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herr\OneDrive\Escritorio\Procesos\2026\Baranoa\CMA-00X\"/>
    </mc:Choice>
  </mc:AlternateContent>
  <xr:revisionPtr revIDLastSave="0" documentId="13_ncr:1_{85007BAD-9728-426D-81D0-F75B9D408E3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TERVEN OBRA" sheetId="2" r:id="rId1"/>
    <sheet name="F.M.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123Graph_A" localSheetId="1" hidden="1">[1]Alcantarillas!#REF!</definedName>
    <definedName name="__123Graph_A" hidden="1">[1]Alcantarillas!#REF!</definedName>
    <definedName name="__123Graph_B" localSheetId="1" hidden="1">[1]Alcantarillas!#REF!</definedName>
    <definedName name="__123Graph_B" hidden="1">[1]Alcantarillas!#REF!</definedName>
    <definedName name="__123Graph_C" localSheetId="1" hidden="1">[1]Alcantarillas!#REF!</definedName>
    <definedName name="__123Graph_C" hidden="1">[1]Alcantarillas!#REF!</definedName>
    <definedName name="__123Graph_D" localSheetId="1" hidden="1">[1]Alcantarillas!#REF!</definedName>
    <definedName name="__123Graph_D" hidden="1">[1]Alcantarillas!#REF!</definedName>
    <definedName name="__123Graph_X" localSheetId="1" hidden="1">[1]Alcantarillas!#REF!</definedName>
    <definedName name="__123Graph_X" hidden="1">[1]Alcantarillas!#REF!</definedName>
    <definedName name="_22" localSheetId="1" hidden="1">[2]Alcantarillas!#REF!</definedName>
    <definedName name="_22" hidden="1">[2]Alcantarillas!#REF!</definedName>
    <definedName name="_A2" localSheetId="1" hidden="1">{#N/A,#N/A,FALSE,"Costos Productos 6A";#N/A,#N/A,FALSE,"Costo Unitario Total H-94-12"}</definedName>
    <definedName name="_A2" hidden="1">{#N/A,#N/A,FALSE,"Costos Productos 6A";#N/A,#N/A,FALSE,"Costo Unitario Total H-94-12"}</definedName>
    <definedName name="_Dist_Bin" hidden="1">#N/A</definedName>
    <definedName name="_Fill" localSheetId="1" hidden="1">#REF!</definedName>
    <definedName name="_Fill" hidden="1">#REF!</definedName>
    <definedName name="_xlnm._FilterDatabase" localSheetId="1" hidden="1">'[4]46W9'!#REF!</definedName>
    <definedName name="_xlnm._FilterDatabase" hidden="1">'[4]46W9'!#REF!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hidden="1">#REF!</definedName>
    <definedName name="_Regression_Int" hidden="1">1</definedName>
    <definedName name="_Regression_Out" hidden="1">#N/A</definedName>
    <definedName name="_Regression_X" hidden="1">#N/A</definedName>
    <definedName name="_Regression_Y" hidden="1">#N/A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´cAE°eE¹" localSheetId="1" hidden="1">#REF!</definedName>
    <definedName name="´cAE°eE¹" hidden="1">#REF!</definedName>
    <definedName name="￠￥cAE¡ÆeEⓒo" localSheetId="1" hidden="1">#REF!</definedName>
    <definedName name="￠￥cAE¡ÆeEⓒo" hidden="1">#REF!</definedName>
    <definedName name="a6d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aaaaa" localSheetId="1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aaaaaa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AccesNvoAbs" localSheetId="1" hidden="1">#REF!</definedName>
    <definedName name="AccesNvoAbs" hidden="1">#REF!</definedName>
    <definedName name="AccessDatabase" hidden="1">"C:\posec\DATABASE\vlv_list\vlvlist1.mdb"</definedName>
    <definedName name="ACwvu.TAB1." localSheetId="1" hidden="1">#REF!</definedName>
    <definedName name="ACwvu.TAB1." hidden="1">#REF!</definedName>
    <definedName name="ACwvu.TAB10." localSheetId="1" hidden="1">#REF!</definedName>
    <definedName name="ACwvu.TAB10." hidden="1">#REF!</definedName>
    <definedName name="ACwvu.TAB2." localSheetId="1" hidden="1">#REF!</definedName>
    <definedName name="ACwvu.TAB2." hidden="1">#REF!</definedName>
    <definedName name="ACwvu.TAB3." localSheetId="1" hidden="1">#REF!</definedName>
    <definedName name="ACwvu.TAB3." hidden="1">#REF!</definedName>
    <definedName name="ACwvu.TAB4." localSheetId="1" hidden="1">#REF!</definedName>
    <definedName name="ACwvu.TAB4." hidden="1">#REF!</definedName>
    <definedName name="ACwvu.TAB5." localSheetId="1" hidden="1">#REF!</definedName>
    <definedName name="ACwvu.TAB5." hidden="1">#REF!</definedName>
    <definedName name="afdasgh" localSheetId="1" hidden="1">{#N/A,#N/A,FALSE,"CCTV"}</definedName>
    <definedName name="afdasgh" hidden="1">{#N/A,#N/A,FALSE,"CCTV"}</definedName>
    <definedName name="afdsfdg" localSheetId="1" hidden="1">{#N/A,#N/A,FALSE,"CCTV"}</definedName>
    <definedName name="afdsfdg" hidden="1">{#N/A,#N/A,FALSE,"CCTV"}</definedName>
    <definedName name="afffgff" localSheetId="1" hidden="1">{#N/A,#N/A,FALSE,"CCTV"}</definedName>
    <definedName name="afffgff" hidden="1">{#N/A,#N/A,FALSE,"CCTV"}</definedName>
    <definedName name="aja">#REF!</definedName>
    <definedName name="Ajusteinf" localSheetId="1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1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qua" localSheetId="1" hidden="1">#REF!</definedName>
    <definedName name="aqua" hidden="1">#REF!</definedName>
    <definedName name="_xlnm.Print_Area" localSheetId="0">'INTERVEN OBRA'!$A$1:$G$45</definedName>
    <definedName name="ARPASEVAN" localSheetId="1" hidden="1">{#N/A,#N/A,FALSE,"CCTV"}</definedName>
    <definedName name="ARPASEVAN" hidden="1">{#N/A,#N/A,FALSE,"CCTV"}</definedName>
    <definedName name="ARTICULO" hidden="1">[5]Hoja1!$B$6:$B$56</definedName>
    <definedName name="bfbfdhfdhdfgh" localSheetId="1" hidden="1">{#N/A,#N/A,FALSE,"CCTV"}</definedName>
    <definedName name="bfbfdhfdhdfgh" hidden="1">{#N/A,#N/A,FALSE,"CCTV"}</definedName>
    <definedName name="BLPH1" hidden="1">#N/A</definedName>
    <definedName name="BM" localSheetId="1" hidden="1">{#N/A,#N/A,FALSE,"CCTV"}</definedName>
    <definedName name="BM" hidden="1">{#N/A,#N/A,FALSE,"CCTV"}</definedName>
    <definedName name="CABCELAR" localSheetId="1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ESAR" localSheetId="1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HACA" hidden="1">#N/A</definedName>
    <definedName name="CONTABLE" localSheetId="1" hidden="1">{#N/A,#N/A,FALSE,"CIBHA05A";#N/A,#N/A,FALSE,"CIBHA05B"}</definedName>
    <definedName name="CONTABLE" hidden="1">{#N/A,#N/A,FALSE,"CIBHA05A";#N/A,#N/A,FALSE,"CIBHA05B"}</definedName>
    <definedName name="CONTABLES" localSheetId="1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st04" localSheetId="1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1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ivos" localSheetId="1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perativos" localSheetId="1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1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RUDOS" localSheetId="1" hidden="1">{#N/A,#N/A,FALSE,"CIBHA05A";#N/A,#N/A,FALSE,"CIBHA05B"}</definedName>
    <definedName name="CRUDOS" hidden="1">{#N/A,#N/A,FALSE,"CIBHA05A";#N/A,#N/A,FALSE,"CIBHA05B"}</definedName>
    <definedName name="ddd" localSheetId="1" hidden="1">{"'Sheet1'!$A$1:$G$85"}</definedName>
    <definedName name="ddd" hidden="1">{"'Sheet1'!$A$1:$G$85"}</definedName>
    <definedName name="DDDD" localSheetId="1" hidden="1">{#N/A,#N/A,FALSE,"Costos Productos 6A";#N/A,#N/A,FALSE,"Costo Unitario Total H-94-12"}</definedName>
    <definedName name="DDDD" hidden="1">{#N/A,#N/A,FALSE,"Costos Productos 6A";#N/A,#N/A,FALSE,"Costo Unitario Total H-94-12"}</definedName>
    <definedName name="DDFD" localSheetId="1" hidden="1">{#N/A,#N/A,FALSE,"CCTV"}</definedName>
    <definedName name="DDFD" hidden="1">{#N/A,#N/A,FALSE,"CCTV"}</definedName>
    <definedName name="dgfgjgj" localSheetId="1" hidden="1">{#N/A,#N/A,FALSE,"CCTV"}</definedName>
    <definedName name="dgfgjgj" hidden="1">{#N/A,#N/A,FALSE,"CCTV"}</definedName>
    <definedName name="DIQUE">#REF!</definedName>
    <definedName name="Electricosptap" localSheetId="1" hidden="1">{"Acueducto",#N/A,FALSE,"Base"}</definedName>
    <definedName name="Electricosptap" hidden="1">{"Acueducto",#N/A,FALSE,"Base"}</definedName>
    <definedName name="equipo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equip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eyteyt" localSheetId="1" hidden="1">{#N/A,#N/A,FALSE,"CCTV"}</definedName>
    <definedName name="eyteyt" hidden="1">{#N/A,#N/A,FALSE,"CCTV"}</definedName>
    <definedName name="FA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C_COPIA" localSheetId="1" hidden="1">{"'Sheet1'!$A$1:$G$85"}</definedName>
    <definedName name="FC_COPIA" hidden="1">{"'Sheet1'!$A$1:$G$85"}</definedName>
    <definedName name="fddfhdfhdgh" localSheetId="1" hidden="1">{#N/A,#N/A,FALSE,"CCTV"}</definedName>
    <definedName name="fddfhdfhdgh" hidden="1">{#N/A,#N/A,FALSE,"CCTV"}</definedName>
    <definedName name="fdf" localSheetId="1" hidden="1">{#N/A,#N/A,FALSE,"CCTV"}</definedName>
    <definedName name="fdf" hidden="1">{#N/A,#N/A,FALSE,"CCTV"}</definedName>
    <definedName name="FDFDF" localSheetId="1" hidden="1">{#N/A,#N/A,FALSE,"CCTV"}</definedName>
    <definedName name="FDFDF" hidden="1">{#N/A,#N/A,FALSE,"CCTV"}</definedName>
    <definedName name="ff" localSheetId="1" hidden="1">{#N/A,#N/A,FALSE,"CCTV"}</definedName>
    <definedName name="ff" hidden="1">{#N/A,#N/A,FALSE,"CCTV"}</definedName>
    <definedName name="fffff" localSheetId="1" hidden="1">{"'Sheet1'!$A$1:$G$85"}</definedName>
    <definedName name="fffff" hidden="1">{"'Sheet1'!$A$1:$G$85"}</definedName>
    <definedName name="ffffff" localSheetId="1" hidden="1">{#N/A,#N/A,FALSE,"CCTV"}</definedName>
    <definedName name="ffffff" hidden="1">{#N/A,#N/A,FALSE,"CCTV"}</definedName>
    <definedName name="FGF" localSheetId="1" hidden="1">{#N/A,#N/A,FALSE,"CCTV"}</definedName>
    <definedName name="FGF" hidden="1">{#N/A,#N/A,FALSE,"CCTV"}</definedName>
    <definedName name="fhgjfghfghgf" localSheetId="1" hidden="1">{#N/A,#N/A,FALSE,"CCTV"}</definedName>
    <definedName name="fhgjfghfghgf" hidden="1">{#N/A,#N/A,FALSE,"CCTV"}</definedName>
    <definedName name="fORMA9698" localSheetId="1" hidden="1">{#N/A,#N/A,FALSE,"CIBHA05A";#N/A,#N/A,FALSE,"CIBHA05B"}</definedName>
    <definedName name="fORMA9698" hidden="1">{#N/A,#N/A,FALSE,"CIBHA05A";#N/A,#N/A,FALSE,"CIBHA05B"}</definedName>
    <definedName name="FORMAUNIT" localSheetId="1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gfjgfh" localSheetId="1" hidden="1">{#N/A,#N/A,FALSE,"CCTV"}</definedName>
    <definedName name="gfjgfh" hidden="1">{#N/A,#N/A,FALSE,"CCTV"}</definedName>
    <definedName name="gfjgfhfg" localSheetId="1" hidden="1">{#N/A,#N/A,FALSE,"CCTV"}</definedName>
    <definedName name="gfjgfhfg" hidden="1">{#N/A,#N/A,FALSE,"CCTV"}</definedName>
    <definedName name="GRCHIS0599" localSheetId="1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hfdgfdg" localSheetId="1" hidden="1">{#N/A,#N/A,FALSE,"CCTV"}</definedName>
    <definedName name="hfdgfdg" hidden="1">{#N/A,#N/A,FALSE,"CCTV"}</definedName>
    <definedName name="hfjhhjj" localSheetId="1" hidden="1">{#N/A,#N/A,FALSE,"CCTV"}</definedName>
    <definedName name="hfjhhjj" hidden="1">{#N/A,#N/A,FALSE,"CCTV"}</definedName>
    <definedName name="hgjfgh" localSheetId="1" hidden="1">{#N/A,#N/A,FALSE,"CCTV"}</definedName>
    <definedName name="hgjfgh" hidden="1">{#N/A,#N/A,FALSE,"CCTV"}</definedName>
    <definedName name="hgjgfhgh" localSheetId="1" hidden="1">{#N/A,#N/A,FALSE,"CCTV"}</definedName>
    <definedName name="hgjgfhgh" hidden="1">{#N/A,#N/A,FALSE,"CCTV"}</definedName>
    <definedName name="hh" localSheetId="1" hidden="1">{#N/A,#N/A,FALSE,"CCTV"}</definedName>
    <definedName name="hh" hidden="1">{#N/A,#N/A,FALSE,"CCTV"}</definedName>
    <definedName name="HHH" localSheetId="1" hidden="1">{#N/A,#N/A,FALSE,"CCTV"}</definedName>
    <definedName name="HHH" hidden="1">{#N/A,#N/A,FALSE,"CCTV"}</definedName>
    <definedName name="HISTORICO" localSheetId="1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SIT" localSheetId="1" hidden="1">{#N/A,#N/A,FALSE,"CIBHA05A";#N/A,#N/A,FALSE,"CIBHA05B"}</definedName>
    <definedName name="HSIT" hidden="1">{#N/A,#N/A,FALSE,"CIBHA05A";#N/A,#N/A,FALSE,"CIBHA05B"}</definedName>
    <definedName name="HTML_CodePage" hidden="1">1252</definedName>
    <definedName name="HTML_Control" localSheetId="1" hidden="1">{"'Sheet1'!$A$1:$G$85"}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" hidden="1">"C:\My Documents\MyHTML.htm"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iiouolkll" localSheetId="1" hidden="1">{#N/A,#N/A,FALSE,"CCTV"}</definedName>
    <definedName name="iiouolkll" hidden="1">{#N/A,#N/A,FALSE,"CCTV"}</definedName>
    <definedName name="impuestos" localSheetId="1" hidden="1">{"'Sheet1'!$A$1:$G$85"}</definedName>
    <definedName name="impuestos" hidden="1">{"'Sheet1'!$A$1:$G$85"}</definedName>
    <definedName name="INDPYG9698" localSheetId="1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G" localSheetId="1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REHIS" localSheetId="1" hidden="1">{#N/A,#N/A,FALSE,"CIBHA05A";#N/A,#N/A,FALSE,"CIBHA05B"}</definedName>
    <definedName name="INGREHIS" hidden="1">{#N/A,#N/A,FALSE,"CIBHA05A";#N/A,#N/A,FALSE,"CIBHA05B"}</definedName>
    <definedName name="IOPIOU" localSheetId="1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jhhhh" localSheetId="1" hidden="1">{#N/A,#N/A,FALSE,"CCTV"}</definedName>
    <definedName name="jhhhh" hidden="1">{#N/A,#N/A,FALSE,"CCTV"}</definedName>
    <definedName name="jose">#REF!</definedName>
    <definedName name="kghlgh" localSheetId="1" hidden="1">{#N/A,#N/A,FALSE,"CCTV"}</definedName>
    <definedName name="kghlgh" hidden="1">{#N/A,#N/A,FALSE,"CCTV"}</definedName>
    <definedName name="kiulil" localSheetId="1" hidden="1">{#N/A,#N/A,FALSE,"CCTV"}</definedName>
    <definedName name="kiulil" hidden="1">{#N/A,#N/A,FALSE,"CCTV"}</definedName>
    <definedName name="kj" localSheetId="1" hidden="1">#REF!</definedName>
    <definedName name="kj" hidden="1">#REF!</definedName>
    <definedName name="kjhlh" localSheetId="1" hidden="1">{#N/A,#N/A,FALSE,"CCTV"}</definedName>
    <definedName name="kjhlh" hidden="1">{#N/A,#N/A,FALSE,"CCTV"}</definedName>
    <definedName name="kjhljhk" localSheetId="1" hidden="1">{#N/A,#N/A,FALSE,"CCTV"}</definedName>
    <definedName name="kjhljhk" hidden="1">{#N/A,#N/A,FALSE,"CCTV"}</definedName>
    <definedName name="KO" localSheetId="1" hidden="1">#REF!</definedName>
    <definedName name="KO" hidden="1">#REF!</definedName>
    <definedName name="limcount" hidden="1">1</definedName>
    <definedName name="lklhlkjl" localSheetId="1" hidden="1">{#N/A,#N/A,FALSE,"CCTV"}</definedName>
    <definedName name="lklhlkjl" hidden="1">{#N/A,#N/A,FALSE,"CCTV"}</definedName>
    <definedName name="mecanico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canico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mem" localSheetId="1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s" localSheetId="1" hidden="1">{#N/A,#N/A,FALSE,"CIBHA05A";#N/A,#N/A,FALSE,"CIBHA05B"}</definedName>
    <definedName name="memorias" hidden="1">{#N/A,#N/A,FALSE,"CIBHA05A";#N/A,#N/A,FALSE,"CIBHA05B"}</definedName>
    <definedName name="MEMPYGH" localSheetId="1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LKJ" localSheetId="1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mmm" localSheetId="1" hidden="1">{#N/A,#N/A,FALSE,"CCTV"}</definedName>
    <definedName name="mmmmm" hidden="1">{#N/A,#N/A,FALSE,"CCTV"}</definedName>
    <definedName name="MPA" localSheetId="1" hidden="1">{"'Sheet1'!$A$1:$G$85"}</definedName>
    <definedName name="MPA" hidden="1">{"'Sheet1'!$A$1:$G$85"}</definedName>
    <definedName name="NEWNAME" localSheetId="1" hidden="1">{#N/A,#N/A,FALSE,"CCTV"}</definedName>
    <definedName name="NEWNAME" hidden="1">{#N/A,#N/A,FALSE,"CCTV"}</definedName>
    <definedName name="nkknk" localSheetId="1" hidden="1">{#N/A,#N/A,FALSE,"CCTV"}</definedName>
    <definedName name="nkknk" hidden="1">{#N/A,#N/A,FALSE,"CCTV"}</definedName>
    <definedName name="noemi" localSheetId="1" hidden="1">{#N/A,#N/A,FALSE,"Costos Productos 6A";#N/A,#N/A,FALSE,"Costo Unitario Total H-94-12"}</definedName>
    <definedName name="noemi" hidden="1">{#N/A,#N/A,FALSE,"Costos Productos 6A";#N/A,#N/A,FALSE,"Costo Unitario Total H-94-12"}</definedName>
    <definedName name="ODH" localSheetId="1" hidden="1">#REF!</definedName>
    <definedName name="ODH" hidden="1">#REF!</definedName>
    <definedName name="oficial" localSheetId="1" hidden="1">{#N/A,#N/A,FALSE,"CIBHA05A";#N/A,#N/A,FALSE,"CIBHA05B"}</definedName>
    <definedName name="oficial" hidden="1">{#N/A,#N/A,FALSE,"CIBHA05A";#N/A,#N/A,FALSE,"CIBHA05B"}</definedName>
    <definedName name="oililui" localSheetId="1" hidden="1">{#N/A,#N/A,FALSE,"CCTV"}</definedName>
    <definedName name="oililui" hidden="1">{#N/A,#N/A,FALSE,"CCTV"}</definedName>
    <definedName name="PPP" localSheetId="1" hidden="1">{#N/A,#N/A,FALSE,"CCTV"}</definedName>
    <definedName name="PPP" hidden="1">{#N/A,#N/A,FALSE,"CCTV"}</definedName>
    <definedName name="PPT" hidden="1">#N/A</definedName>
    <definedName name="pyg" localSheetId="1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1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1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1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1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1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1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E" localSheetId="1" hidden="1">{#N/A,#N/A,FALSE,"Costos Productos 6A";#N/A,#N/A,FALSE,"Costo Unitario Total H-94-12"}</definedName>
    <definedName name="QE" hidden="1">{#N/A,#N/A,FALSE,"Costos Productos 6A";#N/A,#N/A,FALSE,"Costo Unitario Total H-94-12"}</definedName>
    <definedName name="QR" localSheetId="1" hidden="1">{#N/A,#N/A,FALSE,"Costos Productos 6A";#N/A,#N/A,FALSE,"Costo Unitario Total H-94-12"}</definedName>
    <definedName name="QR" hidden="1">{#N/A,#N/A,FALSE,"Costos Productos 6A";#N/A,#N/A,FALSE,"Costo Unitario Total H-94-12"}</definedName>
    <definedName name="QT" localSheetId="1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localSheetId="1" hidden="1">{#N/A,#N/A,FALSE,"Costos Productos 6A";#N/A,#N/A,FALSE,"Costo Unitario Total H-94-12"}</definedName>
    <definedName name="QU" hidden="1">{#N/A,#N/A,FALSE,"Costos Productos 6A";#N/A,#N/A,FALSE,"Costo Unitario Total H-94-12"}</definedName>
    <definedName name="QW" localSheetId="1" hidden="1">{#N/A,#N/A,FALSE,"Costos Productos 6A";#N/A,#N/A,FALSE,"Costo Unitario Total H-94-12"}</definedName>
    <definedName name="QW" hidden="1">{#N/A,#N/A,FALSE,"Costos Productos 6A";#N/A,#N/A,FALSE,"Costo Unitario Total H-94-12"}</definedName>
    <definedName name="rarewt" localSheetId="1" hidden="1">{#N/A,#N/A,FALSE,"CCTV"}</definedName>
    <definedName name="rarewt" hidden="1">{#N/A,#N/A,FALSE,"CCTV"}</definedName>
    <definedName name="RECURSO_OBRA">#REF!</definedName>
    <definedName name="Recursos">[6]RECURSOS!$A$3:$C$478</definedName>
    <definedName name="repuestos2" localSheetId="1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epuestos2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Rg" localSheetId="1" hidden="1">{"Acueducto",#N/A,FALSE,"Base"}</definedName>
    <definedName name="Rg" hidden="1">{"Acueducto",#N/A,FALSE,"Base"}</definedName>
    <definedName name="Rgr" localSheetId="1" hidden="1">{"Acueducto",#N/A,FALSE,"Base"}</definedName>
    <definedName name="Rgr" hidden="1">{"Acueducto",#N/A,FALSE,"Base"}</definedName>
    <definedName name="rr" localSheetId="1" hidden="1">{"'Sheet1'!$A$1:$G$85"}</definedName>
    <definedName name="rr" hidden="1">{"'Sheet1'!$A$1:$G$85"}</definedName>
    <definedName name="rrr" localSheetId="1" hidden="1">{"Acueducto",#N/A,FALSE,"Base"}</definedName>
    <definedName name="rrr" hidden="1">{"Acueducto",#N/A,FALSE,"Base"}</definedName>
    <definedName name="rrrrr" localSheetId="1" hidden="1">{"'Sheet1'!$A$1:$G$85"}</definedName>
    <definedName name="rrrrr" hidden="1">{"'Sheet1'!$A$1:$G$85"}</definedName>
    <definedName name="RRRRRRR" localSheetId="1" hidden="1">{"'Sheet1'!$A$1:$G$85"}</definedName>
    <definedName name="RRRRRRR" hidden="1">{"'Sheet1'!$A$1:$G$85"}</definedName>
    <definedName name="sencount" hidden="1">1</definedName>
    <definedName name="Swvu.TAB1." localSheetId="1" hidden="1">#REF!</definedName>
    <definedName name="Swvu.TAB1." hidden="1">#REF!</definedName>
    <definedName name="Swvu.TAB2." localSheetId="1" hidden="1">#REF!</definedName>
    <definedName name="Swvu.TAB2." hidden="1">#REF!</definedName>
    <definedName name="Swvu.TAB3." localSheetId="1" hidden="1">#REF!</definedName>
    <definedName name="Swvu.TAB3." hidden="1">#REF!</definedName>
    <definedName name="Swvu.TAB4." localSheetId="1" hidden="1">#REF!</definedName>
    <definedName name="Swvu.TAB4." hidden="1">#REF!</definedName>
    <definedName name="Swvu.TAB5." localSheetId="1" hidden="1">#REF!</definedName>
    <definedName name="Swvu.TAB5." hidden="1">#REF!</definedName>
    <definedName name="tab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ab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TITULO">[7]FORMULARIOS!$B$11:$C$1727</definedName>
    <definedName name="TOTAL">[8]FORMULARIOS!$B$6:$W$1845</definedName>
    <definedName name="TOTALES">[7]FORMULARIOS!$B$11:$W$1727</definedName>
    <definedName name="UUU" localSheetId="1" hidden="1">{#N/A,#N/A,FALSE,"CCTV"}</definedName>
    <definedName name="UUU" hidden="1">{#N/A,#N/A,FALSE,"CCTV"}</definedName>
    <definedName name="vvvv" localSheetId="1" hidden="1">{"'Sheet1'!$A$1:$G$85"}</definedName>
    <definedName name="vvvv" hidden="1">{"'Sheet1'!$A$1:$G$85"}</definedName>
    <definedName name="vvvvvv" localSheetId="1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WRITE" localSheetId="1" hidden="1">{#N/A,#N/A,FALSE,"CCTV"}</definedName>
    <definedName name="WRITE" hidden="1">{#N/A,#N/A,FALSE,"CCTV"}</definedName>
    <definedName name="wrn.actafabi." localSheetId="1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ueducto." localSheetId="1" hidden="1">{"Acueducto",#N/A,FALSE,"Base"}</definedName>
    <definedName name="wrn.Acueducto." hidden="1">{"Acueducto",#N/A,FALSE,"Base"}</definedName>
    <definedName name="wrn.ANEXO1." localSheetId="1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1" hidden="1">{#N/A,#N/A,FALSE,"CIBHA05A";#N/A,#N/A,FALSE,"CIBHA05B"}</definedName>
    <definedName name="wrn.anexo5." hidden="1">{#N/A,#N/A,FALSE,"CIBHA05A";#N/A,#N/A,FALSE,"CIBHA05B"}</definedName>
    <definedName name="wrn.anexo6." localSheetId="1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BM." localSheetId="1" hidden="1">{#N/A,#N/A,FALSE,"CCTV"}</definedName>
    <definedName name="wrn.BM." hidden="1">{#N/A,#N/A,FALSE,"CCTV"}</definedName>
    <definedName name="wrn.CAR." localSheetId="1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NFOCIB.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precios.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Presupuesto." localSheetId="1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esupuesto." hidden="1">{#N/A,#N/A,FALSE,"Off C100-Project Management";#N/A,#N/A,FALSE,"C101-Engineering";#N/A,#N/A,FALSE,"Off C102-Procurement";#N/A,#N/A,FALSE,"Off C105-Electromechanical Work";#N/A,#N/A,FALSE,"On C100-Project Management";#N/A,#N/A,FALSE,"On C102-Procurement";#N/A,#N/A,FALSE,"C104-Civil Work";#N/A,#N/A,FALSE,"On C105-Electromechanical Work"}</definedName>
    <definedName name="wrn.PrintAll." localSheetId="1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All." hidden="1">{#N/A,#N/A,FALSE,"Sheet1";#N/A,#N/A,FALSE,"Sheet2";#N/A,#N/A,FALSE,"Sheet3";#N/A,#N/A,FALSE,"Sheet4";#N/A,#N/A,FALSE,"Sheet5";#N/A,#N/A,FALSE,"Sheet6";#N/A,#N/A,FALSE,"Sheet7";#N/A,#N/A,FALSE,"Sheet8";#N/A,#N/A,FALSE,"Sheet9"}</definedName>
    <definedName name="wrn.PrintCurr." localSheetId="1" hidden="1">{#N/A,#N/A,FALSE,"Sheet1";#N/A,#N/A,FALSE,"Sheet2";#N/A,#N/A,FALSE,"Sheet3"}</definedName>
    <definedName name="wrn.PrintCurr." hidden="1">{#N/A,#N/A,FALSE,"Sheet1";#N/A,#N/A,FALSE,"Sheet2";#N/A,#N/A,FALSE,"Sheet3"}</definedName>
    <definedName name="wrn.PrintPrev1." localSheetId="1" hidden="1">{#N/A,#N/A,FALSE,"Sheet4";#N/A,#N/A,FALSE,"Sheet5";#N/A,#N/A,FALSE,"Sheet6"}</definedName>
    <definedName name="wrn.PrintPrev1." hidden="1">{#N/A,#N/A,FALSE,"Sheet4";#N/A,#N/A,FALSE,"Sheet5";#N/A,#N/A,FALSE,"Sheet6"}</definedName>
    <definedName name="wrn.PrintPrev2." localSheetId="1" hidden="1">{#N/A,#N/A,FALSE,"Sheet7";#N/A,#N/A,FALSE,"Sheet8";#N/A,#N/A,FALSE,"Sheet9"}</definedName>
    <definedName name="wrn.PrintPrev2." hidden="1">{#N/A,#N/A,FALSE,"Sheet7";#N/A,#N/A,FALSE,"Sheet8";#N/A,#N/A,FALSE,"Sheet9"}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.교대." localSheetId="1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n.infocib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localSheetId="1" hidden="1">{#N/A,#N/A,FALSE,"CCTV"}</definedName>
    <definedName name="WWW" hidden="1">{#N/A,#N/A,FALSE,"CCTV"}</definedName>
    <definedName name="x" localSheetId="1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XXX" localSheetId="1" hidden="1">{"'Sheet1'!$A$1:$G$85"}</definedName>
    <definedName name="XXX" hidden="1">{"'Sheet1'!$A$1:$G$85"}</definedName>
    <definedName name="xxxx" localSheetId="1" hidden="1">{"'Sheet1'!$A$1:$G$85"}</definedName>
    <definedName name="xxxx" hidden="1">{"'Sheet1'!$A$1:$G$85"}</definedName>
    <definedName name="xxxxx" localSheetId="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XXX" localSheetId="1" hidden="1">{"via1",#N/A,TRUE,"general";"via2",#N/A,TRUE,"general";"via3",#N/A,TRUE,"general"}</definedName>
    <definedName name="XXXXXXXX" hidden="1">{"via1",#N/A,TRUE,"general";"via2",#N/A,TRUE,"general";"via3",#N/A,TRUE,"general"}</definedName>
    <definedName name="yrdtytyt" localSheetId="1" hidden="1">{#N/A,#N/A,FALSE,"CCTV"}</definedName>
    <definedName name="yrdtytyt" hidden="1">{#N/A,#N/A,FALSE,"CCTV"}</definedName>
    <definedName name="yyyyy" localSheetId="1" hidden="1">{#N/A,#N/A,FALSE,"Costos Productos 6A";#N/A,#N/A,FALSE,"Costo Unitario Total H-94-12"}</definedName>
    <definedName name="yyyyy" hidden="1">{#N/A,#N/A,FALSE,"Costos Productos 6A";#N/A,#N/A,FALSE,"Costo Unitario Total H-94-12"}</definedName>
    <definedName name="Z_026CD6D7_F7CA_4BE8_B625_9A1778CFA739_.wvu.FilterData" localSheetId="1" hidden="1">#REF!</definedName>
    <definedName name="Z_026CD6D7_F7CA_4BE8_B625_9A1778CFA739_.wvu.FilterData" hidden="1">#REF!</definedName>
    <definedName name="Z_026CD6D7_F7CA_4BE8_B625_9A1778CFA739_.wvu.PrintArea" localSheetId="1" hidden="1">#REF!</definedName>
    <definedName name="Z_026CD6D7_F7CA_4BE8_B625_9A1778CFA739_.wvu.PrintArea" hidden="1">#REF!</definedName>
    <definedName name="Z_026CD6D7_F7CA_4BE8_B625_9A1778CFA739_.wvu.PrintTitles" localSheetId="1" hidden="1">#REF!</definedName>
    <definedName name="Z_026CD6D7_F7CA_4BE8_B625_9A1778CFA739_.wvu.PrintTitles" hidden="1">#REF!</definedName>
    <definedName name="Z_05670E35_1347_49D9_AD91_AA9A31A4EF61_.wvu.FilterData" localSheetId="1" hidden="1">#REF!</definedName>
    <definedName name="Z_05670E35_1347_49D9_AD91_AA9A31A4EF61_.wvu.FilterData" hidden="1">#REF!</definedName>
    <definedName name="Z_05670E35_1347_49D9_AD91_AA9A31A4EF61_.wvu.PrintArea" localSheetId="1" hidden="1">#REF!</definedName>
    <definedName name="Z_05670E35_1347_49D9_AD91_AA9A31A4EF61_.wvu.PrintArea" hidden="1">#REF!</definedName>
    <definedName name="Z_05670E35_1347_49D9_AD91_AA9A31A4EF61_.wvu.PrintTitles" localSheetId="1" hidden="1">#REF!</definedName>
    <definedName name="Z_05670E35_1347_49D9_AD91_AA9A31A4EF61_.wvu.PrintTitles" hidden="1">#REF!</definedName>
    <definedName name="Z_086A872D_15DF_436A_8459_CE22F6819FF4_.wvu.Rows" localSheetId="1" hidden="1">[4]Presentacion!#REF!</definedName>
    <definedName name="Z_086A872D_15DF_436A_8459_CE22F6819FF4_.wvu.Rows" hidden="1">[4]Presentacion!#REF!</definedName>
    <definedName name="Z_0890F28A_A8C8_451C_A3E6_C3AFDD239B64_.wvu.FilterData" localSheetId="1" hidden="1">#REF!</definedName>
    <definedName name="Z_0890F28A_A8C8_451C_A3E6_C3AFDD239B64_.wvu.FilterData" hidden="1">#REF!</definedName>
    <definedName name="Z_0890F28A_A8C8_451C_A3E6_C3AFDD239B64_.wvu.PrintArea" localSheetId="1" hidden="1">#REF!</definedName>
    <definedName name="Z_0890F28A_A8C8_451C_A3E6_C3AFDD239B64_.wvu.PrintArea" hidden="1">#REF!</definedName>
    <definedName name="Z_0890F28A_A8C8_451C_A3E6_C3AFDD239B64_.wvu.PrintTitles" localSheetId="1" hidden="1">#REF!</definedName>
    <definedName name="Z_0890F28A_A8C8_451C_A3E6_C3AFDD239B64_.wvu.PrintTitles" hidden="1">#REF!</definedName>
    <definedName name="Z_0A4C2D72_EA87_11DA_B6F6_00609720E0A1_.wvu.FilterData" localSheetId="1" hidden="1">#REF!</definedName>
    <definedName name="Z_0A4C2D72_EA87_11DA_B6F6_00609720E0A1_.wvu.FilterData" hidden="1">#REF!</definedName>
    <definedName name="Z_0A4C2D72_EA87_11DA_B6F6_00609720E0A1_.wvu.PrintArea" localSheetId="1" hidden="1">#REF!</definedName>
    <definedName name="Z_0A4C2D72_EA87_11DA_B6F6_00609720E0A1_.wvu.PrintArea" hidden="1">#REF!</definedName>
    <definedName name="Z_0A4C2D72_EA87_11DA_B6F6_00609720E0A1_.wvu.PrintTitles" localSheetId="1" hidden="1">#REF!</definedName>
    <definedName name="Z_0A4C2D72_EA87_11DA_B6F6_00609720E0A1_.wvu.PrintTitles" hidden="1">#REF!</definedName>
    <definedName name="Z_0A4C2D73_EA87_11DA_B6F6_00609720E0A1_.wvu.FilterData" localSheetId="1" hidden="1">#REF!</definedName>
    <definedName name="Z_0A4C2D73_EA87_11DA_B6F6_00609720E0A1_.wvu.FilterData" hidden="1">#REF!</definedName>
    <definedName name="Z_0A4C2D73_EA87_11DA_B6F6_00609720E0A1_.wvu.PrintArea" localSheetId="1" hidden="1">#REF!</definedName>
    <definedName name="Z_0A4C2D73_EA87_11DA_B6F6_00609720E0A1_.wvu.PrintArea" hidden="1">#REF!</definedName>
    <definedName name="Z_0A4C2D73_EA87_11DA_B6F6_00609720E0A1_.wvu.PrintTitles" localSheetId="1" hidden="1">#REF!</definedName>
    <definedName name="Z_0A4C2D73_EA87_11DA_B6F6_00609720E0A1_.wvu.PrintTitles" hidden="1">#REF!</definedName>
    <definedName name="Z_0A4C2D74_EA87_11DA_B6F6_00609720E0A1_.wvu.FilterData" localSheetId="1" hidden="1">#REF!</definedName>
    <definedName name="Z_0A4C2D74_EA87_11DA_B6F6_00609720E0A1_.wvu.FilterData" hidden="1">#REF!</definedName>
    <definedName name="Z_0A4C2D74_EA87_11DA_B6F6_00609720E0A1_.wvu.PrintArea" localSheetId="1" hidden="1">#REF!</definedName>
    <definedName name="Z_0A4C2D74_EA87_11DA_B6F6_00609720E0A1_.wvu.PrintArea" hidden="1">#REF!</definedName>
    <definedName name="Z_0A4C2D74_EA87_11DA_B6F6_00609720E0A1_.wvu.PrintTitles" localSheetId="1" hidden="1">#REF!</definedName>
    <definedName name="Z_0A4C2D74_EA87_11DA_B6F6_00609720E0A1_.wvu.PrintTitles" hidden="1">#REF!</definedName>
    <definedName name="Z_0A4C2D75_EA87_11DA_B6F6_00609720E0A1_.wvu.FilterData" localSheetId="1" hidden="1">#REF!</definedName>
    <definedName name="Z_0A4C2D75_EA87_11DA_B6F6_00609720E0A1_.wvu.FilterData" hidden="1">#REF!</definedName>
    <definedName name="Z_0A4C2D75_EA87_11DA_B6F6_00609720E0A1_.wvu.PrintArea" localSheetId="1" hidden="1">#REF!</definedName>
    <definedName name="Z_0A4C2D75_EA87_11DA_B6F6_00609720E0A1_.wvu.PrintArea" hidden="1">#REF!</definedName>
    <definedName name="Z_0A4C2D75_EA87_11DA_B6F6_00609720E0A1_.wvu.PrintTitles" localSheetId="1" hidden="1">#REF!</definedName>
    <definedName name="Z_0A4C2D75_EA87_11DA_B6F6_00609720E0A1_.wvu.PrintTitles" hidden="1">#REF!</definedName>
    <definedName name="Z_0A4C2D76_EA87_11DA_B6F6_00609720E0A1_.wvu.FilterData" localSheetId="1" hidden="1">#REF!</definedName>
    <definedName name="Z_0A4C2D76_EA87_11DA_B6F6_00609720E0A1_.wvu.FilterData" hidden="1">#REF!</definedName>
    <definedName name="Z_0A4C2D76_EA87_11DA_B6F6_00609720E0A1_.wvu.PrintArea" localSheetId="1" hidden="1">#REF!</definedName>
    <definedName name="Z_0A4C2D76_EA87_11DA_B6F6_00609720E0A1_.wvu.PrintArea" hidden="1">#REF!</definedName>
    <definedName name="Z_0A4C2D76_EA87_11DA_B6F6_00609720E0A1_.wvu.PrintTitles" localSheetId="1" hidden="1">#REF!</definedName>
    <definedName name="Z_0A4C2D76_EA87_11DA_B6F6_00609720E0A1_.wvu.PrintTitles" hidden="1">#REF!</definedName>
    <definedName name="Z_0E0DE1F8_394A_4093_8E74_B2A631A3A88C_.wvu.FilterData" localSheetId="1" hidden="1">#REF!</definedName>
    <definedName name="Z_0E0DE1F8_394A_4093_8E74_B2A631A3A88C_.wvu.FilterData" hidden="1">#REF!</definedName>
    <definedName name="Z_0E0DE1F8_394A_4093_8E74_B2A631A3A88C_.wvu.PrintArea" localSheetId="1" hidden="1">#REF!</definedName>
    <definedName name="Z_0E0DE1F8_394A_4093_8E74_B2A631A3A88C_.wvu.PrintArea" hidden="1">#REF!</definedName>
    <definedName name="Z_0E0DE1F8_394A_4093_8E74_B2A631A3A88C_.wvu.PrintTitles" localSheetId="1" hidden="1">#REF!</definedName>
    <definedName name="Z_0E0DE1F8_394A_4093_8E74_B2A631A3A88C_.wvu.PrintTitles" hidden="1">#REF!</definedName>
    <definedName name="Z_18C710ED_70CF_48D0_92F5_038A88335068_.wvu.FilterData" localSheetId="1" hidden="1">#REF!</definedName>
    <definedName name="Z_18C710ED_70CF_48D0_92F5_038A88335068_.wvu.FilterData" hidden="1">#REF!</definedName>
    <definedName name="Z_18C710ED_70CF_48D0_92F5_038A88335068_.wvu.PrintArea" localSheetId="1" hidden="1">#REF!</definedName>
    <definedName name="Z_18C710ED_70CF_48D0_92F5_038A88335068_.wvu.PrintArea" hidden="1">#REF!</definedName>
    <definedName name="Z_18C710ED_70CF_48D0_92F5_038A88335068_.wvu.PrintTitles" localSheetId="1" hidden="1">#REF!</definedName>
    <definedName name="Z_18C710ED_70CF_48D0_92F5_038A88335068_.wvu.PrintTitles" hidden="1">#REF!</definedName>
    <definedName name="Z_378D82E8_FE69_4712_AE73_9D578C4190DE_.wvu.FilterData" localSheetId="1" hidden="1">#REF!</definedName>
    <definedName name="Z_378D82E8_FE69_4712_AE73_9D578C4190DE_.wvu.FilterData" hidden="1">#REF!</definedName>
    <definedName name="Z_378D82E8_FE69_4712_AE73_9D578C4190DE_.wvu.PrintArea" localSheetId="1" hidden="1">#REF!</definedName>
    <definedName name="Z_378D82E8_FE69_4712_AE73_9D578C4190DE_.wvu.PrintArea" hidden="1">#REF!</definedName>
    <definedName name="Z_378D82E8_FE69_4712_AE73_9D578C4190DE_.wvu.PrintTitles" localSheetId="1" hidden="1">#REF!</definedName>
    <definedName name="Z_378D82E8_FE69_4712_AE73_9D578C4190DE_.wvu.PrintTitles" hidden="1">#REF!</definedName>
    <definedName name="Z_381FCF61_DF95_4756_B103_A1118DFFDE02_.wvu.FilterData" localSheetId="1" hidden="1">#REF!</definedName>
    <definedName name="Z_381FCF61_DF95_4756_B103_A1118DFFDE02_.wvu.FilterData" hidden="1">#REF!</definedName>
    <definedName name="Z_381FCF61_DF95_4756_B103_A1118DFFDE02_.wvu.PrintArea" localSheetId="1" hidden="1">#REF!</definedName>
    <definedName name="Z_381FCF61_DF95_4756_B103_A1118DFFDE02_.wvu.PrintArea" hidden="1">#REF!</definedName>
    <definedName name="Z_381FCF61_DF95_4756_B103_A1118DFFDE02_.wvu.PrintTitles" localSheetId="1" hidden="1">#REF!</definedName>
    <definedName name="Z_381FCF61_DF95_4756_B103_A1118DFFDE02_.wvu.PrintTitles" hidden="1">#REF!</definedName>
    <definedName name="Z_3B3C0CA1_2A9C_45FD_9823_50B200F6C0D1_.wvu.FilterData" localSheetId="1" hidden="1">#REF!</definedName>
    <definedName name="Z_3B3C0CA1_2A9C_45FD_9823_50B200F6C0D1_.wvu.FilterData" hidden="1">#REF!</definedName>
    <definedName name="Z_3B3C0CA1_2A9C_45FD_9823_50B200F6C0D1_.wvu.PrintArea" localSheetId="1" hidden="1">#REF!</definedName>
    <definedName name="Z_3B3C0CA1_2A9C_45FD_9823_50B200F6C0D1_.wvu.PrintArea" hidden="1">#REF!</definedName>
    <definedName name="Z_3B3C0CA1_2A9C_45FD_9823_50B200F6C0D1_.wvu.PrintTitles" localSheetId="1" hidden="1">#REF!</definedName>
    <definedName name="Z_3B3C0CA1_2A9C_45FD_9823_50B200F6C0D1_.wvu.PrintTitles" hidden="1">#REF!</definedName>
    <definedName name="Z_3E9430E5_6A83_435B_9E47_1B8F7E18D67C_.wvu.FilterData" localSheetId="1" hidden="1">#REF!</definedName>
    <definedName name="Z_3E9430E5_6A83_435B_9E47_1B8F7E18D67C_.wvu.FilterData" hidden="1">#REF!</definedName>
    <definedName name="Z_3E9430E5_6A83_435B_9E47_1B8F7E18D67C_.wvu.PrintArea" localSheetId="1" hidden="1">#REF!</definedName>
    <definedName name="Z_3E9430E5_6A83_435B_9E47_1B8F7E18D67C_.wvu.PrintArea" hidden="1">#REF!</definedName>
    <definedName name="Z_3E9430E5_6A83_435B_9E47_1B8F7E18D67C_.wvu.PrintTitles" localSheetId="1" hidden="1">#REF!</definedName>
    <definedName name="Z_3E9430E5_6A83_435B_9E47_1B8F7E18D67C_.wvu.PrintTitles" hidden="1">#REF!</definedName>
    <definedName name="Z_4A14CB5C_2287_4F6E_9A65_22F0A4D81D81_.wvu.FilterData" localSheetId="1" hidden="1">#REF!</definedName>
    <definedName name="Z_4A14CB5C_2287_4F6E_9A65_22F0A4D81D81_.wvu.FilterData" hidden="1">#REF!</definedName>
    <definedName name="Z_4A14CB5C_2287_4F6E_9A65_22F0A4D81D81_.wvu.PrintArea" localSheetId="1" hidden="1">#REF!</definedName>
    <definedName name="Z_4A14CB5C_2287_4F6E_9A65_22F0A4D81D81_.wvu.PrintArea" hidden="1">#REF!</definedName>
    <definedName name="Z_4A14CB5C_2287_4F6E_9A65_22F0A4D81D81_.wvu.PrintTitles" localSheetId="1" hidden="1">#REF!</definedName>
    <definedName name="Z_4A14CB5C_2287_4F6E_9A65_22F0A4D81D81_.wvu.PrintTitles" hidden="1">#REF!</definedName>
    <definedName name="Z_4BBC24C4_A093_4EC9_8AFF_49C6F602CC39_.wvu.FilterData" localSheetId="1" hidden="1">#REF!</definedName>
    <definedName name="Z_4BBC24C4_A093_4EC9_8AFF_49C6F602CC39_.wvu.FilterData" hidden="1">#REF!</definedName>
    <definedName name="Z_4BBC24C4_A093_4EC9_8AFF_49C6F602CC39_.wvu.PrintArea" localSheetId="1" hidden="1">#REF!</definedName>
    <definedName name="Z_4BBC24C4_A093_4EC9_8AFF_49C6F602CC39_.wvu.PrintArea" hidden="1">#REF!</definedName>
    <definedName name="Z_4BBC24C4_A093_4EC9_8AFF_49C6F602CC39_.wvu.PrintTitles" localSheetId="1" hidden="1">#REF!</definedName>
    <definedName name="Z_4BBC24C4_A093_4EC9_8AFF_49C6F602CC39_.wvu.PrintTitles" hidden="1">#REF!</definedName>
    <definedName name="Z_504A8F9D_2C46_439E_975A_DF1C1FA56E7B_.wvu.FilterData" localSheetId="1" hidden="1">#REF!</definedName>
    <definedName name="Z_504A8F9D_2C46_439E_975A_DF1C1FA56E7B_.wvu.FilterData" hidden="1">#REF!</definedName>
    <definedName name="Z_504A8F9D_2C46_439E_975A_DF1C1FA56E7B_.wvu.PrintArea" localSheetId="1" hidden="1">#REF!</definedName>
    <definedName name="Z_504A8F9D_2C46_439E_975A_DF1C1FA56E7B_.wvu.PrintArea" hidden="1">#REF!</definedName>
    <definedName name="Z_504A8F9D_2C46_439E_975A_DF1C1FA56E7B_.wvu.PrintTitles" localSheetId="1" hidden="1">#REF!</definedName>
    <definedName name="Z_504A8F9D_2C46_439E_975A_DF1C1FA56E7B_.wvu.PrintTitles" hidden="1">#REF!</definedName>
    <definedName name="Z_653348E7_CDAD_4F62_A236_641A4BB6425A_.wvu.FilterData" localSheetId="1" hidden="1">#REF!</definedName>
    <definedName name="Z_653348E7_CDAD_4F62_A236_641A4BB6425A_.wvu.FilterData" hidden="1">#REF!</definedName>
    <definedName name="Z_653348E7_CDAD_4F62_A236_641A4BB6425A_.wvu.PrintArea" localSheetId="1" hidden="1">#REF!</definedName>
    <definedName name="Z_653348E7_CDAD_4F62_A236_641A4BB6425A_.wvu.PrintArea" hidden="1">#REF!</definedName>
    <definedName name="Z_653348E7_CDAD_4F62_A236_641A4BB6425A_.wvu.PrintTitles" localSheetId="1" hidden="1">#REF!</definedName>
    <definedName name="Z_653348E7_CDAD_4F62_A236_641A4BB6425A_.wvu.PrintTitles" hidden="1">#REF!</definedName>
    <definedName name="Z_68C48519_C8C2_4287_96F6_0F561F815CE8_.wvu.FilterData" localSheetId="1" hidden="1">#REF!</definedName>
    <definedName name="Z_68C48519_C8C2_4287_96F6_0F561F815CE8_.wvu.FilterData" hidden="1">#REF!</definedName>
    <definedName name="Z_68C48519_C8C2_4287_96F6_0F561F815CE8_.wvu.PrintArea" localSheetId="1" hidden="1">#REF!</definedName>
    <definedName name="Z_68C48519_C8C2_4287_96F6_0F561F815CE8_.wvu.PrintArea" hidden="1">#REF!</definedName>
    <definedName name="Z_68C48519_C8C2_4287_96F6_0F561F815CE8_.wvu.PrintTitles" localSheetId="1" hidden="1">#REF!</definedName>
    <definedName name="Z_68C48519_C8C2_4287_96F6_0F561F815CE8_.wvu.PrintTitles" hidden="1">#REF!</definedName>
    <definedName name="Z_6BA141F2_E104_11DA_B6F6_00609720E0A1_.wvu.FilterData" localSheetId="1" hidden="1">#REF!</definedName>
    <definedName name="Z_6BA141F2_E104_11DA_B6F6_00609720E0A1_.wvu.FilterData" hidden="1">#REF!</definedName>
    <definedName name="Z_6BA141F2_E104_11DA_B6F6_00609720E0A1_.wvu.PrintArea" localSheetId="1" hidden="1">#REF!</definedName>
    <definedName name="Z_6BA141F2_E104_11DA_B6F6_00609720E0A1_.wvu.PrintArea" hidden="1">#REF!</definedName>
    <definedName name="Z_6BA141F2_E104_11DA_B6F6_00609720E0A1_.wvu.PrintTitles" localSheetId="1" hidden="1">#REF!</definedName>
    <definedName name="Z_6BA141F2_E104_11DA_B6F6_00609720E0A1_.wvu.PrintTitles" hidden="1">#REF!</definedName>
    <definedName name="Z_6BA141F3_E104_11DA_B6F6_00609720E0A1_.wvu.FilterData" localSheetId="1" hidden="1">#REF!</definedName>
    <definedName name="Z_6BA141F3_E104_11DA_B6F6_00609720E0A1_.wvu.FilterData" hidden="1">#REF!</definedName>
    <definedName name="Z_6BA141F3_E104_11DA_B6F6_00609720E0A1_.wvu.PrintArea" localSheetId="1" hidden="1">#REF!</definedName>
    <definedName name="Z_6BA141F3_E104_11DA_B6F6_00609720E0A1_.wvu.PrintArea" hidden="1">#REF!</definedName>
    <definedName name="Z_6BA141F3_E104_11DA_B6F6_00609720E0A1_.wvu.PrintTitles" localSheetId="1" hidden="1">#REF!</definedName>
    <definedName name="Z_6BA141F3_E104_11DA_B6F6_00609720E0A1_.wvu.PrintTitles" hidden="1">#REF!</definedName>
    <definedName name="Z_6BA141F4_E104_11DA_B6F6_00609720E0A1_.wvu.FilterData" localSheetId="1" hidden="1">#REF!</definedName>
    <definedName name="Z_6BA141F4_E104_11DA_B6F6_00609720E0A1_.wvu.FilterData" hidden="1">#REF!</definedName>
    <definedName name="Z_6BA141F4_E104_11DA_B6F6_00609720E0A1_.wvu.PrintArea" localSheetId="1" hidden="1">#REF!</definedName>
    <definedName name="Z_6BA141F4_E104_11DA_B6F6_00609720E0A1_.wvu.PrintArea" hidden="1">#REF!</definedName>
    <definedName name="Z_6BA141F4_E104_11DA_B6F6_00609720E0A1_.wvu.PrintTitles" localSheetId="1" hidden="1">#REF!</definedName>
    <definedName name="Z_6BA141F4_E104_11DA_B6F6_00609720E0A1_.wvu.PrintTitles" hidden="1">#REF!</definedName>
    <definedName name="Z_6BA141F5_E104_11DA_B6F6_00609720E0A1_.wvu.FilterData" localSheetId="1" hidden="1">#REF!</definedName>
    <definedName name="Z_6BA141F5_E104_11DA_B6F6_00609720E0A1_.wvu.FilterData" hidden="1">#REF!</definedName>
    <definedName name="Z_6BA141F5_E104_11DA_B6F6_00609720E0A1_.wvu.PrintArea" localSheetId="1" hidden="1">#REF!</definedName>
    <definedName name="Z_6BA141F5_E104_11DA_B6F6_00609720E0A1_.wvu.PrintArea" hidden="1">#REF!</definedName>
    <definedName name="Z_6BA141F5_E104_11DA_B6F6_00609720E0A1_.wvu.PrintTitles" localSheetId="1" hidden="1">#REF!</definedName>
    <definedName name="Z_6BA141F5_E104_11DA_B6F6_00609720E0A1_.wvu.PrintTitles" hidden="1">#REF!</definedName>
    <definedName name="Z_6BA141F6_E104_11DA_B6F6_00609720E0A1_.wvu.FilterData" localSheetId="1" hidden="1">#REF!</definedName>
    <definedName name="Z_6BA141F6_E104_11DA_B6F6_00609720E0A1_.wvu.FilterData" hidden="1">#REF!</definedName>
    <definedName name="Z_6BA141F6_E104_11DA_B6F6_00609720E0A1_.wvu.PrintArea" localSheetId="1" hidden="1">#REF!</definedName>
    <definedName name="Z_6BA141F6_E104_11DA_B6F6_00609720E0A1_.wvu.PrintArea" hidden="1">#REF!</definedName>
    <definedName name="Z_6BA141F6_E104_11DA_B6F6_00609720E0A1_.wvu.PrintTitles" localSheetId="1" hidden="1">#REF!</definedName>
    <definedName name="Z_6BA141F6_E104_11DA_B6F6_00609720E0A1_.wvu.PrintTitles" hidden="1">#REF!</definedName>
    <definedName name="Z_726673D2_C579_4EF3_83C7_45DC3792EA6A_.wvu.FilterData" localSheetId="1" hidden="1">#REF!</definedName>
    <definedName name="Z_726673D2_C579_4EF3_83C7_45DC3792EA6A_.wvu.FilterData" hidden="1">#REF!</definedName>
    <definedName name="Z_726673D2_C579_4EF3_83C7_45DC3792EA6A_.wvu.PrintArea" localSheetId="1" hidden="1">#REF!</definedName>
    <definedName name="Z_726673D2_C579_4EF3_83C7_45DC3792EA6A_.wvu.PrintArea" hidden="1">#REF!</definedName>
    <definedName name="Z_726673D2_C579_4EF3_83C7_45DC3792EA6A_.wvu.PrintTitles" localSheetId="1" hidden="1">#REF!</definedName>
    <definedName name="Z_726673D2_C579_4EF3_83C7_45DC3792EA6A_.wvu.PrintTitles" hidden="1">#REF!</definedName>
    <definedName name="Z_729969D8_DFDA_47B9_ADA2_E05CF62B3DEF_.wvu.FilterData" localSheetId="1" hidden="1">#REF!</definedName>
    <definedName name="Z_729969D8_DFDA_47B9_ADA2_E05CF62B3DEF_.wvu.FilterData" hidden="1">#REF!</definedName>
    <definedName name="Z_729969D8_DFDA_47B9_ADA2_E05CF62B3DEF_.wvu.PrintArea" localSheetId="1" hidden="1">#REF!</definedName>
    <definedName name="Z_729969D8_DFDA_47B9_ADA2_E05CF62B3DEF_.wvu.PrintArea" hidden="1">#REF!</definedName>
    <definedName name="Z_729969D8_DFDA_47B9_ADA2_E05CF62B3DEF_.wvu.PrintTitles" localSheetId="1" hidden="1">#REF!</definedName>
    <definedName name="Z_729969D8_DFDA_47B9_ADA2_E05CF62B3DEF_.wvu.PrintTitles" hidden="1">#REF!</definedName>
    <definedName name="Z_75EDDC88_CA8C_4671_911D_25D74F37EC47_.wvu.FilterData" localSheetId="1" hidden="1">#REF!</definedName>
    <definedName name="Z_75EDDC88_CA8C_4671_911D_25D74F37EC47_.wvu.FilterData" hidden="1">#REF!</definedName>
    <definedName name="Z_75EDDC88_CA8C_4671_911D_25D74F37EC47_.wvu.PrintArea" localSheetId="1" hidden="1">#REF!</definedName>
    <definedName name="Z_75EDDC88_CA8C_4671_911D_25D74F37EC47_.wvu.PrintArea" hidden="1">#REF!</definedName>
    <definedName name="Z_75EDDC88_CA8C_4671_911D_25D74F37EC47_.wvu.PrintTitles" localSheetId="1" hidden="1">#REF!</definedName>
    <definedName name="Z_75EDDC88_CA8C_4671_911D_25D74F37EC47_.wvu.PrintTitles" hidden="1">#REF!</definedName>
    <definedName name="Z_80573755_2D8B_4158_BD3A_CC331B950748_.wvu.FilterData" localSheetId="1" hidden="1">#REF!</definedName>
    <definedName name="Z_80573755_2D8B_4158_BD3A_CC331B950748_.wvu.FilterData" hidden="1">#REF!</definedName>
    <definedName name="Z_80573755_2D8B_4158_BD3A_CC331B950748_.wvu.PrintArea" localSheetId="1" hidden="1">#REF!</definedName>
    <definedName name="Z_80573755_2D8B_4158_BD3A_CC331B950748_.wvu.PrintArea" hidden="1">#REF!</definedName>
    <definedName name="Z_80573755_2D8B_4158_BD3A_CC331B950748_.wvu.PrintTitles" localSheetId="1" hidden="1">#REF!</definedName>
    <definedName name="Z_80573755_2D8B_4158_BD3A_CC331B950748_.wvu.PrintTitles" hidden="1">#REF!</definedName>
    <definedName name="Z_9C7B0D6D_4DDE_4C72_B23F_2E183F63ECB1_.wvu.FilterData" localSheetId="1" hidden="1">#REF!</definedName>
    <definedName name="Z_9C7B0D6D_4DDE_4C72_B23F_2E183F63ECB1_.wvu.FilterData" hidden="1">#REF!</definedName>
    <definedName name="Z_9C7B0D6D_4DDE_4C72_B23F_2E183F63ECB1_.wvu.PrintArea" localSheetId="1" hidden="1">#REF!</definedName>
    <definedName name="Z_9C7B0D6D_4DDE_4C72_B23F_2E183F63ECB1_.wvu.PrintArea" hidden="1">#REF!</definedName>
    <definedName name="Z_9C7B0D6D_4DDE_4C72_B23F_2E183F63ECB1_.wvu.PrintTitles" localSheetId="1" hidden="1">#REF!</definedName>
    <definedName name="Z_9C7B0D6D_4DDE_4C72_B23F_2E183F63ECB1_.wvu.PrintTitles" hidden="1">#REF!</definedName>
    <definedName name="Z_9C8B6436_249F_426A_96DC_EEE5E7CB7D1B_.wvu.FilterData" localSheetId="1" hidden="1">#REF!</definedName>
    <definedName name="Z_9C8B6436_249F_426A_96DC_EEE5E7CB7D1B_.wvu.FilterData" hidden="1">#REF!</definedName>
    <definedName name="Z_9C8B6436_249F_426A_96DC_EEE5E7CB7D1B_.wvu.PrintArea" localSheetId="1" hidden="1">#REF!</definedName>
    <definedName name="Z_9C8B6436_249F_426A_96DC_EEE5E7CB7D1B_.wvu.PrintArea" hidden="1">#REF!</definedName>
    <definedName name="Z_9C8B6436_249F_426A_96DC_EEE5E7CB7D1B_.wvu.PrintTitles" localSheetId="1" hidden="1">#REF!</definedName>
    <definedName name="Z_9C8B6436_249F_426A_96DC_EEE5E7CB7D1B_.wvu.PrintTitles" hidden="1">#REF!</definedName>
    <definedName name="Z_9FCFD0D5_270B_4F36_B422_02EF7A3700B8_.wvu.FilterData" localSheetId="1" hidden="1">#REF!</definedName>
    <definedName name="Z_9FCFD0D5_270B_4F36_B422_02EF7A3700B8_.wvu.FilterData" hidden="1">#REF!</definedName>
    <definedName name="Z_9FCFD0D5_270B_4F36_B422_02EF7A3700B8_.wvu.PrintArea" localSheetId="1" hidden="1">#REF!</definedName>
    <definedName name="Z_9FCFD0D5_270B_4F36_B422_02EF7A3700B8_.wvu.PrintArea" hidden="1">#REF!</definedName>
    <definedName name="Z_9FCFD0D5_270B_4F36_B422_02EF7A3700B8_.wvu.PrintTitles" localSheetId="1" hidden="1">#REF!</definedName>
    <definedName name="Z_9FCFD0D5_270B_4F36_B422_02EF7A3700B8_.wvu.PrintTitles" hidden="1">#REF!</definedName>
    <definedName name="Z_9FE8FF3F_4486_44D6_9AFB_43CC5B824BF9_.wvu.FilterData" localSheetId="1" hidden="1">#REF!</definedName>
    <definedName name="Z_9FE8FF3F_4486_44D6_9AFB_43CC5B824BF9_.wvu.FilterData" hidden="1">#REF!</definedName>
    <definedName name="Z_9FE8FF3F_4486_44D6_9AFB_43CC5B824BF9_.wvu.PrintArea" localSheetId="1" hidden="1">#REF!</definedName>
    <definedName name="Z_9FE8FF3F_4486_44D6_9AFB_43CC5B824BF9_.wvu.PrintArea" hidden="1">#REF!</definedName>
    <definedName name="Z_9FE8FF3F_4486_44D6_9AFB_43CC5B824BF9_.wvu.PrintTitles" localSheetId="1" hidden="1">#REF!</definedName>
    <definedName name="Z_9FE8FF3F_4486_44D6_9AFB_43CC5B824BF9_.wvu.PrintTitles" hidden="1">#REF!</definedName>
    <definedName name="Z_A3DE26BA_CF48_4654_9BE9_FAEB3C301C95_.wvu.FilterData" localSheetId="1" hidden="1">#REF!</definedName>
    <definedName name="Z_A3DE26BA_CF48_4654_9BE9_FAEB3C301C95_.wvu.FilterData" hidden="1">#REF!</definedName>
    <definedName name="Z_A3DE26BA_CF48_4654_9BE9_FAEB3C301C95_.wvu.PrintArea" localSheetId="1" hidden="1">#REF!</definedName>
    <definedName name="Z_A3DE26BA_CF48_4654_9BE9_FAEB3C301C95_.wvu.PrintArea" hidden="1">#REF!</definedName>
    <definedName name="Z_A3DE26BA_CF48_4654_9BE9_FAEB3C301C95_.wvu.PrintTitles" localSheetId="1" hidden="1">#REF!</definedName>
    <definedName name="Z_A3DE26BA_CF48_4654_9BE9_FAEB3C301C95_.wvu.PrintTitles" hidden="1">#REF!</definedName>
    <definedName name="Z_AAA1DD33_F1E3_423A_B1F2_E8567F4D95A5_.wvu.FilterData" localSheetId="1" hidden="1">#REF!</definedName>
    <definedName name="Z_AAA1DD33_F1E3_423A_B1F2_E8567F4D95A5_.wvu.FilterData" hidden="1">#REF!</definedName>
    <definedName name="Z_AAA1DD33_F1E3_423A_B1F2_E8567F4D95A5_.wvu.PrintArea" localSheetId="1" hidden="1">#REF!</definedName>
    <definedName name="Z_AAA1DD33_F1E3_423A_B1F2_E8567F4D95A5_.wvu.PrintArea" hidden="1">#REF!</definedName>
    <definedName name="Z_AAA1DD33_F1E3_423A_B1F2_E8567F4D95A5_.wvu.PrintTitles" localSheetId="1" hidden="1">#REF!</definedName>
    <definedName name="Z_AAA1DD33_F1E3_423A_B1F2_E8567F4D95A5_.wvu.PrintTitles" hidden="1">#REF!</definedName>
    <definedName name="Z_B4899972_EBDC_11DA_B6F6_00609720E0A1_.wvu.FilterData" localSheetId="1" hidden="1">#REF!</definedName>
    <definedName name="Z_B4899972_EBDC_11DA_B6F6_00609720E0A1_.wvu.FilterData" hidden="1">#REF!</definedName>
    <definedName name="Z_B4899972_EBDC_11DA_B6F6_00609720E0A1_.wvu.PrintArea" localSheetId="1" hidden="1">#REF!</definedName>
    <definedName name="Z_B4899972_EBDC_11DA_B6F6_00609720E0A1_.wvu.PrintArea" hidden="1">#REF!</definedName>
    <definedName name="Z_B4899972_EBDC_11DA_B6F6_00609720E0A1_.wvu.PrintTitles" localSheetId="1" hidden="1">#REF!</definedName>
    <definedName name="Z_B4899972_EBDC_11DA_B6F6_00609720E0A1_.wvu.PrintTitles" hidden="1">#REF!</definedName>
    <definedName name="Z_B4899973_EBDC_11DA_B6F6_00609720E0A1_.wvu.FilterData" localSheetId="1" hidden="1">#REF!</definedName>
    <definedName name="Z_B4899973_EBDC_11DA_B6F6_00609720E0A1_.wvu.FilterData" hidden="1">#REF!</definedName>
    <definedName name="Z_B4899973_EBDC_11DA_B6F6_00609720E0A1_.wvu.PrintArea" localSheetId="1" hidden="1">#REF!</definedName>
    <definedName name="Z_B4899973_EBDC_11DA_B6F6_00609720E0A1_.wvu.PrintArea" hidden="1">#REF!</definedName>
    <definedName name="Z_B4899973_EBDC_11DA_B6F6_00609720E0A1_.wvu.PrintTitles" localSheetId="1" hidden="1">#REF!</definedName>
    <definedName name="Z_B4899973_EBDC_11DA_B6F6_00609720E0A1_.wvu.PrintTitles" hidden="1">#REF!</definedName>
    <definedName name="Z_B4899974_EBDC_11DA_B6F6_00609720E0A1_.wvu.FilterData" localSheetId="1" hidden="1">#REF!</definedName>
    <definedName name="Z_B4899974_EBDC_11DA_B6F6_00609720E0A1_.wvu.FilterData" hidden="1">#REF!</definedName>
    <definedName name="Z_B4899974_EBDC_11DA_B6F6_00609720E0A1_.wvu.PrintArea" localSheetId="1" hidden="1">#REF!</definedName>
    <definedName name="Z_B4899974_EBDC_11DA_B6F6_00609720E0A1_.wvu.PrintArea" hidden="1">#REF!</definedName>
    <definedName name="Z_B4899974_EBDC_11DA_B6F6_00609720E0A1_.wvu.PrintTitles" localSheetId="1" hidden="1">#REF!</definedName>
    <definedName name="Z_B4899974_EBDC_11DA_B6F6_00609720E0A1_.wvu.PrintTitles" hidden="1">#REF!</definedName>
    <definedName name="Z_B4899975_EBDC_11DA_B6F6_00609720E0A1_.wvu.FilterData" localSheetId="1" hidden="1">#REF!</definedName>
    <definedName name="Z_B4899975_EBDC_11DA_B6F6_00609720E0A1_.wvu.FilterData" hidden="1">#REF!</definedName>
    <definedName name="Z_B4899975_EBDC_11DA_B6F6_00609720E0A1_.wvu.PrintArea" localSheetId="1" hidden="1">#REF!</definedName>
    <definedName name="Z_B4899975_EBDC_11DA_B6F6_00609720E0A1_.wvu.PrintArea" hidden="1">#REF!</definedName>
    <definedName name="Z_B4899975_EBDC_11DA_B6F6_00609720E0A1_.wvu.PrintTitles" localSheetId="1" hidden="1">#REF!</definedName>
    <definedName name="Z_B4899975_EBDC_11DA_B6F6_00609720E0A1_.wvu.PrintTitles" hidden="1">#REF!</definedName>
    <definedName name="Z_B4899976_EBDC_11DA_B6F6_00609720E0A1_.wvu.FilterData" localSheetId="1" hidden="1">#REF!</definedName>
    <definedName name="Z_B4899976_EBDC_11DA_B6F6_00609720E0A1_.wvu.FilterData" hidden="1">#REF!</definedName>
    <definedName name="Z_B4899976_EBDC_11DA_B6F6_00609720E0A1_.wvu.PrintArea" localSheetId="1" hidden="1">#REF!</definedName>
    <definedName name="Z_B4899976_EBDC_11DA_B6F6_00609720E0A1_.wvu.PrintArea" hidden="1">#REF!</definedName>
    <definedName name="Z_B4899976_EBDC_11DA_B6F6_00609720E0A1_.wvu.PrintTitles" localSheetId="1" hidden="1">#REF!</definedName>
    <definedName name="Z_B4899976_EBDC_11DA_B6F6_00609720E0A1_.wvu.PrintTitles" hidden="1">#REF!</definedName>
    <definedName name="Z_C24E6469_C4CC_430B_8814_72DD019DF2C8_.wvu.FilterData" localSheetId="1" hidden="1">#REF!</definedName>
    <definedName name="Z_C24E6469_C4CC_430B_8814_72DD019DF2C8_.wvu.FilterData" hidden="1">#REF!</definedName>
    <definedName name="Z_C24E6469_C4CC_430B_8814_72DD019DF2C8_.wvu.PrintArea" localSheetId="1" hidden="1">#REF!</definedName>
    <definedName name="Z_C24E6469_C4CC_430B_8814_72DD019DF2C8_.wvu.PrintArea" hidden="1">#REF!</definedName>
    <definedName name="Z_C24E6469_C4CC_430B_8814_72DD019DF2C8_.wvu.PrintTitles" localSheetId="1" hidden="1">#REF!</definedName>
    <definedName name="Z_C24E6469_C4CC_430B_8814_72DD019DF2C8_.wvu.PrintTitles" hidden="1">#REF!</definedName>
    <definedName name="Z_CA61CA57_E7CE_4A4D_974A_F3124BCA2797_.wvu.FilterData" localSheetId="1" hidden="1">#REF!</definedName>
    <definedName name="Z_CA61CA57_E7CE_4A4D_974A_F3124BCA2797_.wvu.FilterData" hidden="1">#REF!</definedName>
    <definedName name="Z_CA61CA57_E7CE_4A4D_974A_F3124BCA2797_.wvu.PrintArea" localSheetId="1" hidden="1">#REF!</definedName>
    <definedName name="Z_CA61CA57_E7CE_4A4D_974A_F3124BCA2797_.wvu.PrintArea" hidden="1">#REF!</definedName>
    <definedName name="Z_CA61CA57_E7CE_4A4D_974A_F3124BCA2797_.wvu.PrintTitles" localSheetId="1" hidden="1">#REF!</definedName>
    <definedName name="Z_CA61CA57_E7CE_4A4D_974A_F3124BCA2797_.wvu.PrintTitles" hidden="1">#REF!</definedName>
    <definedName name="Z_D55C8B2E_861A_459E_9D09_3AF38A1DE99E_.wvu.Rows" localSheetId="1" hidden="1">[4]Presentacion!#REF!</definedName>
    <definedName name="Z_D55C8B2E_861A_459E_9D09_3AF38A1DE99E_.wvu.Rows" hidden="1">[4]Presentacion!#REF!</definedName>
    <definedName name="Z_DA4D5A8F_12FA_42F5_A8BB_526600E97433_.wvu.FilterData" localSheetId="1" hidden="1">#REF!</definedName>
    <definedName name="Z_DA4D5A8F_12FA_42F5_A8BB_526600E97433_.wvu.FilterData" hidden="1">#REF!</definedName>
    <definedName name="Z_DA4D5A8F_12FA_42F5_A8BB_526600E97433_.wvu.PrintArea" localSheetId="1" hidden="1">#REF!</definedName>
    <definedName name="Z_DA4D5A8F_12FA_42F5_A8BB_526600E97433_.wvu.PrintArea" hidden="1">#REF!</definedName>
    <definedName name="Z_DA4D5A8F_12FA_42F5_A8BB_526600E97433_.wvu.PrintTitles" localSheetId="1" hidden="1">#REF!</definedName>
    <definedName name="Z_DA4D5A8F_12FA_42F5_A8BB_526600E97433_.wvu.PrintTitles" hidden="1">#REF!</definedName>
    <definedName name="Z_DFB4C5EB_A8D3_475E_B627_EA98F95F9220_.wvu.FilterData" localSheetId="1" hidden="1">#REF!</definedName>
    <definedName name="Z_DFB4C5EB_A8D3_475E_B627_EA98F95F9220_.wvu.FilterData" hidden="1">#REF!</definedName>
    <definedName name="Z_DFB4C5EB_A8D3_475E_B627_EA98F95F9220_.wvu.PrintArea" localSheetId="1" hidden="1">#REF!</definedName>
    <definedName name="Z_DFB4C5EB_A8D3_475E_B627_EA98F95F9220_.wvu.PrintArea" hidden="1">#REF!</definedName>
    <definedName name="Z_DFB4C5EB_A8D3_475E_B627_EA98F95F9220_.wvu.PrintTitles" localSheetId="1" hidden="1">#REF!</definedName>
    <definedName name="Z_DFB4C5EB_A8D3_475E_B627_EA98F95F9220_.wvu.PrintTitles" hidden="1">#REF!</definedName>
    <definedName name="Z_F2B990A1_57B3_4766_8C3D_4D3A5265BAEF_.wvu.FilterData" localSheetId="1" hidden="1">#REF!</definedName>
    <definedName name="Z_F2B990A1_57B3_4766_8C3D_4D3A5265BAEF_.wvu.FilterData" hidden="1">#REF!</definedName>
    <definedName name="Z_F2B990A1_57B3_4766_8C3D_4D3A5265BAEF_.wvu.PrintArea" localSheetId="1" hidden="1">#REF!</definedName>
    <definedName name="Z_F2B990A1_57B3_4766_8C3D_4D3A5265BAEF_.wvu.PrintArea" hidden="1">#REF!</definedName>
    <definedName name="Z_F2B990A1_57B3_4766_8C3D_4D3A5265BAEF_.wvu.PrintTitles" localSheetId="1" hidden="1">#REF!</definedName>
    <definedName name="Z_F2B990A1_57B3_4766_8C3D_4D3A5265BAEF_.wvu.PrintTitles" hidden="1">#REF!</definedName>
    <definedName name="Z_F540D718_D9AA_403F_AE49_60D937FD77E5_.wvu.Rows" localSheetId="1" hidden="1">[4]Presentacion!#REF!</definedName>
    <definedName name="Z_F540D718_D9AA_403F_AE49_60D937FD77E5_.wvu.Rows" hidden="1">[4]Presentacion!#REF!</definedName>
    <definedName name="Z_F9482E1F_92B8_43D8_949A_7DDCF2E63A19_.wvu.FilterData" localSheetId="1" hidden="1">#REF!</definedName>
    <definedName name="Z_F9482E1F_92B8_43D8_949A_7DDCF2E63A19_.wvu.FilterData" hidden="1">#REF!</definedName>
    <definedName name="Z_F9482E1F_92B8_43D8_949A_7DDCF2E63A19_.wvu.PrintArea" localSheetId="1" hidden="1">#REF!</definedName>
    <definedName name="Z_F9482E1F_92B8_43D8_949A_7DDCF2E63A19_.wvu.PrintArea" hidden="1">#REF!</definedName>
    <definedName name="Z_F9482E1F_92B8_43D8_949A_7DDCF2E63A19_.wvu.PrintTitles" localSheetId="1" hidden="1">#REF!</definedName>
    <definedName name="Z_F9482E1F_92B8_43D8_949A_7DDCF2E63A19_.wvu.PrintTitles" hidden="1">#REF!</definedName>
    <definedName name="ㄴㅁㅇㄹ" localSheetId="1" hidden="1">{#N/A,#N/A,FALSE,"CCTV"}</definedName>
    <definedName name="ㄴㅁㅇㄹ" hidden="1">{#N/A,#N/A,FALSE,"CCTV"}</definedName>
    <definedName name="당초계획" localSheetId="1" hidden="1">#REF!</definedName>
    <definedName name="당초계획" hidden="1">#REF!</definedName>
    <definedName name="보충" localSheetId="1" hidden="1">#REF!</definedName>
    <definedName name="보충" hidden="1">#REF!</definedName>
    <definedName name="부대공사" localSheetId="1" hidden="1">#REF!</definedName>
    <definedName name="부대공사" hidden="1">#REF!</definedName>
    <definedName name="사업부양식2" localSheetId="1" hidden="1">#REF!</definedName>
    <definedName name="사업부양식2" hidden="1">#REF!</definedName>
    <definedName name="손익계산서" localSheetId="1" hidden="1">#REF!</definedName>
    <definedName name="손익계산서" hidden="1">#REF!</definedName>
    <definedName name="이름" localSheetId="1" hidden="1">{#N/A,#N/A,FALSE,"CCTV"}</definedName>
    <definedName name="이름" hidden="1">{#N/A,#N/A,FALSE,"CCTV"}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9" i="2" l="1"/>
  <c r="G18" i="2"/>
  <c r="G17" i="2" s="1"/>
  <c r="G21" i="2"/>
  <c r="D29" i="4"/>
  <c r="D17" i="4"/>
  <c r="D8" i="4"/>
  <c r="D6" i="4"/>
  <c r="D5" i="4" s="1"/>
  <c r="G36" i="2"/>
  <c r="G35" i="2"/>
  <c r="G34" i="2"/>
  <c r="G33" i="2"/>
  <c r="G32" i="2"/>
  <c r="G30" i="2"/>
  <c r="G22" i="2"/>
  <c r="G16" i="2"/>
  <c r="G13" i="2"/>
  <c r="G12" i="2"/>
  <c r="G11" i="2"/>
  <c r="G10" i="2"/>
  <c r="G9" i="2"/>
  <c r="G8" i="2"/>
  <c r="G7" i="2"/>
  <c r="G20" i="2" l="1"/>
  <c r="G15" i="2"/>
  <c r="G6" i="2"/>
  <c r="G31" i="2"/>
  <c r="G37" i="2" s="1"/>
  <c r="D35" i="4"/>
  <c r="D36" i="4"/>
  <c r="D37" i="4" l="1"/>
  <c r="G26" i="2" s="1"/>
  <c r="G24" i="2"/>
  <c r="G27" i="2" l="1"/>
  <c r="G39" i="2" s="1"/>
  <c r="G40" i="2" l="1"/>
  <c r="G41" i="2" s="1"/>
  <c r="G43" i="2" s="1"/>
  <c r="G45" i="2" s="1"/>
</calcChain>
</file>

<file path=xl/sharedStrings.xml><?xml version="1.0" encoding="utf-8"?>
<sst xmlns="http://schemas.openxmlformats.org/spreadsheetml/2006/main" count="126" uniqueCount="106">
  <si>
    <t>PRESUPUESTO OFICIAL</t>
  </si>
  <si>
    <t>PERSONAL</t>
  </si>
  <si>
    <t>Número de Profesionales</t>
  </si>
  <si>
    <t>SUELDO
MENSUAL</t>
  </si>
  <si>
    <t>% PARTICIP.</t>
  </si>
  <si>
    <t>DURACION
MES</t>
  </si>
  <si>
    <t>VALOR
PARCIAL</t>
  </si>
  <si>
    <t>I</t>
  </si>
  <si>
    <t>PERSONAL PROFESIONAL</t>
  </si>
  <si>
    <t>Ingeniero Civil especialista en estructuras</t>
  </si>
  <si>
    <t>Ingeniero electrico</t>
  </si>
  <si>
    <t>Inspector de obra</t>
  </si>
  <si>
    <t xml:space="preserve">Trabajadora social </t>
  </si>
  <si>
    <t>PERSONAL TECNICO</t>
  </si>
  <si>
    <t>Comision Topografia</t>
  </si>
  <si>
    <t>PERSONAL TECNICO AUXILIAR</t>
  </si>
  <si>
    <t>Conductor</t>
  </si>
  <si>
    <t>PERSONAL ADMINISTRATIVO</t>
  </si>
  <si>
    <t>Secretaria</t>
  </si>
  <si>
    <t>Contador</t>
  </si>
  <si>
    <t>SUBTOTAL COSTO PERSONAL</t>
  </si>
  <si>
    <t>FACTOR MULTIPLICADOR</t>
  </si>
  <si>
    <t>TOTAL COSTO PERSONAL</t>
  </si>
  <si>
    <t>II</t>
  </si>
  <si>
    <t>COSTOS OPERACIONALES</t>
  </si>
  <si>
    <t>UNIDAD</t>
  </si>
  <si>
    <t>CANTIDAD MENSUAL</t>
  </si>
  <si>
    <t>COSTO
MENSUAL</t>
  </si>
  <si>
    <t>Plan celular cualquier operador</t>
  </si>
  <si>
    <t>MES</t>
  </si>
  <si>
    <t>Papeleria, Edición Informes y Planos, fotografías y videos</t>
  </si>
  <si>
    <t>Camioneta Tipo Doble Cabina, 2400cc, AA, Modelo 2012 en adelante</t>
  </si>
  <si>
    <t>Oficina en obra. Incluye amoblamiento.</t>
  </si>
  <si>
    <t xml:space="preserve">Equipo de Cómputo, Ploter, impresoras laser </t>
  </si>
  <si>
    <t>Equipo de topografia</t>
  </si>
  <si>
    <t>Ensayos Laboratorios</t>
  </si>
  <si>
    <t>Global/MES</t>
  </si>
  <si>
    <t>SUB TOTAL COSTOS OPERACIONALES</t>
  </si>
  <si>
    <t>TOTAL COSTOS PERSONAL MAS COSTOS OPERACIONALES</t>
  </si>
  <si>
    <t>I. V. A., 19%</t>
  </si>
  <si>
    <t>TOTAL</t>
  </si>
  <si>
    <t xml:space="preserve">COSTO LEGALIZACION </t>
  </si>
  <si>
    <t>COSTO TOTAL INTERVENTORIA OBRA CIVIL</t>
  </si>
  <si>
    <t>Inspector de suministros</t>
  </si>
  <si>
    <t>FACTOR MULTIPLICADOR DE PERSONAL</t>
  </si>
  <si>
    <t>Porcentaje (%)</t>
  </si>
  <si>
    <t>A.</t>
  </si>
  <si>
    <t>SALARIO MENSUAL</t>
  </si>
  <si>
    <t>B.</t>
  </si>
  <si>
    <t>PRESTACIONES SOCIALES, SEGURIDAD SOCIAL Y OTROS ASOCIADOS</t>
  </si>
  <si>
    <t>a.</t>
  </si>
  <si>
    <t xml:space="preserve">Cesantías  </t>
  </si>
  <si>
    <t>b.</t>
  </si>
  <si>
    <t>Intereses sobre cesantía</t>
  </si>
  <si>
    <t>c.</t>
  </si>
  <si>
    <t>Prima anual</t>
  </si>
  <si>
    <t>d.</t>
  </si>
  <si>
    <t>Subsidio de Transporte (permisos, bonificaciones, seguros, etc)</t>
  </si>
  <si>
    <t>e.</t>
  </si>
  <si>
    <t>SENA</t>
  </si>
  <si>
    <t>f.</t>
  </si>
  <si>
    <t>ICBF</t>
  </si>
  <si>
    <t>g.</t>
  </si>
  <si>
    <t>Sistema de seguridad social : Salud + pension</t>
  </si>
  <si>
    <t>i.</t>
  </si>
  <si>
    <t>Aseguradora de Riesgos Profesionales</t>
  </si>
  <si>
    <t>j.</t>
  </si>
  <si>
    <t>Vacaciones</t>
  </si>
  <si>
    <t>k.</t>
  </si>
  <si>
    <t>Dotación</t>
  </si>
  <si>
    <t>l.</t>
  </si>
  <si>
    <t>Subsidio Familiar</t>
  </si>
  <si>
    <t>C.</t>
  </si>
  <si>
    <t>COSTOS DIRECTOS</t>
  </si>
  <si>
    <t>Arriendo Oficina, administración, servicios públicos y comunicaciones</t>
  </si>
  <si>
    <t>Útiles y Papelería y oficina consultor</t>
  </si>
  <si>
    <t>Personal Administrativo no facturado (sueldo + prestaciones)</t>
  </si>
  <si>
    <t>Personal Profesional  no facturado</t>
  </si>
  <si>
    <t>Asesoria legal, tributaria y médica</t>
  </si>
  <si>
    <t>Gastos de representación</t>
  </si>
  <si>
    <t xml:space="preserve">Gastos e intereses bancarios por financiación </t>
  </si>
  <si>
    <t>h.</t>
  </si>
  <si>
    <t>Equipos y mantenimiento de oficina</t>
  </si>
  <si>
    <t>Correos</t>
  </si>
  <si>
    <t>Documentación Técnica</t>
  </si>
  <si>
    <t>Costos Propuestas</t>
  </si>
  <si>
    <t>D.</t>
  </si>
  <si>
    <t>COSTOS DE PERFECCIONAMIENTO  Y PÓLIZAS</t>
  </si>
  <si>
    <t xml:space="preserve">Póliza de Calidad </t>
  </si>
  <si>
    <t>Póliza de Cumplimiento</t>
  </si>
  <si>
    <t>Póliza de Salarios y Prestaciones Sociales</t>
  </si>
  <si>
    <t>Perfeccionamiento</t>
  </si>
  <si>
    <t>E.</t>
  </si>
  <si>
    <t xml:space="preserve">IMPREVISTOS 2% </t>
  </si>
  <si>
    <t>F.</t>
  </si>
  <si>
    <t>HONORARIOS (Administracion) 12% de (A+B+C+D)</t>
  </si>
  <si>
    <t>FACTOR MULTIPLICADOR FINAL</t>
  </si>
  <si>
    <t xml:space="preserve">TECNOLOGO HSEQ </t>
  </si>
  <si>
    <t xml:space="preserve">Director de Interventoria  Ing. Civil 10 </t>
  </si>
  <si>
    <t xml:space="preserve">Ingeniero Civil residente de interventoria </t>
  </si>
  <si>
    <t>INTERVENTORIA A LA CONSTRUCCIÓN DEL SISTEMA DE ACUEDUCTO PARA EL CORREGIMIENTO DE PITAL DE MEGUA EN EL MUNICIPIO DE BARANOA DEPARTAMENTO DEL ATLÁNTICO.</t>
  </si>
  <si>
    <t>GLB</t>
  </si>
  <si>
    <t>Formulario 1 - Formulario de presupuesto oficial -Interventoría de obra pública de agua potable y saneamiento básico</t>
  </si>
  <si>
    <t>Código</t>
  </si>
  <si>
    <t>CCE-EICP-FM-154</t>
  </si>
  <si>
    <t>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</si>
</sst>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_(&quot;$&quot;* #,##0_);_(&quot;$&quot;* \(#,##0\);_(&quot;$&quot;* &quot;-&quot;??_);_(@_)"/>
    <numFmt numFmtId="166" formatCode="_-* #,##0_-;\-* #,##0_-;_-* &quot;-&quot;??_-;_-@_-"/>
    <numFmt numFmtId="167" formatCode="#,##0_ ;\-#,##0\ "/>
    <numFmt numFmtId="168" formatCode="#,##0.0"/>
    <numFmt numFmtId="169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8">
    <xf numFmtId="0" fontId="0" fillId="0" borderId="0"/>
    <xf numFmtId="0" fontId="2" fillId="0" borderId="0"/>
    <xf numFmtId="0" fontId="4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/>
  </cellStyleXfs>
  <cellXfs count="113">
    <xf numFmtId="0" fontId="0" fillId="0" borderId="0" xfId="0"/>
    <xf numFmtId="0" fontId="4" fillId="0" borderId="0" xfId="2"/>
    <xf numFmtId="0" fontId="5" fillId="0" borderId="0" xfId="1" applyFont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vertical="center"/>
    </xf>
    <xf numFmtId="0" fontId="9" fillId="3" borderId="1" xfId="1" applyFont="1" applyFill="1" applyBorder="1" applyAlignment="1">
      <alignment vertical="center"/>
    </xf>
    <xf numFmtId="165" fontId="8" fillId="3" borderId="1" xfId="2" applyNumberFormat="1" applyFont="1" applyFill="1" applyBorder="1"/>
    <xf numFmtId="0" fontId="9" fillId="0" borderId="1" xfId="1" applyFont="1" applyBorder="1" applyAlignment="1">
      <alignment vertical="center"/>
    </xf>
    <xf numFmtId="0" fontId="9" fillId="0" borderId="1" xfId="1" applyFont="1" applyBorder="1" applyAlignment="1">
      <alignment horizontal="center" vertical="center"/>
    </xf>
    <xf numFmtId="3" fontId="9" fillId="0" borderId="1" xfId="1" applyNumberFormat="1" applyFont="1" applyBorder="1" applyAlignment="1">
      <alignment vertical="center"/>
    </xf>
    <xf numFmtId="9" fontId="9" fillId="0" borderId="1" xfId="4" applyFont="1" applyBorder="1" applyAlignment="1">
      <alignment horizontal="center" vertical="center"/>
    </xf>
    <xf numFmtId="165" fontId="9" fillId="0" borderId="1" xfId="2" applyNumberFormat="1" applyFont="1" applyBorder="1" applyAlignment="1">
      <alignment vertical="center"/>
    </xf>
    <xf numFmtId="166" fontId="0" fillId="0" borderId="0" xfId="3" applyNumberFormat="1" applyFont="1"/>
    <xf numFmtId="165" fontId="8" fillId="2" borderId="1" xfId="2" applyNumberFormat="1" applyFont="1" applyFill="1" applyBorder="1"/>
    <xf numFmtId="0" fontId="2" fillId="0" borderId="1" xfId="1" applyBorder="1" applyAlignment="1">
      <alignment horizontal="center" vertical="center"/>
    </xf>
    <xf numFmtId="167" fontId="9" fillId="0" borderId="1" xfId="1" applyNumberFormat="1" applyFont="1" applyBorder="1" applyAlignment="1">
      <alignment horizontal="center" vertical="center"/>
    </xf>
    <xf numFmtId="0" fontId="2" fillId="0" borderId="1" xfId="1" applyBorder="1" applyAlignment="1">
      <alignment vertical="center"/>
    </xf>
    <xf numFmtId="3" fontId="2" fillId="0" borderId="1" xfId="1" applyNumberFormat="1" applyBorder="1" applyAlignment="1">
      <alignment vertical="center"/>
    </xf>
    <xf numFmtId="2" fontId="2" fillId="0" borderId="1" xfId="1" applyNumberFormat="1" applyBorder="1" applyAlignment="1">
      <alignment horizontal="center" vertical="center"/>
    </xf>
    <xf numFmtId="4" fontId="2" fillId="0" borderId="1" xfId="1" applyNumberFormat="1" applyBorder="1" applyAlignment="1">
      <alignment horizontal="right" vertical="center"/>
    </xf>
    <xf numFmtId="0" fontId="7" fillId="3" borderId="1" xfId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vertical="center"/>
    </xf>
    <xf numFmtId="4" fontId="7" fillId="3" borderId="1" xfId="1" applyNumberFormat="1" applyFont="1" applyFill="1" applyBorder="1" applyAlignment="1">
      <alignment horizontal="center" vertical="center" wrapText="1"/>
    </xf>
    <xf numFmtId="3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168" fontId="9" fillId="0" borderId="1" xfId="1" applyNumberFormat="1" applyFont="1" applyBorder="1" applyAlignment="1">
      <alignment horizontal="center" vertical="center"/>
    </xf>
    <xf numFmtId="3" fontId="9" fillId="0" borderId="1" xfId="1" applyNumberFormat="1" applyFont="1" applyBorder="1" applyAlignment="1">
      <alignment horizontal="center" vertical="center"/>
    </xf>
    <xf numFmtId="3" fontId="9" fillId="0" borderId="1" xfId="1" applyNumberFormat="1" applyFont="1" applyBorder="1" applyAlignment="1">
      <alignment horizontal="right" vertical="center"/>
    </xf>
    <xf numFmtId="168" fontId="9" fillId="0" borderId="1" xfId="1" applyNumberFormat="1" applyFont="1" applyBorder="1" applyAlignment="1">
      <alignment vertical="center" wrapText="1"/>
    </xf>
    <xf numFmtId="168" fontId="9" fillId="0" borderId="1" xfId="1" applyNumberFormat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/>
    </xf>
    <xf numFmtId="0" fontId="9" fillId="2" borderId="1" xfId="1" applyFont="1" applyFill="1" applyBorder="1" applyAlignment="1">
      <alignment horizontal="left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9" fontId="9" fillId="0" borderId="1" xfId="4" applyFont="1" applyBorder="1" applyAlignment="1">
      <alignment vertical="center"/>
    </xf>
    <xf numFmtId="0" fontId="8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165" fontId="8" fillId="0" borderId="1" xfId="2" applyNumberFormat="1" applyFont="1" applyBorder="1" applyAlignment="1">
      <alignment vertical="center"/>
    </xf>
    <xf numFmtId="0" fontId="2" fillId="0" borderId="2" xfId="1" applyBorder="1" applyAlignment="1">
      <alignment vertical="center"/>
    </xf>
    <xf numFmtId="0" fontId="8" fillId="4" borderId="3" xfId="1" applyFont="1" applyFill="1" applyBorder="1" applyAlignment="1">
      <alignment horizontal="left" vertical="center"/>
    </xf>
    <xf numFmtId="0" fontId="9" fillId="4" borderId="3" xfId="1" applyFont="1" applyFill="1" applyBorder="1" applyAlignment="1">
      <alignment horizontal="left" vertical="center"/>
    </xf>
    <xf numFmtId="0" fontId="9" fillId="4" borderId="4" xfId="1" applyFont="1" applyFill="1" applyBorder="1" applyAlignment="1">
      <alignment horizontal="left" vertical="center"/>
    </xf>
    <xf numFmtId="165" fontId="8" fillId="4" borderId="1" xfId="2" applyNumberFormat="1" applyFont="1" applyFill="1" applyBorder="1"/>
    <xf numFmtId="0" fontId="8" fillId="2" borderId="3" xfId="1" applyFont="1" applyFill="1" applyBorder="1" applyAlignment="1">
      <alignment horizontal="left" vertical="center"/>
    </xf>
    <xf numFmtId="0" fontId="9" fillId="2" borderId="3" xfId="1" applyFont="1" applyFill="1" applyBorder="1" applyAlignment="1">
      <alignment horizontal="left" vertical="center"/>
    </xf>
    <xf numFmtId="10" fontId="9" fillId="2" borderId="4" xfId="4" applyNumberFormat="1" applyFont="1" applyFill="1" applyBorder="1" applyAlignment="1">
      <alignment horizontal="right" vertical="center"/>
    </xf>
    <xf numFmtId="0" fontId="4" fillId="0" borderId="2" xfId="2" applyBorder="1"/>
    <xf numFmtId="0" fontId="4" fillId="0" borderId="3" xfId="2" applyBorder="1"/>
    <xf numFmtId="9" fontId="0" fillId="0" borderId="4" xfId="4" applyFont="1" applyBorder="1"/>
    <xf numFmtId="0" fontId="4" fillId="0" borderId="1" xfId="2" applyBorder="1"/>
    <xf numFmtId="0" fontId="5" fillId="2" borderId="1" xfId="1" applyFont="1" applyFill="1" applyBorder="1" applyAlignment="1">
      <alignment horizontal="left" vertical="center"/>
    </xf>
    <xf numFmtId="0" fontId="2" fillId="2" borderId="1" xfId="1" applyFill="1" applyBorder="1" applyAlignment="1">
      <alignment horizontal="left" vertical="center"/>
    </xf>
    <xf numFmtId="9" fontId="0" fillId="0" borderId="0" xfId="4" applyFont="1"/>
    <xf numFmtId="169" fontId="0" fillId="0" borderId="0" xfId="4" applyNumberFormat="1" applyFont="1"/>
    <xf numFmtId="164" fontId="0" fillId="0" borderId="0" xfId="3" applyFont="1"/>
    <xf numFmtId="0" fontId="11" fillId="0" borderId="0" xfId="5" applyFont="1"/>
    <xf numFmtId="0" fontId="11" fillId="0" borderId="0" xfId="5" applyFont="1" applyAlignment="1">
      <alignment horizontal="center"/>
    </xf>
    <xf numFmtId="0" fontId="11" fillId="0" borderId="0" xfId="5" applyFont="1" applyAlignment="1">
      <alignment horizontal="right"/>
    </xf>
    <xf numFmtId="0" fontId="1" fillId="0" borderId="0" xfId="5"/>
    <xf numFmtId="0" fontId="12" fillId="5" borderId="1" xfId="5" applyFont="1" applyFill="1" applyBorder="1" applyAlignment="1">
      <alignment horizontal="center" vertical="center" wrapText="1"/>
    </xf>
    <xf numFmtId="0" fontId="12" fillId="0" borderId="1" xfId="5" applyFont="1" applyBorder="1" applyAlignment="1">
      <alignment vertical="center" wrapText="1"/>
    </xf>
    <xf numFmtId="0" fontId="12" fillId="0" borderId="1" xfId="5" applyFont="1" applyBorder="1" applyAlignment="1">
      <alignment horizontal="left" vertical="center" wrapText="1"/>
    </xf>
    <xf numFmtId="164" fontId="12" fillId="0" borderId="1" xfId="5" applyNumberFormat="1" applyFont="1" applyBorder="1" applyAlignment="1">
      <alignment horizontal="right" vertical="center" wrapText="1"/>
    </xf>
    <xf numFmtId="0" fontId="11" fillId="0" borderId="1" xfId="5" applyFont="1" applyBorder="1" applyAlignment="1">
      <alignment horizontal="center" vertical="center" wrapText="1"/>
    </xf>
    <xf numFmtId="0" fontId="11" fillId="0" borderId="1" xfId="5" applyFont="1" applyBorder="1" applyAlignment="1">
      <alignment vertical="center" wrapText="1"/>
    </xf>
    <xf numFmtId="164" fontId="11" fillId="0" borderId="1" xfId="5" applyNumberFormat="1" applyFont="1" applyBorder="1" applyAlignment="1">
      <alignment horizontal="right" vertical="center" wrapText="1"/>
    </xf>
    <xf numFmtId="0" fontId="11" fillId="0" borderId="1" xfId="5" applyFont="1" applyBorder="1"/>
    <xf numFmtId="164" fontId="11" fillId="0" borderId="1" xfId="5" applyNumberFormat="1" applyFont="1" applyBorder="1" applyAlignment="1">
      <alignment horizontal="right"/>
    </xf>
    <xf numFmtId="0" fontId="11" fillId="6" borderId="1" xfId="5" applyFont="1" applyFill="1" applyBorder="1" applyAlignment="1">
      <alignment vertical="center" wrapText="1"/>
    </xf>
    <xf numFmtId="0" fontId="12" fillId="6" borderId="1" xfId="5" applyFont="1" applyFill="1" applyBorder="1" applyAlignment="1">
      <alignment horizontal="left" vertical="center" wrapText="1"/>
    </xf>
    <xf numFmtId="164" fontId="12" fillId="6" borderId="1" xfId="6" applyFont="1" applyFill="1" applyBorder="1" applyAlignment="1">
      <alignment horizontal="right" vertical="center" wrapText="1"/>
    </xf>
    <xf numFmtId="165" fontId="4" fillId="0" borderId="0" xfId="2" applyNumberFormat="1"/>
    <xf numFmtId="0" fontId="9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vertical="center"/>
    </xf>
    <xf numFmtId="9" fontId="9" fillId="0" borderId="1" xfId="4" applyFont="1" applyFill="1" applyBorder="1" applyAlignment="1">
      <alignment horizontal="center" vertical="center"/>
    </xf>
    <xf numFmtId="165" fontId="9" fillId="0" borderId="1" xfId="2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2" fontId="9" fillId="0" borderId="1" xfId="1" applyNumberFormat="1" applyFont="1" applyFill="1" applyBorder="1" applyAlignment="1">
      <alignment horizontal="center" vertical="center"/>
    </xf>
    <xf numFmtId="165" fontId="8" fillId="0" borderId="1" xfId="2" applyNumberFormat="1" applyFont="1" applyFill="1" applyBorder="1"/>
    <xf numFmtId="0" fontId="2" fillId="0" borderId="1" xfId="1" applyFill="1" applyBorder="1" applyAlignment="1">
      <alignment horizontal="center" vertical="center"/>
    </xf>
    <xf numFmtId="165" fontId="9" fillId="0" borderId="1" xfId="2" applyNumberFormat="1" applyFont="1" applyFill="1" applyBorder="1"/>
    <xf numFmtId="4" fontId="8" fillId="0" borderId="1" xfId="1" applyNumberFormat="1" applyFont="1" applyFill="1" applyBorder="1" applyAlignment="1">
      <alignment horizontal="right" vertical="center"/>
    </xf>
    <xf numFmtId="0" fontId="6" fillId="2" borderId="5" xfId="1" applyFont="1" applyFill="1" applyBorder="1" applyAlignment="1">
      <alignment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4" fontId="7" fillId="2" borderId="5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11" fillId="0" borderId="1" xfId="5" applyFont="1" applyFill="1" applyBorder="1" applyAlignment="1">
      <alignment horizontal="center" vertical="center" wrapText="1"/>
    </xf>
    <xf numFmtId="0" fontId="11" fillId="0" borderId="1" xfId="5" applyFont="1" applyFill="1" applyBorder="1" applyAlignment="1">
      <alignment vertical="center" wrapText="1"/>
    </xf>
    <xf numFmtId="164" fontId="11" fillId="0" borderId="1" xfId="5" applyNumberFormat="1" applyFont="1" applyFill="1" applyBorder="1" applyAlignment="1">
      <alignment horizontal="right" vertical="center" wrapText="1"/>
    </xf>
    <xf numFmtId="0" fontId="12" fillId="0" borderId="1" xfId="5" applyFont="1" applyFill="1" applyBorder="1" applyAlignment="1">
      <alignment horizontal="left" vertical="center" wrapText="1"/>
    </xf>
    <xf numFmtId="164" fontId="12" fillId="0" borderId="1" xfId="5" applyNumberFormat="1" applyFont="1" applyFill="1" applyBorder="1" applyAlignment="1">
      <alignment horizontal="right" vertical="center" wrapText="1"/>
    </xf>
    <xf numFmtId="0" fontId="11" fillId="0" borderId="1" xfId="5" applyFont="1" applyFill="1" applyBorder="1"/>
    <xf numFmtId="0" fontId="5" fillId="0" borderId="1" xfId="2" applyFont="1" applyFill="1" applyBorder="1" applyAlignment="1">
      <alignment vertical="center"/>
    </xf>
    <xf numFmtId="0" fontId="4" fillId="0" borderId="1" xfId="2" applyFill="1" applyBorder="1" applyAlignment="1">
      <alignment vertical="center"/>
    </xf>
    <xf numFmtId="2" fontId="4" fillId="0" borderId="1" xfId="2" applyNumberFormat="1" applyFill="1" applyBorder="1" applyAlignment="1">
      <alignment vertical="center"/>
    </xf>
    <xf numFmtId="0" fontId="12" fillId="0" borderId="2" xfId="5" applyFont="1" applyFill="1" applyBorder="1" applyAlignment="1">
      <alignment horizontal="left" vertical="center" wrapText="1"/>
    </xf>
    <xf numFmtId="0" fontId="12" fillId="0" borderId="4" xfId="5" applyFont="1" applyFill="1" applyBorder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6" fillId="0" borderId="9" xfId="7" applyFont="1" applyBorder="1" applyAlignment="1">
      <alignment horizontal="center" vertical="center" wrapText="1"/>
    </xf>
    <xf numFmtId="0" fontId="6" fillId="0" borderId="10" xfId="7" applyFont="1" applyBorder="1" applyAlignment="1">
      <alignment horizontal="center" vertical="center" wrapText="1"/>
    </xf>
    <xf numFmtId="0" fontId="6" fillId="0" borderId="11" xfId="7" applyFont="1" applyBorder="1" applyAlignment="1">
      <alignment horizontal="center" vertical="center" wrapText="1"/>
    </xf>
    <xf numFmtId="0" fontId="7" fillId="0" borderId="12" xfId="7" applyFont="1" applyBorder="1" applyAlignment="1">
      <alignment horizontal="justify" vertical="center" wrapText="1"/>
    </xf>
    <xf numFmtId="0" fontId="6" fillId="4" borderId="9" xfId="7" applyFont="1" applyFill="1" applyBorder="1" applyAlignment="1">
      <alignment horizontal="center" vertical="center" wrapText="1"/>
    </xf>
    <xf numFmtId="0" fontId="6" fillId="4" borderId="11" xfId="7" applyFont="1" applyFill="1" applyBorder="1" applyAlignment="1">
      <alignment horizontal="center" vertical="center" wrapText="1"/>
    </xf>
    <xf numFmtId="0" fontId="7" fillId="4" borderId="11" xfId="7" applyFont="1" applyFill="1" applyBorder="1" applyAlignment="1">
      <alignment horizontal="center" vertical="center" wrapText="1"/>
    </xf>
    <xf numFmtId="0" fontId="6" fillId="4" borderId="11" xfId="7" applyFont="1" applyFill="1" applyBorder="1" applyAlignment="1">
      <alignment horizontal="center" vertical="center" wrapText="1"/>
    </xf>
  </cellXfs>
  <cellStyles count="8">
    <cellStyle name="Millares 10 2 3 2" xfId="6" xr:uid="{198D12F2-4385-44D8-99CA-5B7156529BEF}"/>
    <cellStyle name="Millares 2" xfId="3" xr:uid="{A222C5E2-DF1D-4AC2-9AB8-5C67B517A475}"/>
    <cellStyle name="Normal" xfId="0" builtinId="0"/>
    <cellStyle name="Normal 12 2 2" xfId="1" xr:uid="{5F8E5478-B4F6-4C06-A992-E400C0002275}"/>
    <cellStyle name="Normal 2" xfId="2" xr:uid="{9D052B16-7AF0-4D5C-9D14-971F4D433A59}"/>
    <cellStyle name="Normal 3" xfId="7" xr:uid="{8A23243B-3AF2-4538-9902-08475615712D}"/>
    <cellStyle name="Normal 5 2 2" xfId="5" xr:uid="{1F325D60-B173-45C1-8504-830A65DA0169}"/>
    <cellStyle name="Porcentaje 2 2" xfId="4" xr:uid="{C806F2DF-F5D4-4F54-BB4F-31AE8BF32D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ebre/INGENIEROS%20DE%20PROYECTOS/chi1fin/Acta/Acta/acta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iebre\INGENIEROS%20DE%20PROYECTOS\chi1fin\Acta\Acta\acta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TO_ACUEDUCTO_PITAL_DE_MEGUA_28_10_2025_OK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ebre/INGENIEROS%20DE%20PROYECTOS/Users/obci/AppData/Local/Temp/Documents%20and%20Settings/crendon.HMV/Local%20Settings/Temporary%20Internet%20Files/OLK3/85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CIONES\user\Documents\INGELECSA%202012\CLIENTES%202012\CERREJON\OFERTA%20MODIFICABL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martinez\Desktop\PROYECTOS%20BOGOTA\RIO%20CHICU\EBAR%20RIO%20CHICU%20V3\PRESUPUESTO%20EL&#201;CTRICO%20EBAR%20RIO%20CHICU%20CON%20APU%20V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yeccion%20de%20costos\Documents%20and%20Settings\amercado.TRIPLEA\Escritorio\ACTA%20DE%20OBRA%203%20Y%20BALANCE%20DE%20FACTURACION\acta%20de%20obra%203%20junio%2020%20de%2020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yeccion%20de%20costos\Documents%20and%20Settings\ALEJO\My%20Documents\ACUEDUCTO%20REGIONAL%20SABANALARGA\PROYECCION%20DE%20COSTOS\Proyeccion%20de%20costos%20JUNIO%202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cantarillas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cantarillas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cunetas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Datos Gener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RESUMEN"/>
      <sheetName val="PPTO General"/>
      <sheetName val="AIU OC"/>
      <sheetName val="AIU SUMI"/>
      <sheetName val="INTERVEN OBRA"/>
      <sheetName val="INTERVENT SUMINISTROS"/>
      <sheetName val="F.M."/>
      <sheetName val="MATERIALES"/>
      <sheetName val="EQUIPOS"/>
      <sheetName val="CUADRILLAS"/>
      <sheetName val="TRANSPORTE"/>
      <sheetName val="APU ACUEDUCTO"/>
      <sheetName val="Apu arquitectonicos"/>
      <sheetName val="ESTUDIO DE MERCADO"/>
      <sheetName val="1. O.C. EXT. CONDUCCIÓN 20&quot;"/>
      <sheetName val="2. SUM. EXT. CONDUCCIÓN 20&quot;"/>
      <sheetName val="3. O.C. HIDR Y ARQ. EBAP"/>
      <sheetName val="4. SUM. HIDR Y ARQ. EBAP"/>
      <sheetName val="5. O.C. ARQ. CLORACIÓN EBAP"/>
      <sheetName val="6. O.C. ARQ. CTO. ELECTR. EBAP"/>
      <sheetName val="7.O.C. ARQ. TK COMBUSTIBLE EBAP"/>
      <sheetName val="8. O.C. ARQ. GARITA EBAP"/>
      <sheetName val="9. O.C. COMPLEMENTARIAS EBAP"/>
      <sheetName val="10. SUM. COMPLEMENTARIOS EBAP"/>
      <sheetName val="11. O.C. IMPULSIÓN 6&quot;"/>
      <sheetName val="12. SUM. IMPULSIÓN 6&quot;"/>
      <sheetName val="13. O.C. ESTRUCT TANQUE EBAP"/>
      <sheetName val="14 O.C. ESTRUC CERRAMIENTO EBAP"/>
      <sheetName val="15. O.C. ESTR KZ CLORACIÓN EBAP"/>
      <sheetName val="16.O.C. EST CUARTO ELÉCT. EBAP"/>
      <sheetName val="17 O.C. ESTRUCTURA GARITA EBAP"/>
      <sheetName val="18. O.C. ELÉCTRICO EBAP."/>
      <sheetName val="19. SUM. ELÉCTRICO EBAP."/>
      <sheetName val="20 O.C. TANQUE ELEVADO"/>
      <sheetName val="21 SUM. TANQUE ELEVADO"/>
      <sheetName val="22 O.C. BODEGA TANQUE"/>
      <sheetName val="23 O.C. CERRAMIENTO TKE ELEVADO"/>
      <sheetName val="24 O.C. URBANISMO TK ELEVADO"/>
      <sheetName val="25 O.C ELÉCTRICO TK ELEVADO"/>
      <sheetName val="26 SUM ELÉCTRICO TK ELEVADO"/>
      <sheetName val="27 O.C. REDES"/>
      <sheetName val="28 SUM. REDES"/>
      <sheetName val="1. CANT OC CONDUC 20&quot;"/>
      <sheetName val="2. CANT SUM CONDUC 20&quot;"/>
      <sheetName val="4. CANT O.C. HIDR EBAP"/>
      <sheetName val="5 CANT ARQ CLORACION EBAP"/>
      <sheetName val="6 CANT ARQ CTO ELECT EBAP"/>
      <sheetName val="7 CANT ARQ TK COMBUSTIBLE EBAP"/>
      <sheetName val="8 CANT OC ARQ GARITA EBAP"/>
      <sheetName val="9 CANT OC COMPLEMENTARIAS EBAP"/>
      <sheetName val="11. CANT OC IMPULSION 6&quot;"/>
      <sheetName val="11A CANT O.C. IMPULSION 6&quot;"/>
      <sheetName val="12. CANT SUM IMPULSION 6&quot;"/>
      <sheetName val="13 CANT O.C. TKE EBAP"/>
      <sheetName val="14 CANT OC EST CERRAM EBAP"/>
      <sheetName val="15 CANT OC EST KZ CLORACION EBA"/>
      <sheetName val="16 CANT EST CUARTO ELECT EBAP "/>
      <sheetName val="17 CANT OC ESTRUCT GARITA EBAP"/>
      <sheetName val="20 CANT O.C. TKE ELEVADO"/>
      <sheetName val="21 CANT SUM TKE ELEVADO"/>
      <sheetName val="22 CANT OC BODEGA TKE ELEVADO"/>
      <sheetName val="23 CANT OC CERRAM TKE ELEVADO"/>
      <sheetName val="24 CANT OC URBANISMO TK ELEVADO"/>
      <sheetName val="CANT ACCE RED DIST PITAL"/>
      <sheetName val="CANT ANDEN RED DISTRIB"/>
      <sheetName val="27 CANT RED DIST PITAL"/>
      <sheetName val="27  28 CANT CONDUC Y DIST PITAL"/>
      <sheetName val="MEMO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3.1"/>
      <sheetName val="3.2"/>
      <sheetName val="3.3"/>
      <sheetName val="3.4"/>
      <sheetName val="3.5"/>
      <sheetName val="3.6"/>
      <sheetName val="4.1"/>
      <sheetName val="4.2"/>
      <sheetName val="4.3"/>
      <sheetName val="4.4"/>
      <sheetName val="4.5"/>
      <sheetName val="4.6"/>
      <sheetName val="4.7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7.1"/>
      <sheetName val="7.2"/>
      <sheetName val="MEMORIAS Tan"/>
      <sheetName val="1.1Tan"/>
      <sheetName val="1.2Tan"/>
      <sheetName val="1.3Tan"/>
      <sheetName val="1.4Tan"/>
      <sheetName val="1.5Tan"/>
      <sheetName val="1.6Tan"/>
      <sheetName val="1.7Tan"/>
      <sheetName val="1.8Tan"/>
      <sheetName val="1.9Tan"/>
      <sheetName val="1.10Tan"/>
      <sheetName val="1.11Tan"/>
      <sheetName val="1.12Tan"/>
      <sheetName val="1.13Tan"/>
      <sheetName val="2.1Tan"/>
      <sheetName val="2.2Tan"/>
      <sheetName val="2.3Tan"/>
      <sheetName val="2.4Tan"/>
      <sheetName val="2.5Tan"/>
      <sheetName val="2.6Tan"/>
      <sheetName val="2.7Tan"/>
      <sheetName val="2.8Tan"/>
      <sheetName val="2.9Tan"/>
      <sheetName val="3.1Tan"/>
      <sheetName val="3.2Tan"/>
      <sheetName val="3.3Tan"/>
      <sheetName val="3.4Tan"/>
      <sheetName val="3.5Tan"/>
      <sheetName val="3.6Tan"/>
      <sheetName val="3.7Tan"/>
      <sheetName val="4.1Tan"/>
      <sheetName val="4.2Tan"/>
      <sheetName val="4.3Tan"/>
      <sheetName val="4.4Tan"/>
      <sheetName val="4.5Tan"/>
      <sheetName val="4.6Tan"/>
      <sheetName val="4.7Tan"/>
      <sheetName val="4.8Tan"/>
      <sheetName val="5.1Tan"/>
      <sheetName val="5.2Tan"/>
      <sheetName val="5.3Tan"/>
      <sheetName val="5.4Tan"/>
      <sheetName val="5.5Tan"/>
      <sheetName val="5.6Tan"/>
      <sheetName val="5.7Tan"/>
      <sheetName val="5.8Tan"/>
      <sheetName val="5.9Tan"/>
      <sheetName val="5.10Tan"/>
      <sheetName val="5.11Tan"/>
      <sheetName val="5.12Tan"/>
      <sheetName val="5.13Tan"/>
      <sheetName val="5.14Tan"/>
      <sheetName val="5.15Tan"/>
      <sheetName val="5.16Tan"/>
      <sheetName val="5.17Tan"/>
      <sheetName val="6.1Tan"/>
      <sheetName val="6.2T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6W9"/>
      <sheetName val="Presentacion"/>
      <sheetName val="Ejecutivo"/>
      <sheetName val="Resumen_Real"/>
      <sheetName val="TablasDinamicas"/>
      <sheetName val="HorasDetalladas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ido"/>
      <sheetName val="Formulario 1"/>
      <sheetName val="Formulario 2"/>
      <sheetName val="Formulario 3"/>
      <sheetName val="Formulario 4"/>
      <sheetName val="Formulario 5"/>
      <sheetName val="Formulario 6"/>
      <sheetName val="RESUMEN"/>
      <sheetName val="Hoja1"/>
      <sheetName val="1"/>
      <sheetName val="INSUMOS O.CIVILES"/>
    </sheetNames>
    <sheetDataSet>
      <sheetData sheetId="0">
        <row r="2">
          <cell r="A2" t="str">
            <v>CONTRATO No.___________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CLAJES"/>
      <sheetName val="CUADRILLAS"/>
      <sheetName val="APUs BASICOS"/>
      <sheetName val="RECURSOS"/>
      <sheetName val="RESUMEN"/>
      <sheetName val="SUMINISTRO "/>
      <sheetName val="MANO DE OBRA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2.1"/>
      <sheetName val="2.2"/>
      <sheetName val="2.3"/>
      <sheetName val="2.4"/>
      <sheetName val="2.5"/>
      <sheetName val="2.6"/>
      <sheetName val="3.1"/>
      <sheetName val="3.2"/>
      <sheetName val="3.3"/>
      <sheetName val="3.4"/>
      <sheetName val="3.5"/>
      <sheetName val="3.6"/>
      <sheetName val="4.1"/>
      <sheetName val="4.2"/>
      <sheetName val="5.1"/>
      <sheetName val="5.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7.1"/>
      <sheetName val="7.2"/>
      <sheetName val="7.3"/>
      <sheetName val="7.4"/>
      <sheetName val="7.5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</sheetNames>
    <sheetDataSet>
      <sheetData sheetId="0"/>
      <sheetData sheetId="1"/>
      <sheetData sheetId="2"/>
      <sheetData sheetId="3">
        <row r="3">
          <cell r="A3" t="str">
            <v xml:space="preserve">Poste en concreto 12 mts x 1050kgf </v>
          </cell>
          <cell r="B3">
            <v>1377100</v>
          </cell>
          <cell r="C3" t="str">
            <v>un</v>
          </cell>
        </row>
        <row r="4">
          <cell r="A4" t="str">
            <v xml:space="preserve">Posrte en concreto 12 mtx x 735 kgf </v>
          </cell>
          <cell r="B4">
            <v>1109350</v>
          </cell>
          <cell r="C4" t="str">
            <v>un</v>
          </cell>
        </row>
        <row r="5">
          <cell r="A5" t="str">
            <v>cable desnudo aaac 123.3</v>
          </cell>
          <cell r="B5">
            <v>10650</v>
          </cell>
          <cell r="C5" t="str">
            <v>mts</v>
          </cell>
        </row>
        <row r="6">
          <cell r="A6" t="str">
            <v xml:space="preserve">Materiales para cimentacion </v>
          </cell>
          <cell r="B6">
            <v>554439</v>
          </cell>
          <cell r="C6" t="str">
            <v>und</v>
          </cell>
        </row>
        <row r="7">
          <cell r="A7" t="str">
            <v xml:space="preserve">Armado simple fin de linea </v>
          </cell>
          <cell r="B7">
            <v>999000</v>
          </cell>
          <cell r="C7" t="str">
            <v>un</v>
          </cell>
        </row>
        <row r="8">
          <cell r="A8" t="str">
            <v xml:space="preserve">cadena de amarre </v>
          </cell>
          <cell r="B8">
            <v>35057</v>
          </cell>
          <cell r="C8" t="str">
            <v>un</v>
          </cell>
        </row>
        <row r="9">
          <cell r="A9" t="str">
            <v>armado siemple alineacion / angulo</v>
          </cell>
          <cell r="B9">
            <v>10</v>
          </cell>
          <cell r="C9" t="str">
            <v>un</v>
          </cell>
        </row>
        <row r="10">
          <cell r="A10" t="str">
            <v>Compuesto de retenida a tierra</v>
          </cell>
          <cell r="B10">
            <v>438900</v>
          </cell>
          <cell r="C10" t="str">
            <v>un</v>
          </cell>
        </row>
        <row r="11">
          <cell r="A11" t="str">
            <v>Base cortacircuito 15 kv</v>
          </cell>
          <cell r="B11">
            <v>234350</v>
          </cell>
          <cell r="C11" t="str">
            <v>un</v>
          </cell>
        </row>
        <row r="12">
          <cell r="A12" t="str">
            <v xml:space="preserve">Fusible cola de rata 20 amp </v>
          </cell>
          <cell r="B12">
            <v>5100</v>
          </cell>
          <cell r="C12" t="str">
            <v>un</v>
          </cell>
        </row>
        <row r="13">
          <cell r="A13" t="str">
            <v>Pararrayo de 15kv</v>
          </cell>
          <cell r="B13">
            <v>148750</v>
          </cell>
          <cell r="C13" t="str">
            <v>un</v>
          </cell>
        </row>
        <row r="14">
          <cell r="A14" t="str">
            <v>Anclaje epoxico para varilla de 1/2 (sin varilla)</v>
          </cell>
          <cell r="B14">
            <v>8903</v>
          </cell>
          <cell r="C14" t="str">
            <v>und</v>
          </cell>
        </row>
        <row r="15">
          <cell r="A15" t="str">
            <v>Anclaje epoxico para varilla de 3/4 (sin varilla)</v>
          </cell>
          <cell r="B15">
            <v>16391</v>
          </cell>
          <cell r="C15" t="str">
            <v>und</v>
          </cell>
        </row>
        <row r="16">
          <cell r="A16" t="str">
            <v>Anclaje epoxico para varilla de 3/8 (sin varilla)</v>
          </cell>
          <cell r="B16">
            <v>6926</v>
          </cell>
          <cell r="C16" t="str">
            <v>und</v>
          </cell>
        </row>
        <row r="17">
          <cell r="A17" t="str">
            <v>Anclaje epoxico para varilla de 5/8 (sin varilla)</v>
          </cell>
          <cell r="B17">
            <v>12262</v>
          </cell>
          <cell r="C17" t="str">
            <v>und</v>
          </cell>
        </row>
        <row r="18">
          <cell r="A18" t="str">
            <v xml:space="preserve">Cable monopolar XLPE 133% 15kv </v>
          </cell>
          <cell r="B18">
            <v>50200</v>
          </cell>
          <cell r="C18" t="str">
            <v>mts</v>
          </cell>
        </row>
        <row r="19">
          <cell r="A19" t="str">
            <v xml:space="preserve">Juego de premoldeados externos </v>
          </cell>
          <cell r="B19">
            <v>319900</v>
          </cell>
          <cell r="C19" t="str">
            <v>un</v>
          </cell>
        </row>
        <row r="20">
          <cell r="A20" t="str">
            <v xml:space="preserve">Juego de premoldeados internos </v>
          </cell>
          <cell r="B20">
            <v>251100</v>
          </cell>
          <cell r="C20" t="str">
            <v>un</v>
          </cell>
        </row>
        <row r="21">
          <cell r="A21" t="str">
            <v xml:space="preserve">Tubo IMC 4" x 3 mts </v>
          </cell>
          <cell r="B21">
            <v>311943.625</v>
          </cell>
          <cell r="C21" t="str">
            <v>un</v>
          </cell>
        </row>
        <row r="22">
          <cell r="A22" t="str">
            <v>Hebilla bandit de 3/4</v>
          </cell>
          <cell r="B22">
            <v>717.56999999999994</v>
          </cell>
          <cell r="C22" t="str">
            <v>un</v>
          </cell>
        </row>
        <row r="23">
          <cell r="A23" t="str">
            <v>Cinta bandit de 3/4 x 100 mts</v>
          </cell>
          <cell r="B23">
            <v>134900</v>
          </cell>
          <cell r="C23" t="str">
            <v>un</v>
          </cell>
        </row>
        <row r="24">
          <cell r="A24" t="str">
            <v>capacete glavanizado pesado IMC de 4"</v>
          </cell>
          <cell r="B24">
            <v>129920</v>
          </cell>
          <cell r="C24" t="str">
            <v>un</v>
          </cell>
        </row>
        <row r="25">
          <cell r="A25" t="str">
            <v xml:space="preserve">Varilla Copperweld de 5/8 por 2,4 mts Cobre </v>
          </cell>
          <cell r="B25">
            <v>229900</v>
          </cell>
          <cell r="C25" t="str">
            <v>un</v>
          </cell>
        </row>
        <row r="26">
          <cell r="A26" t="str">
            <v>soldadura exotermica de 90°</v>
          </cell>
          <cell r="B26">
            <v>12650</v>
          </cell>
          <cell r="C26" t="str">
            <v>un</v>
          </cell>
        </row>
        <row r="27">
          <cell r="A27" t="str">
            <v>Cable desnudo # 2</v>
          </cell>
          <cell r="B27">
            <v>38934</v>
          </cell>
          <cell r="C27" t="str">
            <v>mts</v>
          </cell>
        </row>
        <row r="28">
          <cell r="A28" t="str">
            <v xml:space="preserve">Generador electrico 300 kva </v>
          </cell>
          <cell r="B28">
            <v>145000000</v>
          </cell>
          <cell r="C28" t="str">
            <v>un</v>
          </cell>
        </row>
        <row r="29">
          <cell r="A29" t="str">
            <v>Tubo galvanizado para exosto</v>
          </cell>
          <cell r="B29">
            <v>900000</v>
          </cell>
          <cell r="C29" t="str">
            <v>un</v>
          </cell>
        </row>
        <row r="30">
          <cell r="A30" t="str">
            <v>Transformador trifasico en aceite 300kva</v>
          </cell>
          <cell r="B30">
            <v>117000000</v>
          </cell>
          <cell r="C30" t="str">
            <v>un</v>
          </cell>
        </row>
        <row r="31">
          <cell r="A31" t="str">
            <v>Cable desnudo 2/0</v>
          </cell>
          <cell r="B31">
            <v>41650</v>
          </cell>
          <cell r="C31" t="str">
            <v>mts</v>
          </cell>
        </row>
        <row r="32">
          <cell r="A32" t="str">
            <v xml:space="preserve">Platina de cobre </v>
          </cell>
          <cell r="B32">
            <v>110000</v>
          </cell>
          <cell r="C32" t="str">
            <v>un</v>
          </cell>
        </row>
        <row r="33">
          <cell r="A33" t="str">
            <v>Atraque de tuberias en concreto de 2500 psi</v>
          </cell>
          <cell r="B33">
            <v>98947</v>
          </cell>
          <cell r="C33" t="str">
            <v>m3</v>
          </cell>
        </row>
        <row r="34">
          <cell r="A34" t="str">
            <v xml:space="preserve">aisladores tipo tambor 3/8 </v>
          </cell>
          <cell r="B34">
            <v>2564.4499999999998</v>
          </cell>
          <cell r="C34" t="str">
            <v>un</v>
          </cell>
        </row>
        <row r="35">
          <cell r="A35" t="str">
            <v>Ayudante Acabados</v>
          </cell>
          <cell r="B35">
            <v>11218.524851916667</v>
          </cell>
          <cell r="C35" t="str">
            <v>HH</v>
          </cell>
        </row>
        <row r="36">
          <cell r="A36" t="str">
            <v>Ayudante Albañileria</v>
          </cell>
          <cell r="B36">
            <v>9755.25</v>
          </cell>
          <cell r="C36" t="str">
            <v>HH</v>
          </cell>
        </row>
        <row r="37">
          <cell r="A37" t="str">
            <v xml:space="preserve">Ayudante elect, sanit, carpint </v>
          </cell>
          <cell r="B37">
            <v>10730.762901833334</v>
          </cell>
          <cell r="C37" t="str">
            <v>HH</v>
          </cell>
        </row>
        <row r="38">
          <cell r="A38" t="str">
            <v xml:space="preserve">Seccionador en vacio </v>
          </cell>
          <cell r="B38">
            <v>98000000</v>
          </cell>
          <cell r="C38" t="str">
            <v>un</v>
          </cell>
        </row>
        <row r="39">
          <cell r="A39" t="str">
            <v xml:space="preserve">transformador trifasico 25kva baja baja </v>
          </cell>
          <cell r="B39">
            <v>6900000</v>
          </cell>
          <cell r="C39" t="str">
            <v>un</v>
          </cell>
        </row>
        <row r="40">
          <cell r="A40" t="str">
            <v xml:space="preserve">Tablero general 460v 500 amp + transferencia </v>
          </cell>
          <cell r="B40">
            <v>22799441</v>
          </cell>
          <cell r="C40" t="str">
            <v>un</v>
          </cell>
        </row>
        <row r="41">
          <cell r="A41" t="str">
            <v>Tablero gral 220 v</v>
          </cell>
          <cell r="B41">
            <v>6953855</v>
          </cell>
          <cell r="C41" t="str">
            <v>un</v>
          </cell>
        </row>
        <row r="42">
          <cell r="A42" t="str">
            <v xml:space="preserve">CCM 460 </v>
          </cell>
          <cell r="B42">
            <v>144661985</v>
          </cell>
          <cell r="C42" t="str">
            <v>un</v>
          </cell>
        </row>
        <row r="43">
          <cell r="A43" t="str">
            <v>Banco de condensadores 35kvar</v>
          </cell>
          <cell r="B43">
            <v>7656969</v>
          </cell>
          <cell r="C43" t="str">
            <v>un</v>
          </cell>
        </row>
        <row r="44">
          <cell r="A44" t="str">
            <v xml:space="preserve">Cable THHN 300 MCM </v>
          </cell>
          <cell r="B44">
            <v>95000</v>
          </cell>
          <cell r="C44" t="str">
            <v>mts</v>
          </cell>
        </row>
        <row r="45">
          <cell r="A45" t="str">
            <v xml:space="preserve">Cable THHN 2 AWG </v>
          </cell>
          <cell r="B45">
            <v>22150</v>
          </cell>
          <cell r="C45" t="str">
            <v>mts</v>
          </cell>
        </row>
        <row r="46">
          <cell r="A46" t="str">
            <v xml:space="preserve">Cable THHN 250 MCM </v>
          </cell>
          <cell r="B46">
            <v>86850</v>
          </cell>
          <cell r="C46" t="str">
            <v>mts</v>
          </cell>
        </row>
        <row r="47">
          <cell r="A47" t="str">
            <v xml:space="preserve">Cable THHN 8 AWG </v>
          </cell>
          <cell r="B47">
            <v>6000</v>
          </cell>
          <cell r="C47" t="str">
            <v>mts</v>
          </cell>
        </row>
        <row r="48">
          <cell r="A48" t="str">
            <v xml:space="preserve">Cable THHN 6 AWG </v>
          </cell>
          <cell r="B48">
            <v>9250</v>
          </cell>
          <cell r="C48" t="str">
            <v>mts</v>
          </cell>
        </row>
        <row r="49">
          <cell r="A49" t="str">
            <v xml:space="preserve">Cable THHN 10 AWG </v>
          </cell>
          <cell r="B49">
            <v>3650</v>
          </cell>
          <cell r="C49" t="str">
            <v>mts</v>
          </cell>
        </row>
        <row r="50">
          <cell r="A50" t="str">
            <v xml:space="preserve">Cable THHN 1/0 AWG </v>
          </cell>
          <cell r="B50">
            <v>34350</v>
          </cell>
          <cell r="C50" t="str">
            <v>mts</v>
          </cell>
        </row>
        <row r="51">
          <cell r="A51" t="str">
            <v xml:space="preserve">Cable THHN 12 AWG </v>
          </cell>
          <cell r="B51">
            <v>2550</v>
          </cell>
          <cell r="C51" t="str">
            <v>mts</v>
          </cell>
        </row>
        <row r="52">
          <cell r="A52" t="str">
            <v xml:space="preserve">Cinta aislante negra </v>
          </cell>
          <cell r="B52">
            <v>20900</v>
          </cell>
          <cell r="C52" t="str">
            <v>un</v>
          </cell>
        </row>
        <row r="53">
          <cell r="A53" t="str">
            <v xml:space="preserve">Cinta aislante roja </v>
          </cell>
          <cell r="B53">
            <v>20900</v>
          </cell>
          <cell r="C53" t="str">
            <v>un</v>
          </cell>
        </row>
        <row r="54">
          <cell r="A54" t="str">
            <v>Cinta aislante amarilla</v>
          </cell>
          <cell r="B54">
            <v>20900</v>
          </cell>
          <cell r="C54" t="str">
            <v>un</v>
          </cell>
        </row>
        <row r="55">
          <cell r="A55" t="str">
            <v xml:space="preserve">Cinta aislante azul </v>
          </cell>
          <cell r="B55">
            <v>20900</v>
          </cell>
          <cell r="C55" t="str">
            <v>un</v>
          </cell>
        </row>
        <row r="56">
          <cell r="A56" t="str">
            <v xml:space="preserve">Cinta 33 </v>
          </cell>
          <cell r="B56">
            <v>1176</v>
          </cell>
          <cell r="C56" t="str">
            <v>un</v>
          </cell>
        </row>
        <row r="57">
          <cell r="A57" t="str">
            <v>Cinta 23</v>
          </cell>
          <cell r="B57">
            <v>1363</v>
          </cell>
          <cell r="C57" t="str">
            <v>un</v>
          </cell>
        </row>
        <row r="58">
          <cell r="A58" t="str">
            <v xml:space="preserve">Cinta aislante marron </v>
          </cell>
          <cell r="B58">
            <v>20900</v>
          </cell>
          <cell r="C58" t="str">
            <v>un</v>
          </cell>
        </row>
        <row r="59">
          <cell r="A59" t="str">
            <v xml:space="preserve">Cinta aislante Naranja </v>
          </cell>
          <cell r="B59">
            <v>20900</v>
          </cell>
          <cell r="C59" t="str">
            <v>un</v>
          </cell>
        </row>
        <row r="60">
          <cell r="A60" t="str">
            <v xml:space="preserve">Cinta aislante verde </v>
          </cell>
          <cell r="B60">
            <v>20900</v>
          </cell>
          <cell r="C60" t="str">
            <v>un</v>
          </cell>
        </row>
        <row r="61">
          <cell r="A61" t="str">
            <v xml:space="preserve">Cinta aislante blanca </v>
          </cell>
          <cell r="B61">
            <v>20900</v>
          </cell>
          <cell r="C61" t="str">
            <v>un</v>
          </cell>
        </row>
        <row r="62">
          <cell r="A62" t="str">
            <v>Terminal ponchable CU 300</v>
          </cell>
          <cell r="B62">
            <v>14091</v>
          </cell>
          <cell r="C62" t="str">
            <v>un</v>
          </cell>
        </row>
        <row r="63">
          <cell r="A63" t="str">
            <v xml:space="preserve">Terminal ponchable CU 250 </v>
          </cell>
          <cell r="B63">
            <v>8050</v>
          </cell>
          <cell r="C63" t="str">
            <v>un</v>
          </cell>
        </row>
        <row r="64">
          <cell r="A64" t="str">
            <v>Terminal ponchable CU 6</v>
          </cell>
          <cell r="B64">
            <v>2300</v>
          </cell>
          <cell r="C64" t="str">
            <v>un</v>
          </cell>
        </row>
        <row r="65">
          <cell r="A65" t="str">
            <v xml:space="preserve">Terminal ponchable CU 8 </v>
          </cell>
          <cell r="B65">
            <v>2000</v>
          </cell>
          <cell r="C65" t="str">
            <v>un</v>
          </cell>
        </row>
        <row r="66">
          <cell r="A66" t="str">
            <v xml:space="preserve">Terminal ponchable CU 1/0 </v>
          </cell>
          <cell r="B66">
            <v>3550</v>
          </cell>
          <cell r="C66" t="str">
            <v>un</v>
          </cell>
        </row>
        <row r="67">
          <cell r="A67" t="str">
            <v xml:space="preserve">Materiales para Registro Media Tension </v>
          </cell>
          <cell r="B67">
            <v>5000000</v>
          </cell>
          <cell r="C67" t="str">
            <v>un</v>
          </cell>
        </row>
        <row r="68">
          <cell r="A68" t="str">
            <v xml:space="preserve">Materiales para Registro Baja Tension </v>
          </cell>
          <cell r="B68">
            <v>500000</v>
          </cell>
          <cell r="C68" t="str">
            <v>un</v>
          </cell>
        </row>
        <row r="69">
          <cell r="A69" t="str">
            <v>Tubo PVC 4" x 6 mts</v>
          </cell>
          <cell r="B69">
            <v>148850</v>
          </cell>
          <cell r="C69" t="str">
            <v>un</v>
          </cell>
        </row>
        <row r="70">
          <cell r="A70" t="str">
            <v>Tubo PVC 2" x 3 mts</v>
          </cell>
          <cell r="B70">
            <v>42100</v>
          </cell>
          <cell r="C70" t="str">
            <v>un</v>
          </cell>
        </row>
        <row r="71">
          <cell r="A71" t="str">
            <v xml:space="preserve">Tubo PVC 1" x 3 mts </v>
          </cell>
          <cell r="B71">
            <v>11450</v>
          </cell>
          <cell r="C71" t="str">
            <v>un</v>
          </cell>
        </row>
        <row r="72">
          <cell r="A72" t="str">
            <v>Bandeja portacables Exterior 60 cm x 2,4 mts</v>
          </cell>
          <cell r="B72">
            <v>231721.26249999998</v>
          </cell>
          <cell r="C72" t="str">
            <v>un</v>
          </cell>
        </row>
        <row r="73">
          <cell r="A73" t="str">
            <v>Tablero de distribución 12 ctos trifasico barra 225 amp C/totalizador</v>
          </cell>
          <cell r="B73">
            <v>247900</v>
          </cell>
          <cell r="C73" t="str">
            <v>un</v>
          </cell>
        </row>
        <row r="74">
          <cell r="A74" t="str">
            <v>CAJA EMPALME 12X12X5CM TAPA LISA</v>
          </cell>
          <cell r="B74">
            <v>16900</v>
          </cell>
          <cell r="C74" t="str">
            <v>un</v>
          </cell>
        </row>
        <row r="75">
          <cell r="A75" t="str">
            <v>CHAZO PLASTICO DE 1/4  PULG ( UNIDAD )</v>
          </cell>
          <cell r="B75">
            <v>2800</v>
          </cell>
          <cell r="C75" t="str">
            <v>un</v>
          </cell>
        </row>
        <row r="76">
          <cell r="A76" t="str">
            <v>TORNILLO ENSAMBLE 8X 1 1/4 PULG</v>
          </cell>
          <cell r="B76">
            <v>5600</v>
          </cell>
          <cell r="C76" t="str">
            <v>un</v>
          </cell>
        </row>
        <row r="77">
          <cell r="A77" t="str">
            <v>CONECTOR RESORTE ROJO AMARILLO 3M</v>
          </cell>
          <cell r="B77">
            <v>1189</v>
          </cell>
          <cell r="C77" t="str">
            <v>un</v>
          </cell>
        </row>
        <row r="78">
          <cell r="A78" t="str">
            <v>PRENSA ESTOPA 1/2 DEXSON PG13.5   DXN35030</v>
          </cell>
          <cell r="B78">
            <v>2114</v>
          </cell>
          <cell r="C78" t="str">
            <v>un</v>
          </cell>
        </row>
        <row r="79">
          <cell r="A79" t="str">
            <v>CABLE CENTELFLEX ENCAUCHETADO 3X14 CENTELSA</v>
          </cell>
          <cell r="B79">
            <v>7407.75</v>
          </cell>
          <cell r="C79" t="str">
            <v>mts</v>
          </cell>
        </row>
        <row r="80">
          <cell r="A80" t="str">
            <v>TUBO EMT 1 PULG METALICO 3MTS COLMENA</v>
          </cell>
          <cell r="B80">
            <v>48650</v>
          </cell>
          <cell r="C80" t="str">
            <v>un</v>
          </cell>
        </row>
        <row r="81">
          <cell r="A81" t="str">
            <v>TUBO EMT 3/4 PULG METALICO 3MTS COLMENA</v>
          </cell>
          <cell r="B81">
            <v>2300</v>
          </cell>
          <cell r="C81" t="str">
            <v>un</v>
          </cell>
        </row>
        <row r="82">
          <cell r="A82" t="str">
            <v>Cimentación de tubería con arena compactada</v>
          </cell>
          <cell r="C82" t="str">
            <v>un</v>
          </cell>
        </row>
        <row r="83">
          <cell r="A83" t="str">
            <v>UNION EMT 1 PULG METALICA TC542</v>
          </cell>
          <cell r="B83">
            <v>1750</v>
          </cell>
          <cell r="C83" t="str">
            <v>un</v>
          </cell>
        </row>
        <row r="84">
          <cell r="A84" t="str">
            <v>CONECTOR EMT 1 PULG ENTRADA A CAJA METALICO TC532</v>
          </cell>
          <cell r="B84">
            <v>7611</v>
          </cell>
          <cell r="C84" t="str">
            <v>un</v>
          </cell>
        </row>
        <row r="85">
          <cell r="A85" t="str">
            <v>GRAPA GALVANIZADA 1" DOBLE OREJA TUBERIA EMT</v>
          </cell>
          <cell r="B85">
            <v>68318</v>
          </cell>
          <cell r="C85" t="str">
            <v>un</v>
          </cell>
        </row>
        <row r="86">
          <cell r="A86" t="str">
            <v xml:space="preserve">UNION EMT 3/4 PULG METALICA </v>
          </cell>
          <cell r="B86">
            <v>650</v>
          </cell>
          <cell r="C86" t="str">
            <v>un</v>
          </cell>
        </row>
        <row r="87">
          <cell r="A87" t="str">
            <v xml:space="preserve">CONECTOR EMT 3/4 PULG ENTRADA A CAJA METALICO </v>
          </cell>
          <cell r="B87">
            <v>49817</v>
          </cell>
          <cell r="C87" t="str">
            <v>un</v>
          </cell>
        </row>
        <row r="88">
          <cell r="A88" t="str">
            <v>GRAPA GALVANIZADA 3/4" DOBLE OREJA TUBERIA EMT</v>
          </cell>
          <cell r="B88">
            <v>96567</v>
          </cell>
          <cell r="C88" t="str">
            <v>un</v>
          </cell>
        </row>
        <row r="89">
          <cell r="A89" t="str">
            <v>TUBO EMT 1/2 PULG METALICO 3MTS COLMENA</v>
          </cell>
          <cell r="B89">
            <v>22350</v>
          </cell>
          <cell r="C89" t="str">
            <v>un</v>
          </cell>
        </row>
        <row r="90">
          <cell r="A90" t="str">
            <v xml:space="preserve">UNION EMT 1/2 PULG METALICA </v>
          </cell>
          <cell r="B90">
            <v>1590</v>
          </cell>
          <cell r="C90" t="str">
            <v>un</v>
          </cell>
        </row>
        <row r="91">
          <cell r="A91" t="str">
            <v xml:space="preserve">CONECTOR EMT 1/2 PULG ENTRADA A CAJA METALICO </v>
          </cell>
          <cell r="B91">
            <v>1200</v>
          </cell>
          <cell r="C91" t="str">
            <v>un</v>
          </cell>
        </row>
        <row r="92">
          <cell r="A92" t="str">
            <v>GRAPA GALVANIZADA 1/2" DOBLE OREJA TUBERIA EMT</v>
          </cell>
          <cell r="B92">
            <v>3000</v>
          </cell>
          <cell r="C92" t="str">
            <v>un</v>
          </cell>
        </row>
        <row r="93">
          <cell r="A93" t="str">
            <v>TOMACORRIENTE DOBLE NORMAL, SALIDA 5-15R INCRUSTAR</v>
          </cell>
          <cell r="B93">
            <v>14900</v>
          </cell>
          <cell r="C93" t="str">
            <v>un</v>
          </cell>
        </row>
        <row r="94">
          <cell r="A94" t="str">
            <v>Comisión de topografia</v>
          </cell>
          <cell r="B94">
            <v>104784</v>
          </cell>
          <cell r="C94" t="str">
            <v>un</v>
          </cell>
        </row>
        <row r="95">
          <cell r="A95" t="str">
            <v xml:space="preserve">TROQUEL PARA CAJA 12X12X5 </v>
          </cell>
          <cell r="B95">
            <v>11154</v>
          </cell>
          <cell r="C95" t="str">
            <v>un</v>
          </cell>
        </row>
        <row r="96">
          <cell r="A96" t="str">
            <v xml:space="preserve">lampara de emergencia 5 w led </v>
          </cell>
          <cell r="B96">
            <v>95900</v>
          </cell>
          <cell r="C96" t="str">
            <v>un</v>
          </cell>
        </row>
        <row r="97">
          <cell r="A97" t="str">
            <v>fotocelda de 20 ampe</v>
          </cell>
          <cell r="B97">
            <v>46700</v>
          </cell>
          <cell r="C97" t="str">
            <v>un</v>
          </cell>
        </row>
        <row r="98">
          <cell r="A98" t="str">
            <v>Reflector de 100w</v>
          </cell>
          <cell r="B98">
            <v>149900</v>
          </cell>
          <cell r="C98" t="str">
            <v>un</v>
          </cell>
        </row>
        <row r="99">
          <cell r="A99" t="str">
            <v xml:space="preserve">Luminaria t8 2x18w </v>
          </cell>
          <cell r="B99">
            <v>157900</v>
          </cell>
          <cell r="C99" t="str">
            <v>un</v>
          </cell>
        </row>
        <row r="100">
          <cell r="A100" t="str">
            <v>poste en concreto 9mts x 500kgf</v>
          </cell>
          <cell r="B100">
            <v>909500</v>
          </cell>
          <cell r="C100" t="str">
            <v>un</v>
          </cell>
        </row>
        <row r="101">
          <cell r="A101" t="str">
            <v xml:space="preserve">Luminaria de alumbrado publico </v>
          </cell>
          <cell r="B101">
            <v>547433</v>
          </cell>
          <cell r="C101" t="str">
            <v>un</v>
          </cell>
        </row>
        <row r="102">
          <cell r="A102" t="str">
            <v xml:space="preserve">Tablero de control de iluminacion </v>
          </cell>
          <cell r="B102">
            <v>1700000</v>
          </cell>
          <cell r="C102" t="str">
            <v>un</v>
          </cell>
        </row>
        <row r="103">
          <cell r="A103" t="str">
            <v xml:space="preserve">Transporte de postes </v>
          </cell>
          <cell r="B103">
            <v>569109</v>
          </cell>
          <cell r="C103" t="str">
            <v>un</v>
          </cell>
        </row>
        <row r="104">
          <cell r="A104" t="str">
            <v xml:space="preserve">carro canasta </v>
          </cell>
          <cell r="B104">
            <v>2500000</v>
          </cell>
          <cell r="C104" t="str">
            <v>un</v>
          </cell>
        </row>
        <row r="105">
          <cell r="A105" t="str">
            <v xml:space="preserve">Carro grua </v>
          </cell>
          <cell r="B105">
            <v>2500000</v>
          </cell>
          <cell r="C105" t="str">
            <v>un</v>
          </cell>
        </row>
        <row r="106">
          <cell r="A106" t="str">
            <v xml:space="preserve">Curva pvc de 4" </v>
          </cell>
          <cell r="B106">
            <v>31900</v>
          </cell>
          <cell r="C106" t="str">
            <v>un</v>
          </cell>
        </row>
        <row r="107">
          <cell r="A107" t="str">
            <v xml:space="preserve">Goma pvc </v>
          </cell>
          <cell r="B107">
            <v>47900</v>
          </cell>
          <cell r="C107" t="str">
            <v>un</v>
          </cell>
        </row>
        <row r="108">
          <cell r="A108" t="str">
            <v>Terminal ponchable CU 2</v>
          </cell>
          <cell r="B108">
            <v>2900</v>
          </cell>
          <cell r="C108" t="str">
            <v>un</v>
          </cell>
        </row>
        <row r="109">
          <cell r="A109" t="str">
            <v xml:space="preserve">TOMACORRIENTE 220 30amp + tapa </v>
          </cell>
          <cell r="B109">
            <v>29738</v>
          </cell>
          <cell r="C109" t="str">
            <v>un</v>
          </cell>
        </row>
        <row r="110">
          <cell r="A110" t="str">
            <v>Concreto f'c=17,5Mpa (2500 psi), F O</v>
          </cell>
          <cell r="B110" t="e">
            <v>#N/A</v>
          </cell>
          <cell r="C110" t="str">
            <v>un</v>
          </cell>
        </row>
        <row r="111">
          <cell r="A111" t="str">
            <v>Concreto f'c=21Mpa (3000 psi) imp, F O</v>
          </cell>
          <cell r="B111" t="e">
            <v>#N/A</v>
          </cell>
          <cell r="C111" t="str">
            <v>un</v>
          </cell>
        </row>
        <row r="112">
          <cell r="A112" t="str">
            <v>Concreto f'c=21Mpa (3000 psi), F O</v>
          </cell>
          <cell r="B112" t="e">
            <v>#N/A</v>
          </cell>
          <cell r="C112" t="str">
            <v>un</v>
          </cell>
        </row>
        <row r="113">
          <cell r="A113" t="str">
            <v xml:space="preserve">Interruptor sencillo </v>
          </cell>
          <cell r="B113">
            <v>7000</v>
          </cell>
          <cell r="C113" t="str">
            <v>un</v>
          </cell>
        </row>
        <row r="114">
          <cell r="A114" t="str">
            <v xml:space="preserve">Breaker monopolar de 20 </v>
          </cell>
          <cell r="B114">
            <v>14280</v>
          </cell>
          <cell r="C114" t="str">
            <v>un</v>
          </cell>
        </row>
        <row r="115">
          <cell r="A115" t="str">
            <v>Breaker bipolar 2x20</v>
          </cell>
          <cell r="B115">
            <v>28767.059999999998</v>
          </cell>
          <cell r="C115" t="str">
            <v>un</v>
          </cell>
        </row>
        <row r="116">
          <cell r="A116" t="str">
            <v>Breaker 3x30</v>
          </cell>
          <cell r="B116">
            <v>72524.55</v>
          </cell>
          <cell r="C116" t="str">
            <v>un</v>
          </cell>
        </row>
        <row r="117">
          <cell r="A117" t="str">
            <v xml:space="preserve">Cinta de numeración circuitos </v>
          </cell>
          <cell r="B117">
            <v>16090</v>
          </cell>
          <cell r="C117" t="str">
            <v>un</v>
          </cell>
        </row>
        <row r="118">
          <cell r="A118" t="str">
            <v xml:space="preserve">conector sumergible </v>
          </cell>
          <cell r="B118">
            <v>9350</v>
          </cell>
          <cell r="C118" t="str">
            <v>un</v>
          </cell>
        </row>
        <row r="119">
          <cell r="A119" t="str">
            <v>Concreto pavimentos 45kg/cm2</v>
          </cell>
          <cell r="B119">
            <v>678326</v>
          </cell>
          <cell r="C119" t="str">
            <v>un</v>
          </cell>
        </row>
        <row r="120">
          <cell r="A120" t="str">
            <v>Concreto pavimentos 50kg/cm2</v>
          </cell>
          <cell r="B120">
            <v>709579</v>
          </cell>
          <cell r="C120" t="str">
            <v>un</v>
          </cell>
        </row>
        <row r="121">
          <cell r="A121" t="str">
            <v>Conjunto de puerta con bisagras y marco</v>
          </cell>
          <cell r="B121">
            <v>256100</v>
          </cell>
          <cell r="C121" t="str">
            <v>und</v>
          </cell>
        </row>
        <row r="122">
          <cell r="A122" t="str">
            <v>Consumibles para encofrados</v>
          </cell>
          <cell r="B122">
            <v>1584</v>
          </cell>
          <cell r="C122" t="str">
            <v>m2</v>
          </cell>
        </row>
        <row r="123">
          <cell r="A123" t="str">
            <v>Cort. pav y disco 14"x3/16"x1</v>
          </cell>
          <cell r="B123">
            <v>46544</v>
          </cell>
          <cell r="C123" t="str">
            <v>H</v>
          </cell>
        </row>
        <row r="124">
          <cell r="A124" t="str">
            <v>Cortadora de ladrillo de 6,6HP</v>
          </cell>
          <cell r="B124">
            <v>33082</v>
          </cell>
          <cell r="C124" t="str">
            <v>día</v>
          </cell>
        </row>
        <row r="125">
          <cell r="A125" t="str">
            <v xml:space="preserve">Cortadora de pavimento con operador </v>
          </cell>
          <cell r="B125">
            <v>6523</v>
          </cell>
          <cell r="C125" t="str">
            <v>m</v>
          </cell>
        </row>
        <row r="126">
          <cell r="A126" t="str">
            <v>Cruce con equipo mecánico, percusión o rotación,  D &lt; 110   mm</v>
          </cell>
          <cell r="B126">
            <v>80824</v>
          </cell>
          <cell r="C126" t="str">
            <v>m</v>
          </cell>
        </row>
        <row r="127">
          <cell r="A127" t="str">
            <v>Cuadrilla Acabados (1 Of + 1 Ay)</v>
          </cell>
          <cell r="B127">
            <v>32479</v>
          </cell>
          <cell r="C127" t="str">
            <v>HC</v>
          </cell>
        </row>
        <row r="128">
          <cell r="A128" t="str">
            <v>Cuadrilla Acabados (1 Of + 2 Ay)</v>
          </cell>
          <cell r="B128">
            <v>43698</v>
          </cell>
          <cell r="C128" t="str">
            <v>HC</v>
          </cell>
        </row>
        <row r="129">
          <cell r="A129" t="str">
            <v>Cuadrilla Acabados (1 Of + 3 Ay)</v>
          </cell>
          <cell r="B129">
            <v>54917</v>
          </cell>
          <cell r="C129" t="str">
            <v>HC</v>
          </cell>
        </row>
        <row r="130">
          <cell r="A130" t="str">
            <v>Cuadrilla Acabados (1 Of + 4 Ay)</v>
          </cell>
          <cell r="B130">
            <v>66136</v>
          </cell>
          <cell r="C130" t="str">
            <v>HC</v>
          </cell>
        </row>
        <row r="131">
          <cell r="A131" t="str">
            <v>Cuadrilla Albañileria (1 of + 1 Ay)</v>
          </cell>
          <cell r="B131">
            <v>28242.625</v>
          </cell>
          <cell r="C131" t="str">
            <v>HC</v>
          </cell>
        </row>
        <row r="132">
          <cell r="A132" t="str">
            <v>Cuadrilla Albañileria (1 of + 2 Ay)</v>
          </cell>
          <cell r="B132">
            <v>37998</v>
          </cell>
          <cell r="C132" t="str">
            <v>HC</v>
          </cell>
        </row>
        <row r="133">
          <cell r="A133" t="str">
            <v>Cuadrilla Albañileria (1 of + 3 Ay)</v>
          </cell>
          <cell r="B133">
            <v>47753</v>
          </cell>
          <cell r="C133" t="str">
            <v>HC</v>
          </cell>
        </row>
        <row r="134">
          <cell r="A134" t="str">
            <v>Cuadrilla Albañileria (1 of + 4 Ay)</v>
          </cell>
          <cell r="B134">
            <v>57508</v>
          </cell>
          <cell r="C134" t="str">
            <v>HC</v>
          </cell>
        </row>
        <row r="135">
          <cell r="A135" t="str">
            <v>Cuadrilla elect, sanit, carpint (1 Of + 1 Ay)</v>
          </cell>
          <cell r="B135">
            <v>31067</v>
          </cell>
          <cell r="C135" t="str">
            <v>HC</v>
          </cell>
        </row>
        <row r="136">
          <cell r="A136" t="str">
            <v>Cuadrilla elect, sanit, carpint (1 Of + 2 Ay)</v>
          </cell>
          <cell r="B136">
            <v>41798</v>
          </cell>
          <cell r="C136" t="str">
            <v>HC</v>
          </cell>
        </row>
        <row r="137">
          <cell r="A137" t="str">
            <v>Cuadrilla elect, sanit, carpint (1 Of + 3 Ay)</v>
          </cell>
          <cell r="B137">
            <v>52529</v>
          </cell>
          <cell r="C137" t="str">
            <v>HC</v>
          </cell>
        </row>
        <row r="138">
          <cell r="A138" t="str">
            <v>Cuadrilla elect, sanit, carpint (1 Of + 4 Ay)</v>
          </cell>
          <cell r="B138">
            <v>63260</v>
          </cell>
          <cell r="C138" t="str">
            <v>HC</v>
          </cell>
        </row>
        <row r="139">
          <cell r="A139" t="str">
            <v>Demolición de anden</v>
          </cell>
          <cell r="B139">
            <v>4309</v>
          </cell>
          <cell r="C139" t="str">
            <v>m2</v>
          </cell>
        </row>
        <row r="140">
          <cell r="A140" t="str">
            <v>Demolición de bordillo</v>
          </cell>
          <cell r="B140">
            <v>3466</v>
          </cell>
          <cell r="C140" t="str">
            <v>m</v>
          </cell>
        </row>
        <row r="141">
          <cell r="A141" t="str">
            <v>Demolición de pavimento</v>
          </cell>
          <cell r="B141">
            <v>11155</v>
          </cell>
          <cell r="C141" t="str">
            <v>m2</v>
          </cell>
        </row>
        <row r="142">
          <cell r="A142" t="str">
            <v>Empaque para valvulas</v>
          </cell>
          <cell r="B142">
            <v>99713</v>
          </cell>
          <cell r="C142" t="str">
            <v>m2</v>
          </cell>
        </row>
        <row r="143">
          <cell r="A143" t="str">
            <v>Enchape pared en cerámica 20x30</v>
          </cell>
          <cell r="B143">
            <v>16279</v>
          </cell>
          <cell r="C143" t="str">
            <v>m2</v>
          </cell>
        </row>
        <row r="144">
          <cell r="A144" t="str">
            <v>Enchape pared en cerámica 30X40</v>
          </cell>
          <cell r="B144">
            <v>21079</v>
          </cell>
          <cell r="C144" t="str">
            <v>m2</v>
          </cell>
        </row>
        <row r="145">
          <cell r="A145" t="str">
            <v>Equipo de bombeo para concreto</v>
          </cell>
          <cell r="B145">
            <v>74853</v>
          </cell>
          <cell r="C145" t="str">
            <v>m3</v>
          </cell>
        </row>
        <row r="146">
          <cell r="A146" t="str">
            <v>Equipo de corte</v>
          </cell>
          <cell r="B146">
            <v>176363</v>
          </cell>
          <cell r="C146" t="str">
            <v>H</v>
          </cell>
        </row>
        <row r="147">
          <cell r="A147" t="str">
            <v>Equipo de soldadura</v>
          </cell>
          <cell r="B147">
            <v>176363</v>
          </cell>
          <cell r="C147" t="str">
            <v>H</v>
          </cell>
        </row>
        <row r="148">
          <cell r="A148" t="str">
            <v xml:space="preserve">Esmalte Uretano serie 36 </v>
          </cell>
          <cell r="B148">
            <v>275388</v>
          </cell>
          <cell r="C148" t="str">
            <v>gln</v>
          </cell>
        </row>
        <row r="149">
          <cell r="A149" t="str">
            <v>Excavación en material común + retiro</v>
          </cell>
          <cell r="B149">
            <v>41467</v>
          </cell>
          <cell r="C149" t="str">
            <v>m3</v>
          </cell>
        </row>
        <row r="150">
          <cell r="A150" t="str">
            <v>Excavación en material común + retiro 25%</v>
          </cell>
          <cell r="B150">
            <v>29907</v>
          </cell>
          <cell r="C150" t="str">
            <v>m3</v>
          </cell>
        </row>
        <row r="151">
          <cell r="A151" t="str">
            <v>Excavación en material común + retiro 50%</v>
          </cell>
          <cell r="B151">
            <v>36829</v>
          </cell>
          <cell r="C151" t="str">
            <v>m3</v>
          </cell>
        </row>
        <row r="152">
          <cell r="A152" t="str">
            <v>Excavación en material común sin retiro</v>
          </cell>
          <cell r="B152">
            <v>23452</v>
          </cell>
          <cell r="C152" t="str">
            <v>m3</v>
          </cell>
        </row>
        <row r="153">
          <cell r="A153" t="str">
            <v>Finisher</v>
          </cell>
          <cell r="B153">
            <v>138486</v>
          </cell>
          <cell r="C153" t="str">
            <v>H</v>
          </cell>
        </row>
        <row r="154">
          <cell r="A154" t="str">
            <v>Flanche 63m  PEAD</v>
          </cell>
          <cell r="B154">
            <v>51460</v>
          </cell>
          <cell r="C154" t="str">
            <v>und</v>
          </cell>
        </row>
        <row r="155">
          <cell r="A155" t="str">
            <v>Formaleta de cimientos y placas de fondo</v>
          </cell>
          <cell r="B155">
            <v>1032</v>
          </cell>
          <cell r="C155" t="str">
            <v>m2/día</v>
          </cell>
        </row>
        <row r="156">
          <cell r="A156" t="str">
            <v>Formaleta de columnas</v>
          </cell>
          <cell r="B156">
            <v>1745</v>
          </cell>
          <cell r="C156" t="str">
            <v>m2/día</v>
          </cell>
        </row>
        <row r="157">
          <cell r="A157" t="str">
            <v>Formaleta de Losa</v>
          </cell>
          <cell r="B157">
            <v>1666</v>
          </cell>
          <cell r="C157" t="str">
            <v>m2/día</v>
          </cell>
        </row>
        <row r="158">
          <cell r="A158" t="str">
            <v>Formaleta de muros</v>
          </cell>
          <cell r="B158">
            <v>1982</v>
          </cell>
          <cell r="C158" t="str">
            <v>m2/día</v>
          </cell>
        </row>
        <row r="159">
          <cell r="A159" t="str">
            <v>Formaleta de soporte</v>
          </cell>
          <cell r="B159">
            <v>984</v>
          </cell>
          <cell r="C159" t="str">
            <v>m2/día</v>
          </cell>
        </row>
        <row r="160">
          <cell r="A160" t="str">
            <v>Formaleta de vigas</v>
          </cell>
          <cell r="B160">
            <v>1666</v>
          </cell>
          <cell r="C160" t="str">
            <v>m2/día</v>
          </cell>
        </row>
        <row r="161">
          <cell r="A161" t="str">
            <v>Gancho correa cancamo</v>
          </cell>
          <cell r="B161">
            <v>6522</v>
          </cell>
          <cell r="C161" t="str">
            <v>und</v>
          </cell>
        </row>
        <row r="162">
          <cell r="A162" t="str">
            <v>Gato metalico especial de 1,0 a 1,70 mts</v>
          </cell>
          <cell r="B162">
            <v>582</v>
          </cell>
          <cell r="C162" t="str">
            <v>día</v>
          </cell>
        </row>
        <row r="163">
          <cell r="A163" t="str">
            <v>Gatos</v>
          </cell>
          <cell r="B163">
            <v>290</v>
          </cell>
          <cell r="C163" t="str">
            <v>und</v>
          </cell>
        </row>
        <row r="164">
          <cell r="A164" t="str">
            <v>Geomembrana e=0.76 mm (30 mils)</v>
          </cell>
          <cell r="B164">
            <v>17425</v>
          </cell>
          <cell r="C164" t="str">
            <v>m2</v>
          </cell>
        </row>
        <row r="165">
          <cell r="A165" t="str">
            <v>Gramoquin  20x20x8</v>
          </cell>
          <cell r="B165">
            <v>5723</v>
          </cell>
          <cell r="C165" t="str">
            <v>und</v>
          </cell>
        </row>
        <row r="166">
          <cell r="A166" t="str">
            <v>Granito No. 3 blanco o gris</v>
          </cell>
          <cell r="B166">
            <v>472</v>
          </cell>
          <cell r="C166" t="str">
            <v>kg</v>
          </cell>
        </row>
        <row r="167">
          <cell r="A167" t="str">
            <v>Granzón</v>
          </cell>
          <cell r="B167">
            <v>101295</v>
          </cell>
          <cell r="C167" t="str">
            <v>m3</v>
          </cell>
        </row>
        <row r="168">
          <cell r="A168" t="str">
            <v>Grua Hidráulica 6 Ton.</v>
          </cell>
          <cell r="B168">
            <v>531886</v>
          </cell>
          <cell r="C168" t="str">
            <v>día</v>
          </cell>
        </row>
        <row r="169">
          <cell r="A169" t="str">
            <v>Guardera</v>
          </cell>
          <cell r="B169">
            <v>135</v>
          </cell>
          <cell r="C169" t="str">
            <v>m/H</v>
          </cell>
        </row>
        <row r="170">
          <cell r="A170" t="str">
            <v>Guarderas de madera</v>
          </cell>
          <cell r="B170">
            <v>9499</v>
          </cell>
          <cell r="C170" t="str">
            <v>m2</v>
          </cell>
        </row>
        <row r="171">
          <cell r="A171" t="str">
            <v>Guía elastomerica</v>
          </cell>
          <cell r="B171">
            <v>3961</v>
          </cell>
          <cell r="C171" t="str">
            <v>und</v>
          </cell>
        </row>
        <row r="172">
          <cell r="A172" t="str">
            <v>Herraje cuello</v>
          </cell>
          <cell r="B172">
            <v>58811</v>
          </cell>
          <cell r="C172" t="str">
            <v>und</v>
          </cell>
        </row>
        <row r="173">
          <cell r="A173" t="str">
            <v>Herramientas menores</v>
          </cell>
          <cell r="B173">
            <v>650</v>
          </cell>
          <cell r="C173" t="str">
            <v>H</v>
          </cell>
        </row>
        <row r="174">
          <cell r="A174" t="str">
            <v>Hidrolavadora electrica</v>
          </cell>
          <cell r="B174">
            <v>55047</v>
          </cell>
          <cell r="C174" t="str">
            <v>día</v>
          </cell>
        </row>
        <row r="175">
          <cell r="A175" t="str">
            <v xml:space="preserve">Hidrosello de 160mm </v>
          </cell>
          <cell r="B175">
            <v>3909</v>
          </cell>
          <cell r="C175" t="str">
            <v>und</v>
          </cell>
        </row>
        <row r="176">
          <cell r="A176" t="str">
            <v xml:space="preserve">Hidrosello de 200mm </v>
          </cell>
          <cell r="B176">
            <v>7059</v>
          </cell>
          <cell r="C176" t="str">
            <v>und</v>
          </cell>
        </row>
        <row r="177">
          <cell r="A177" t="str">
            <v xml:space="preserve">Hidrosello de 250mm </v>
          </cell>
          <cell r="B177">
            <v>7288</v>
          </cell>
          <cell r="C177" t="str">
            <v>und</v>
          </cell>
        </row>
        <row r="178">
          <cell r="A178" t="str">
            <v xml:space="preserve">Hidrosello de 315mm </v>
          </cell>
          <cell r="B178">
            <v>25855</v>
          </cell>
          <cell r="C178" t="str">
            <v>und</v>
          </cell>
        </row>
        <row r="179">
          <cell r="A179" t="str">
            <v xml:space="preserve">Hidrosello de 355mm </v>
          </cell>
          <cell r="B179">
            <v>27141</v>
          </cell>
          <cell r="C179" t="str">
            <v>und</v>
          </cell>
        </row>
        <row r="180">
          <cell r="A180" t="str">
            <v xml:space="preserve">Hidrosello de 400mm </v>
          </cell>
          <cell r="B180">
            <v>52649</v>
          </cell>
          <cell r="C180" t="str">
            <v>und</v>
          </cell>
        </row>
        <row r="181">
          <cell r="A181" t="str">
            <v xml:space="preserve">Hidrosello de 450mm </v>
          </cell>
          <cell r="B181">
            <v>76101</v>
          </cell>
          <cell r="C181" t="str">
            <v>und</v>
          </cell>
        </row>
        <row r="182">
          <cell r="A182" t="str">
            <v xml:space="preserve">Hidrosello de 500mm </v>
          </cell>
          <cell r="B182">
            <v>85614</v>
          </cell>
          <cell r="C182" t="str">
            <v>und</v>
          </cell>
        </row>
        <row r="183">
          <cell r="A183" t="str">
            <v xml:space="preserve">Hidrosello de 600mm </v>
          </cell>
          <cell r="B183">
            <v>95777</v>
          </cell>
          <cell r="C183" t="str">
            <v>und</v>
          </cell>
        </row>
        <row r="184">
          <cell r="A184" t="str">
            <v>Igol denso</v>
          </cell>
          <cell r="B184">
            <v>21510</v>
          </cell>
          <cell r="C184" t="str">
            <v>kg</v>
          </cell>
        </row>
        <row r="185">
          <cell r="A185" t="str">
            <v>Igol imprimante</v>
          </cell>
          <cell r="B185">
            <v>18653</v>
          </cell>
          <cell r="C185" t="str">
            <v>kg</v>
          </cell>
        </row>
        <row r="186">
          <cell r="A186" t="str">
            <v>Imprimante epoxico en fosfato de zinc</v>
          </cell>
          <cell r="B186">
            <v>176251</v>
          </cell>
          <cell r="C186" t="str">
            <v>gln</v>
          </cell>
        </row>
        <row r="187">
          <cell r="A187" t="str">
            <v>Imprimante MC-70, en planta</v>
          </cell>
          <cell r="B187">
            <v>4339</v>
          </cell>
          <cell r="C187" t="str">
            <v>gln</v>
          </cell>
        </row>
        <row r="188">
          <cell r="A188" t="str">
            <v>Inspección con cámara de video</v>
          </cell>
          <cell r="B188">
            <v>474570</v>
          </cell>
          <cell r="C188" t="str">
            <v>H</v>
          </cell>
        </row>
        <row r="189">
          <cell r="A189" t="str">
            <v>Instalación de Tubería  PEAD de 20mm a 50 mm para domiciliaria de acueducto</v>
          </cell>
          <cell r="B189">
            <v>6627</v>
          </cell>
          <cell r="C189" t="str">
            <v>m</v>
          </cell>
        </row>
        <row r="190">
          <cell r="A190" t="str">
            <v>Instalación de Tubería  PEAD de 63 mm para domiciliaria o ventosa</v>
          </cell>
          <cell r="B190" t="e">
            <v>#N/A</v>
          </cell>
          <cell r="C190" t="str">
            <v>m</v>
          </cell>
        </row>
        <row r="191">
          <cell r="A191" t="str">
            <v>Instalación tub. alcantarillado PVC Ø6" (para acometidas)</v>
          </cell>
          <cell r="B191">
            <v>15598</v>
          </cell>
          <cell r="C191" t="str">
            <v>m</v>
          </cell>
        </row>
        <row r="192">
          <cell r="A192" t="str">
            <v xml:space="preserve">Juego sanitario </v>
          </cell>
          <cell r="B192">
            <v>485107</v>
          </cell>
          <cell r="C192" t="str">
            <v>und</v>
          </cell>
        </row>
        <row r="193">
          <cell r="A193" t="str">
            <v>Ladrillo comun</v>
          </cell>
          <cell r="B193">
            <v>510</v>
          </cell>
          <cell r="C193" t="str">
            <v>und</v>
          </cell>
        </row>
        <row r="194">
          <cell r="A194" t="str">
            <v>Ladrillo de caño en Obra</v>
          </cell>
          <cell r="B194">
            <v>135</v>
          </cell>
          <cell r="C194" t="str">
            <v>und</v>
          </cell>
        </row>
        <row r="195">
          <cell r="A195" t="str">
            <v>Ladrillo liviano prensado 24x12x5.5</v>
          </cell>
          <cell r="B195">
            <v>953</v>
          </cell>
          <cell r="C195" t="str">
            <v>und</v>
          </cell>
        </row>
        <row r="196">
          <cell r="A196" t="str">
            <v>Ladrillo tolete estructural 24x12x6</v>
          </cell>
          <cell r="B196">
            <v>1306</v>
          </cell>
          <cell r="C196" t="str">
            <v>und</v>
          </cell>
        </row>
        <row r="197">
          <cell r="A197" t="str">
            <v>Ladrillo tolete macizo No 5 20x10x5</v>
          </cell>
          <cell r="B197">
            <v>1090</v>
          </cell>
          <cell r="C197" t="str">
            <v>und</v>
          </cell>
        </row>
        <row r="198">
          <cell r="A198" t="str">
            <v>lámina de acero galvanizado calibre N.22</v>
          </cell>
          <cell r="B198">
            <v>37780</v>
          </cell>
          <cell r="C198" t="str">
            <v>m2</v>
          </cell>
        </row>
        <row r="199">
          <cell r="A199" t="str">
            <v>Lamina Hierro Alfajor 1/8,1mx3m</v>
          </cell>
          <cell r="B199">
            <v>260627</v>
          </cell>
          <cell r="C199" t="str">
            <v>m2</v>
          </cell>
        </row>
        <row r="200">
          <cell r="A200" t="str">
            <v>Lamina Hierro Alfajor 3/4</v>
          </cell>
          <cell r="B200">
            <v>272130</v>
          </cell>
          <cell r="C200" t="str">
            <v>m2</v>
          </cell>
        </row>
        <row r="201">
          <cell r="A201" t="str">
            <v>Lamina Hot rolled 1/2</v>
          </cell>
          <cell r="B201">
            <v>263363</v>
          </cell>
          <cell r="C201" t="str">
            <v>m2</v>
          </cell>
        </row>
        <row r="202">
          <cell r="A202" t="str">
            <v>Listón de madera de 2"x4"x10'</v>
          </cell>
          <cell r="B202">
            <v>26384</v>
          </cell>
          <cell r="C202" t="str">
            <v>und</v>
          </cell>
        </row>
        <row r="203">
          <cell r="A203" t="str">
            <v>Liston de madera de 4"x4"x10'</v>
          </cell>
          <cell r="B203">
            <v>52761</v>
          </cell>
          <cell r="C203" t="str">
            <v>und</v>
          </cell>
        </row>
        <row r="204">
          <cell r="A204" t="str">
            <v>Liston de madera de 4"x8"x10'</v>
          </cell>
          <cell r="B204">
            <v>105513</v>
          </cell>
          <cell r="C204" t="str">
            <v>und</v>
          </cell>
        </row>
        <row r="205">
          <cell r="A205" t="str">
            <v>Listón de madera de 6"x6"x10'</v>
          </cell>
          <cell r="B205">
            <v>118703</v>
          </cell>
          <cell r="C205" t="str">
            <v>und</v>
          </cell>
        </row>
        <row r="206">
          <cell r="A206" t="str">
            <v>Lubricante (Tarro 500 gr)</v>
          </cell>
          <cell r="B206">
            <v>44</v>
          </cell>
          <cell r="C206" t="str">
            <v>gr</v>
          </cell>
        </row>
        <row r="207">
          <cell r="A207" t="str">
            <v>Lubricante (Tarro 500 gr)</v>
          </cell>
          <cell r="B207">
            <v>44</v>
          </cell>
          <cell r="C207" t="str">
            <v>gr</v>
          </cell>
        </row>
        <row r="208">
          <cell r="A208" t="str">
            <v>Luminaria (Lámpara fotocelda)</v>
          </cell>
          <cell r="B208">
            <v>200572</v>
          </cell>
          <cell r="C208" t="str">
            <v>und</v>
          </cell>
        </row>
        <row r="209">
          <cell r="A209" t="str">
            <v>Maestro de Obra</v>
          </cell>
          <cell r="B209">
            <v>26196.25</v>
          </cell>
          <cell r="C209" t="str">
            <v>HH</v>
          </cell>
        </row>
        <row r="210">
          <cell r="A210" t="str">
            <v>Mangera de descarga flexible de 2", 3" y 4" x 20m</v>
          </cell>
          <cell r="B210">
            <v>32083</v>
          </cell>
          <cell r="C210" t="str">
            <v>día</v>
          </cell>
        </row>
        <row r="211">
          <cell r="A211" t="str">
            <v>Maq. Soldadura Tope x Termofusión</v>
          </cell>
          <cell r="B211">
            <v>422260</v>
          </cell>
          <cell r="C211" t="str">
            <v>día</v>
          </cell>
        </row>
        <row r="212">
          <cell r="A212" t="str">
            <v xml:space="preserve">Maquina de Soldadura </v>
          </cell>
          <cell r="B212">
            <v>53815</v>
          </cell>
          <cell r="C212" t="str">
            <v>día</v>
          </cell>
        </row>
        <row r="213">
          <cell r="A213" t="str">
            <v>Martillo de porra de 20 lb</v>
          </cell>
          <cell r="B213">
            <v>190227</v>
          </cell>
          <cell r="C213" t="str">
            <v>und</v>
          </cell>
        </row>
        <row r="214">
          <cell r="A214" t="str">
            <v>Martillo demoledor  de 25 Joules</v>
          </cell>
          <cell r="B214">
            <v>135931</v>
          </cell>
          <cell r="C214" t="str">
            <v>día</v>
          </cell>
        </row>
        <row r="215">
          <cell r="A215" t="str">
            <v>Martillo para retocargador 420D</v>
          </cell>
          <cell r="B215">
            <v>172345</v>
          </cell>
          <cell r="C215" t="str">
            <v>H</v>
          </cell>
        </row>
        <row r="216">
          <cell r="A216" t="str">
            <v>Material Seleccionado</v>
          </cell>
          <cell r="B216">
            <v>55398</v>
          </cell>
          <cell r="C216" t="str">
            <v>m3</v>
          </cell>
        </row>
        <row r="217">
          <cell r="A217" t="str">
            <v>Mezcla asfaltica MDC-2</v>
          </cell>
          <cell r="B217">
            <v>633072</v>
          </cell>
          <cell r="C217" t="str">
            <v>m3</v>
          </cell>
        </row>
        <row r="218">
          <cell r="A218" t="str">
            <v>Mezcla asfaltica MDC-2 en frio</v>
          </cell>
          <cell r="B218">
            <v>759685</v>
          </cell>
          <cell r="C218" t="str">
            <v>m3</v>
          </cell>
        </row>
        <row r="219">
          <cell r="A219" t="str">
            <v>Mezcladora electrica o a gasolina</v>
          </cell>
          <cell r="B219">
            <v>65011</v>
          </cell>
          <cell r="C219" t="str">
            <v>día</v>
          </cell>
        </row>
        <row r="220">
          <cell r="A220" t="str">
            <v>MH prefabricado: Aro de ajuste para cono h=10cm</v>
          </cell>
          <cell r="B220">
            <v>75275</v>
          </cell>
          <cell r="C220" t="str">
            <v>und</v>
          </cell>
        </row>
        <row r="221">
          <cell r="A221" t="str">
            <v>MH prefabricado: Aro de ajuste para cono h=5cm</v>
          </cell>
          <cell r="B221">
            <v>40395</v>
          </cell>
          <cell r="C221" t="str">
            <v>und</v>
          </cell>
        </row>
        <row r="222">
          <cell r="A222" t="str">
            <v>MH prefabricado: Base para pozo 120</v>
          </cell>
          <cell r="B222">
            <v>1046463</v>
          </cell>
          <cell r="C222" t="str">
            <v>und</v>
          </cell>
        </row>
        <row r="223">
          <cell r="A223" t="str">
            <v>MH prefabricado: Cono excentrico 120x60</v>
          </cell>
          <cell r="B223">
            <v>484677</v>
          </cell>
          <cell r="C223" t="str">
            <v>und</v>
          </cell>
        </row>
        <row r="224">
          <cell r="A224" t="str">
            <v>MH prefabricado: Losa superior d=1,50m</v>
          </cell>
          <cell r="B224">
            <v>811473</v>
          </cell>
          <cell r="C224" t="str">
            <v>und</v>
          </cell>
        </row>
        <row r="225">
          <cell r="A225" t="str">
            <v>MH prefabricado: Seccion pozo 120x100</v>
          </cell>
          <cell r="B225">
            <v>642565</v>
          </cell>
          <cell r="C225" t="str">
            <v>und</v>
          </cell>
        </row>
        <row r="226">
          <cell r="A226" t="str">
            <v>MH prefabricado: Seccion pozo 120x25</v>
          </cell>
          <cell r="B226">
            <v>181758</v>
          </cell>
          <cell r="C226" t="str">
            <v>und</v>
          </cell>
        </row>
        <row r="227">
          <cell r="A227" t="str">
            <v>MH prefabricado: Seccion pozo 120x50</v>
          </cell>
          <cell r="B227">
            <v>335974</v>
          </cell>
          <cell r="C227" t="str">
            <v>und</v>
          </cell>
        </row>
        <row r="228">
          <cell r="A228" t="str">
            <v>MH prefabricado: Viga de transicion 150x120</v>
          </cell>
          <cell r="B228">
            <v>178085</v>
          </cell>
          <cell r="C228" t="str">
            <v>und</v>
          </cell>
        </row>
        <row r="229">
          <cell r="A229" t="str">
            <v>Minicargador Bobcat</v>
          </cell>
          <cell r="B229">
            <v>91061</v>
          </cell>
          <cell r="C229" t="str">
            <v>H</v>
          </cell>
        </row>
        <row r="230">
          <cell r="A230" t="str">
            <v>Mortero 1:3</v>
          </cell>
          <cell r="B230" t="e">
            <v>#N/A</v>
          </cell>
          <cell r="C230" t="str">
            <v>m3</v>
          </cell>
        </row>
        <row r="231">
          <cell r="A231" t="str">
            <v>Mortero 1:3 impermeabilizado</v>
          </cell>
          <cell r="B231" t="e">
            <v>#N/A</v>
          </cell>
          <cell r="C231" t="str">
            <v>m3</v>
          </cell>
        </row>
        <row r="232">
          <cell r="A232" t="str">
            <v>Mortero 1:4</v>
          </cell>
          <cell r="B232" t="e">
            <v>#N/A</v>
          </cell>
          <cell r="C232" t="str">
            <v>m3</v>
          </cell>
        </row>
        <row r="233">
          <cell r="A233" t="str">
            <v>Mortero 1:4 impermeabilizado</v>
          </cell>
          <cell r="B233" t="e">
            <v>#N/A</v>
          </cell>
          <cell r="C233" t="str">
            <v>m3</v>
          </cell>
        </row>
        <row r="234">
          <cell r="A234" t="str">
            <v>Mortero 1:5</v>
          </cell>
          <cell r="B234" t="e">
            <v>#N/A</v>
          </cell>
          <cell r="C234" t="str">
            <v>m3</v>
          </cell>
        </row>
        <row r="235">
          <cell r="A235" t="str">
            <v>Mortero 1:10</v>
          </cell>
          <cell r="B235">
            <v>182829</v>
          </cell>
          <cell r="C235" t="str">
            <v>m3</v>
          </cell>
        </row>
        <row r="236">
          <cell r="A236" t="str">
            <v>Mosaico para pisos 30x30</v>
          </cell>
          <cell r="B236" t="e">
            <v>#N/A</v>
          </cell>
          <cell r="C236" t="str">
            <v>m2</v>
          </cell>
        </row>
        <row r="237">
          <cell r="A237" t="str">
            <v>Motobomba a gasolina de 2"</v>
          </cell>
          <cell r="B237">
            <v>87830</v>
          </cell>
          <cell r="C237" t="str">
            <v>día</v>
          </cell>
        </row>
        <row r="238">
          <cell r="A238" t="str">
            <v>Motobomba a gasolina de 3"</v>
          </cell>
          <cell r="B238">
            <v>91077</v>
          </cell>
          <cell r="C238" t="str">
            <v>día</v>
          </cell>
        </row>
        <row r="239">
          <cell r="A239" t="str">
            <v>Motobomba para prueba hidrostática</v>
          </cell>
          <cell r="B239">
            <v>50701</v>
          </cell>
          <cell r="C239" t="str">
            <v>día</v>
          </cell>
        </row>
        <row r="240">
          <cell r="A240" t="str">
            <v>Motobomba sumergible de 2"</v>
          </cell>
          <cell r="B240">
            <v>47805</v>
          </cell>
          <cell r="C240" t="str">
            <v>día</v>
          </cell>
        </row>
        <row r="241">
          <cell r="A241" t="str">
            <v>Motobomba sumergible de 3"</v>
          </cell>
          <cell r="B241">
            <v>42011</v>
          </cell>
          <cell r="C241" t="str">
            <v>día</v>
          </cell>
        </row>
        <row r="242">
          <cell r="A242" t="str">
            <v>Motoniveladora CAT 120G</v>
          </cell>
          <cell r="B242">
            <v>193879</v>
          </cell>
          <cell r="C242" t="str">
            <v>H</v>
          </cell>
        </row>
        <row r="243">
          <cell r="A243" t="str">
            <v>Oficial Acabados</v>
          </cell>
          <cell r="B243">
            <v>21260</v>
          </cell>
          <cell r="C243" t="str">
            <v>HH</v>
          </cell>
        </row>
        <row r="244">
          <cell r="A244" t="str">
            <v>Oficial Albañileria</v>
          </cell>
          <cell r="B244">
            <v>18487.375</v>
          </cell>
          <cell r="C244" t="str">
            <v>HH</v>
          </cell>
        </row>
        <row r="245">
          <cell r="A245" t="str">
            <v xml:space="preserve">Oficial elect, sanit, carpint </v>
          </cell>
          <cell r="B245">
            <v>20336</v>
          </cell>
          <cell r="C245" t="str">
            <v>HH</v>
          </cell>
        </row>
        <row r="246">
          <cell r="A246" t="str">
            <v>Operador de equipos especiales</v>
          </cell>
          <cell r="B246">
            <v>26196.25</v>
          </cell>
          <cell r="C246" t="str">
            <v>HH</v>
          </cell>
        </row>
        <row r="247">
          <cell r="A247" t="str">
            <v>Pallets para Minicargador Bobcat</v>
          </cell>
          <cell r="B247">
            <v>76376</v>
          </cell>
          <cell r="C247" t="str">
            <v>día</v>
          </cell>
        </row>
        <row r="248">
          <cell r="A248" t="str">
            <v>Pavimentadora AP-200</v>
          </cell>
          <cell r="B248">
            <v>60357</v>
          </cell>
          <cell r="C248" t="str">
            <v>H</v>
          </cell>
        </row>
        <row r="249">
          <cell r="A249" t="str">
            <v>Pega enchape Sika x 50kg</v>
          </cell>
          <cell r="B249">
            <v>2384</v>
          </cell>
          <cell r="C249" t="str">
            <v>kg</v>
          </cell>
        </row>
        <row r="250">
          <cell r="A250" t="str">
            <v>Perfil HEA 180 con elementos de anclaje, L&lt;2 m</v>
          </cell>
          <cell r="B250">
            <v>1745</v>
          </cell>
          <cell r="C250" t="str">
            <v>día</v>
          </cell>
        </row>
        <row r="251">
          <cell r="A251" t="str">
            <v>Perfil HEA 180 x 6 m</v>
          </cell>
          <cell r="B251">
            <v>1347</v>
          </cell>
          <cell r="C251" t="str">
            <v>día</v>
          </cell>
        </row>
        <row r="252">
          <cell r="A252" t="str">
            <v>Perfil HEA 180 x 8 m</v>
          </cell>
          <cell r="B252">
            <v>2063</v>
          </cell>
          <cell r="C252" t="str">
            <v>día</v>
          </cell>
        </row>
        <row r="253">
          <cell r="A253" t="str">
            <v>Perfil HEA 240 con elementos de anclaje, L&lt;2 m</v>
          </cell>
          <cell r="B253">
            <v>2454</v>
          </cell>
          <cell r="C253" t="str">
            <v>día</v>
          </cell>
        </row>
        <row r="254">
          <cell r="A254" t="str">
            <v>Perfil HEA 240 x 10 m</v>
          </cell>
          <cell r="B254">
            <v>2536</v>
          </cell>
          <cell r="C254" t="str">
            <v>día</v>
          </cell>
        </row>
        <row r="255">
          <cell r="A255" t="str">
            <v>Perfilería de acero</v>
          </cell>
          <cell r="B255">
            <v>13984</v>
          </cell>
          <cell r="C255" t="str">
            <v>kg</v>
          </cell>
        </row>
        <row r="256">
          <cell r="A256" t="str">
            <v>Perno en acero de 2"</v>
          </cell>
          <cell r="B256">
            <v>8696</v>
          </cell>
          <cell r="C256" t="str">
            <v>und</v>
          </cell>
        </row>
        <row r="257">
          <cell r="A257" t="str">
            <v>Pernos en acero inoxidable tipo ancla de cuña</v>
          </cell>
          <cell r="B257">
            <v>4350</v>
          </cell>
          <cell r="C257" t="str">
            <v>und/m</v>
          </cell>
        </row>
        <row r="258">
          <cell r="A258" t="str">
            <v>Perno 3/4 x 3"</v>
          </cell>
          <cell r="B258">
            <v>5542</v>
          </cell>
          <cell r="C258" t="str">
            <v>und</v>
          </cell>
        </row>
        <row r="259">
          <cell r="A259" t="str">
            <v>Perno 5/8 x 2 1/2"</v>
          </cell>
          <cell r="B259">
            <v>3961</v>
          </cell>
          <cell r="C259" t="str">
            <v>und</v>
          </cell>
        </row>
        <row r="260">
          <cell r="A260" t="str">
            <v>Perno 6 1/2" x 1/2"</v>
          </cell>
          <cell r="B260">
            <v>3153</v>
          </cell>
          <cell r="C260" t="str">
            <v>und</v>
          </cell>
        </row>
        <row r="261">
          <cell r="A261" t="str">
            <v>Piedra china No. 3</v>
          </cell>
          <cell r="B261">
            <v>316</v>
          </cell>
          <cell r="C261" t="str">
            <v>kg</v>
          </cell>
        </row>
        <row r="262">
          <cell r="A262" t="str">
            <v>Piedra ciclópea</v>
          </cell>
          <cell r="B262">
            <v>87050</v>
          </cell>
          <cell r="C262" t="str">
            <v>m3</v>
          </cell>
        </row>
        <row r="263">
          <cell r="A263" t="str">
            <v>Pintura anticorrosivo y acabado esmalte</v>
          </cell>
          <cell r="B263">
            <v>74225</v>
          </cell>
          <cell r="C263" t="str">
            <v>gln</v>
          </cell>
        </row>
        <row r="264">
          <cell r="A264" t="str">
            <v>Pintura en imprimante epoxico + barrera epoxica + esmalte uretano.</v>
          </cell>
          <cell r="B264">
            <v>37186</v>
          </cell>
          <cell r="C264" t="str">
            <v>m2</v>
          </cell>
        </row>
        <row r="265">
          <cell r="A265" t="str">
            <v>Pintura tipo trafico</v>
          </cell>
          <cell r="B265">
            <v>101135</v>
          </cell>
          <cell r="C265" t="str">
            <v>gln</v>
          </cell>
        </row>
        <row r="266">
          <cell r="A266" t="str">
            <v>Pintura Epoxica</v>
          </cell>
          <cell r="B266">
            <v>289559</v>
          </cell>
          <cell r="C266" t="str">
            <v>gln</v>
          </cell>
        </row>
        <row r="267">
          <cell r="A267" t="str">
            <v>Pintura epoxica (Coaltar Epoxico)</v>
          </cell>
          <cell r="B267">
            <v>128518</v>
          </cell>
          <cell r="C267" t="str">
            <v>gln</v>
          </cell>
        </row>
        <row r="268">
          <cell r="A268" t="str">
            <v>Pintura epoxipoliamida</v>
          </cell>
          <cell r="B268">
            <v>130224</v>
          </cell>
          <cell r="C268" t="str">
            <v>gln</v>
          </cell>
        </row>
        <row r="269">
          <cell r="A269" t="str">
            <v>Pintura esmalte sintetico</v>
          </cell>
          <cell r="B269">
            <v>101906</v>
          </cell>
          <cell r="C269" t="str">
            <v>gln</v>
          </cell>
        </row>
        <row r="270">
          <cell r="A270" t="str">
            <v>Piso en cerámica 20x20</v>
          </cell>
          <cell r="B270">
            <v>18979</v>
          </cell>
          <cell r="C270" t="str">
            <v>m2</v>
          </cell>
        </row>
        <row r="271">
          <cell r="A271" t="str">
            <v>Piso en cerámica 30x30</v>
          </cell>
          <cell r="B271">
            <v>23034</v>
          </cell>
          <cell r="C271" t="str">
            <v>m2</v>
          </cell>
        </row>
        <row r="272">
          <cell r="A272" t="str">
            <v>Pistola AnchorFix-4</v>
          </cell>
          <cell r="B272">
            <v>210037</v>
          </cell>
          <cell r="C272" t="str">
            <v>und</v>
          </cell>
        </row>
        <row r="273">
          <cell r="A273" t="str">
            <v>Pistola Aplicadora</v>
          </cell>
          <cell r="B273">
            <v>80751</v>
          </cell>
          <cell r="C273" t="str">
            <v>und</v>
          </cell>
        </row>
        <row r="274">
          <cell r="A274" t="str">
            <v>Pistolero de Compresor</v>
          </cell>
          <cell r="B274">
            <v>129415</v>
          </cell>
          <cell r="C274" t="str">
            <v>día</v>
          </cell>
        </row>
        <row r="275">
          <cell r="A275" t="str">
            <v>Pistola para aplciación de pintura</v>
          </cell>
          <cell r="B275">
            <v>54901</v>
          </cell>
          <cell r="C275" t="str">
            <v>und</v>
          </cell>
        </row>
        <row r="276">
          <cell r="A276" t="str">
            <v>Placa Plana 1,2 x 1,2 x 4 m</v>
          </cell>
          <cell r="B276">
            <v>113254</v>
          </cell>
          <cell r="C276" t="str">
            <v>und</v>
          </cell>
        </row>
        <row r="277">
          <cell r="A277" t="str">
            <v>Plantilla en concreto 2000 psi e=0.07m</v>
          </cell>
          <cell r="B277">
            <v>11152</v>
          </cell>
          <cell r="C277" t="str">
            <v>m2</v>
          </cell>
        </row>
        <row r="278">
          <cell r="A278" t="str">
            <v>Plastocrete DM (x20kg)</v>
          </cell>
          <cell r="B278">
            <v>10135</v>
          </cell>
          <cell r="C278" t="str">
            <v>kg</v>
          </cell>
        </row>
        <row r="279">
          <cell r="A279" t="str">
            <v>Platina de 3/16 x 2"</v>
          </cell>
          <cell r="B279">
            <v>6650</v>
          </cell>
          <cell r="C279" t="str">
            <v>m</v>
          </cell>
        </row>
        <row r="280">
          <cell r="A280" t="str">
            <v>Platina de 4mm x 12mm</v>
          </cell>
          <cell r="B280">
            <v>1427</v>
          </cell>
          <cell r="C280" t="str">
            <v>m</v>
          </cell>
        </row>
        <row r="281">
          <cell r="A281" t="str">
            <v>Platina en acero de 2" x 3/16"</v>
          </cell>
          <cell r="B281">
            <v>7341</v>
          </cell>
          <cell r="C281" t="str">
            <v>m</v>
          </cell>
        </row>
        <row r="282">
          <cell r="A282" t="str">
            <v xml:space="preserve">Platina en acero de 0,15m x 0,20m </v>
          </cell>
          <cell r="B282">
            <v>9245</v>
          </cell>
          <cell r="C282" t="str">
            <v>und/m</v>
          </cell>
        </row>
        <row r="283">
          <cell r="A283" t="str">
            <v>Polvillo</v>
          </cell>
          <cell r="B283">
            <v>41152</v>
          </cell>
          <cell r="C283" t="str">
            <v>m3</v>
          </cell>
        </row>
        <row r="284">
          <cell r="A284" t="str">
            <v>Polvo mineral</v>
          </cell>
          <cell r="B284">
            <v>3169</v>
          </cell>
          <cell r="C284" t="str">
            <v>kg</v>
          </cell>
        </row>
        <row r="285">
          <cell r="A285" t="str">
            <v>Portaflanche 63m  PEAD</v>
          </cell>
          <cell r="B285">
            <v>24367</v>
          </cell>
          <cell r="C285" t="str">
            <v>und</v>
          </cell>
        </row>
        <row r="286">
          <cell r="A286" t="str">
            <v>Pulidora Electrica de 4"</v>
          </cell>
          <cell r="B286">
            <v>18993</v>
          </cell>
          <cell r="C286" t="str">
            <v>día</v>
          </cell>
        </row>
        <row r="287">
          <cell r="A287" t="str">
            <v>Pulidora Electrica de 9"</v>
          </cell>
          <cell r="B287">
            <v>35132</v>
          </cell>
          <cell r="C287" t="str">
            <v>día</v>
          </cell>
        </row>
        <row r="288">
          <cell r="A288" t="str">
            <v xml:space="preserve">Puntilla de acero de 1 1/4 </v>
          </cell>
          <cell r="B288">
            <v>2321</v>
          </cell>
          <cell r="C288" t="str">
            <v>lb</v>
          </cell>
        </row>
        <row r="289">
          <cell r="A289" t="str">
            <v>Puntillas con cabeza de 1" - 2 1/2"</v>
          </cell>
          <cell r="B289">
            <v>3190</v>
          </cell>
          <cell r="C289" t="str">
            <v>lb</v>
          </cell>
        </row>
        <row r="290">
          <cell r="A290" t="str">
            <v>Puntillas de 4"</v>
          </cell>
          <cell r="B290">
            <v>5218</v>
          </cell>
          <cell r="C290" t="str">
            <v>lb</v>
          </cell>
        </row>
        <row r="291">
          <cell r="A291" t="str">
            <v>Punto de agua potable de 1/2"</v>
          </cell>
          <cell r="B291">
            <v>35474</v>
          </cell>
          <cell r="C291" t="str">
            <v>und</v>
          </cell>
        </row>
        <row r="292">
          <cell r="A292" t="str">
            <v>Punto eléctrico económico</v>
          </cell>
          <cell r="B292">
            <v>90415</v>
          </cell>
          <cell r="C292" t="str">
            <v>und</v>
          </cell>
        </row>
        <row r="293">
          <cell r="A293" t="str">
            <v>Punto sanitario 2"</v>
          </cell>
          <cell r="B293">
            <v>92104</v>
          </cell>
          <cell r="C293" t="str">
            <v>und</v>
          </cell>
        </row>
        <row r="294">
          <cell r="A294" t="str">
            <v>Punto sanitario 4"</v>
          </cell>
          <cell r="B294">
            <v>110586</v>
          </cell>
          <cell r="C294" t="str">
            <v>und</v>
          </cell>
        </row>
        <row r="295">
          <cell r="A295" t="str">
            <v>Reconstrucción de anden</v>
          </cell>
          <cell r="B295">
            <v>16713</v>
          </cell>
          <cell r="C295" t="str">
            <v>m2</v>
          </cell>
        </row>
        <row r="296">
          <cell r="A296" t="str">
            <v>Reconstrucción de bordillo</v>
          </cell>
          <cell r="B296">
            <v>9373</v>
          </cell>
          <cell r="C296" t="str">
            <v>m</v>
          </cell>
        </row>
        <row r="297">
          <cell r="A297" t="str">
            <v>Reconstrucción de pavimento</v>
          </cell>
          <cell r="B297">
            <v>38568</v>
          </cell>
          <cell r="C297" t="str">
            <v>m2</v>
          </cell>
        </row>
        <row r="298">
          <cell r="A298" t="str">
            <v>Regla Vibratoria</v>
          </cell>
          <cell r="B298">
            <v>125446</v>
          </cell>
          <cell r="C298" t="str">
            <v>día</v>
          </cell>
        </row>
        <row r="299">
          <cell r="A299" t="str">
            <v>Relleno con arena compactada</v>
          </cell>
          <cell r="B299" t="e">
            <v>#N/A</v>
          </cell>
          <cell r="C299" t="str">
            <v>m3</v>
          </cell>
        </row>
        <row r="300">
          <cell r="A300" t="str">
            <v>Relleno con material de sitio compactado</v>
          </cell>
          <cell r="B300" t="e">
            <v>#N/A</v>
          </cell>
          <cell r="C300" t="str">
            <v>m3</v>
          </cell>
        </row>
        <row r="301">
          <cell r="A301" t="str">
            <v>Remache Pop</v>
          </cell>
          <cell r="B301">
            <v>118</v>
          </cell>
          <cell r="C301" t="str">
            <v>und</v>
          </cell>
        </row>
        <row r="302">
          <cell r="A302" t="str">
            <v>Retroexcavadora CAT 320D</v>
          </cell>
          <cell r="B302">
            <v>298334</v>
          </cell>
          <cell r="C302" t="str">
            <v>H</v>
          </cell>
        </row>
        <row r="303">
          <cell r="A303" t="str">
            <v>Retroexcavadora CAT 420</v>
          </cell>
          <cell r="B303">
            <v>195379</v>
          </cell>
          <cell r="C303" t="str">
            <v>H</v>
          </cell>
        </row>
        <row r="304">
          <cell r="A304" t="str">
            <v>Riel de anden</v>
          </cell>
          <cell r="B304">
            <v>2003</v>
          </cell>
          <cell r="C304" t="str">
            <v>día</v>
          </cell>
        </row>
        <row r="305">
          <cell r="A305" t="str">
            <v xml:space="preserve">Riel de pavimento </v>
          </cell>
          <cell r="B305">
            <v>3757</v>
          </cell>
          <cell r="C305" t="str">
            <v>día</v>
          </cell>
        </row>
        <row r="306">
          <cell r="A306" t="str">
            <v>Saltarín con operador</v>
          </cell>
          <cell r="B306">
            <v>22780</v>
          </cell>
          <cell r="C306" t="str">
            <v>H</v>
          </cell>
        </row>
        <row r="307">
          <cell r="A307" t="str">
            <v>Sello impermeable</v>
          </cell>
          <cell r="B307">
            <v>17812</v>
          </cell>
          <cell r="C307" t="str">
            <v>m</v>
          </cell>
        </row>
        <row r="308">
          <cell r="A308" t="str">
            <v>Servicio de Bombeo</v>
          </cell>
          <cell r="B308">
            <v>71247</v>
          </cell>
          <cell r="C308" t="str">
            <v>m3</v>
          </cell>
        </row>
        <row r="309">
          <cell r="A309" t="str">
            <v>Sika 1 (x20kg)</v>
          </cell>
          <cell r="B309">
            <v>9006</v>
          </cell>
          <cell r="C309" t="str">
            <v>kg</v>
          </cell>
        </row>
        <row r="310">
          <cell r="A310" t="str">
            <v>Sika 1, para mortero</v>
          </cell>
          <cell r="B310">
            <v>12036</v>
          </cell>
          <cell r="C310" t="str">
            <v>kg</v>
          </cell>
        </row>
        <row r="311">
          <cell r="A311" t="str">
            <v>Sika AnchorFix-4 (600 cc)</v>
          </cell>
          <cell r="B311">
            <v>71988</v>
          </cell>
          <cell r="C311" t="str">
            <v>und</v>
          </cell>
        </row>
        <row r="312">
          <cell r="A312" t="str">
            <v>Sika Estuka</v>
          </cell>
          <cell r="B312">
            <v>1393</v>
          </cell>
          <cell r="C312" t="str">
            <v>kg</v>
          </cell>
        </row>
        <row r="313">
          <cell r="A313" t="str">
            <v>Sika Mortero 101</v>
          </cell>
          <cell r="B313">
            <v>4579</v>
          </cell>
          <cell r="C313" t="str">
            <v>kg</v>
          </cell>
        </row>
        <row r="314">
          <cell r="A314" t="str">
            <v>Sika Vinilo tipo 1</v>
          </cell>
          <cell r="B314">
            <v>60964</v>
          </cell>
          <cell r="C314" t="str">
            <v>gln</v>
          </cell>
        </row>
        <row r="315">
          <cell r="A315" t="str">
            <v>Sikadur 32 primer</v>
          </cell>
          <cell r="B315">
            <v>87410</v>
          </cell>
          <cell r="C315" t="str">
            <v>kg</v>
          </cell>
        </row>
        <row r="316">
          <cell r="A316" t="str">
            <v>SikaFilm</v>
          </cell>
          <cell r="B316">
            <v>25707</v>
          </cell>
          <cell r="C316" t="str">
            <v>gln</v>
          </cell>
        </row>
        <row r="317">
          <cell r="A317" t="str">
            <v>SikaFlex-1CSL</v>
          </cell>
          <cell r="B317">
            <v>35995</v>
          </cell>
          <cell r="C317" t="str">
            <v>und</v>
          </cell>
        </row>
        <row r="318">
          <cell r="A318" t="str">
            <v>Sikafloor 3 Quartz Top - Neutro</v>
          </cell>
          <cell r="B318">
            <v>1306</v>
          </cell>
          <cell r="C318" t="str">
            <v>kg</v>
          </cell>
        </row>
        <row r="319">
          <cell r="A319" t="str">
            <v>SikaGrout 200</v>
          </cell>
          <cell r="B319">
            <v>3826</v>
          </cell>
          <cell r="C319" t="str">
            <v>kg</v>
          </cell>
        </row>
        <row r="320">
          <cell r="A320" t="str">
            <v>Sikaguard 63N - Gris</v>
          </cell>
          <cell r="B320">
            <v>140540</v>
          </cell>
          <cell r="C320" t="str">
            <v>kg</v>
          </cell>
        </row>
        <row r="321">
          <cell r="A321" t="str">
            <v>SikaRod de 3/8</v>
          </cell>
          <cell r="B321">
            <v>807</v>
          </cell>
          <cell r="C321" t="str">
            <v>m</v>
          </cell>
        </row>
        <row r="322">
          <cell r="A322" t="str">
            <v>SikaRod de 5/8</v>
          </cell>
          <cell r="B322">
            <v>1718</v>
          </cell>
          <cell r="C322" t="str">
            <v>m</v>
          </cell>
        </row>
        <row r="323">
          <cell r="A323" t="str">
            <v>SikaRod de 7/8</v>
          </cell>
          <cell r="B323">
            <v>3363</v>
          </cell>
          <cell r="C323" t="str">
            <v>m</v>
          </cell>
        </row>
        <row r="324">
          <cell r="A324" t="str">
            <v>Soldadura para PVC</v>
          </cell>
          <cell r="B324">
            <v>260154</v>
          </cell>
          <cell r="C324" t="str">
            <v>gln</v>
          </cell>
        </row>
        <row r="325">
          <cell r="A325" t="str">
            <v>Soporte bajante</v>
          </cell>
          <cell r="B325">
            <v>2918</v>
          </cell>
          <cell r="C325" t="str">
            <v>un</v>
          </cell>
        </row>
        <row r="326">
          <cell r="A326" t="str">
            <v xml:space="preserve">Soporte metalico para canal </v>
          </cell>
          <cell r="B326">
            <v>10468</v>
          </cell>
          <cell r="C326" t="str">
            <v>un</v>
          </cell>
        </row>
        <row r="327">
          <cell r="A327" t="str">
            <v>Soporte para cinta demarcadora</v>
          </cell>
          <cell r="B327">
            <v>75812</v>
          </cell>
          <cell r="C327" t="str">
            <v>und</v>
          </cell>
        </row>
        <row r="328">
          <cell r="A328" t="str">
            <v>Subbase granular</v>
          </cell>
          <cell r="B328">
            <v>98684</v>
          </cell>
          <cell r="C328" t="str">
            <v>m3</v>
          </cell>
        </row>
        <row r="329">
          <cell r="A329" t="str">
            <v>Suelo-cemento 1:15</v>
          </cell>
          <cell r="B329">
            <v>170342</v>
          </cell>
          <cell r="C329" t="str">
            <v>m3</v>
          </cell>
        </row>
        <row r="330">
          <cell r="A330" t="str">
            <v>Tabla de madera de 1"x12"x10"</v>
          </cell>
          <cell r="B330">
            <v>40415</v>
          </cell>
          <cell r="C330" t="str">
            <v>und</v>
          </cell>
        </row>
        <row r="331">
          <cell r="A331" t="str">
            <v>Tabla de madera de 11/2"x10"x10"</v>
          </cell>
          <cell r="B331">
            <v>49461</v>
          </cell>
          <cell r="C331" t="str">
            <v>und</v>
          </cell>
        </row>
        <row r="332">
          <cell r="A332" t="str">
            <v>Tabla de madera de 2"x12"x10"</v>
          </cell>
          <cell r="B332">
            <v>79136</v>
          </cell>
          <cell r="C332" t="str">
            <v>und</v>
          </cell>
        </row>
        <row r="333">
          <cell r="A333" t="str">
            <v>Tabla de madera de 3"x12"x10"</v>
          </cell>
          <cell r="B333">
            <v>118703</v>
          </cell>
          <cell r="C333" t="str">
            <v>und</v>
          </cell>
        </row>
        <row r="334">
          <cell r="A334" t="str">
            <v>Tablero metalico de 2,4 x 0,20</v>
          </cell>
          <cell r="B334">
            <v>1102</v>
          </cell>
          <cell r="C334" t="str">
            <v>día</v>
          </cell>
        </row>
        <row r="335">
          <cell r="A335" t="str">
            <v>Tablon vitrificado 30x30 o 33x33</v>
          </cell>
          <cell r="B335">
            <v>26119</v>
          </cell>
          <cell r="C335" t="str">
            <v>m2</v>
          </cell>
        </row>
        <row r="336">
          <cell r="A336" t="str">
            <v>Taco de madera de cativo 0,10x0,20x0,20</v>
          </cell>
          <cell r="B336">
            <v>6929</v>
          </cell>
          <cell r="C336" t="str">
            <v>und</v>
          </cell>
        </row>
        <row r="337">
          <cell r="A337" t="str">
            <v>Taladro rotomartillo hasta 11/2"</v>
          </cell>
          <cell r="B337">
            <v>186928</v>
          </cell>
          <cell r="C337" t="str">
            <v>día</v>
          </cell>
        </row>
        <row r="338">
          <cell r="A338" t="str">
            <v>Tapa en Ferro-concreto (trafico liviano)</v>
          </cell>
          <cell r="B338">
            <v>319254</v>
          </cell>
          <cell r="C338" t="str">
            <v>und</v>
          </cell>
        </row>
        <row r="339">
          <cell r="A339" t="str">
            <v>Tapa en Ferro-concreto (trafico pesado)</v>
          </cell>
          <cell r="B339">
            <v>361260</v>
          </cell>
          <cell r="C339" t="str">
            <v>und</v>
          </cell>
        </row>
        <row r="340">
          <cell r="A340" t="str">
            <v>Tapa en hierro ductil (trafico liviano)</v>
          </cell>
          <cell r="B340">
            <v>541048</v>
          </cell>
          <cell r="C340" t="str">
            <v>und</v>
          </cell>
        </row>
        <row r="341">
          <cell r="A341" t="str">
            <v>Tapa en hierro ductil (trafico pesado)</v>
          </cell>
          <cell r="B341">
            <v>596499</v>
          </cell>
          <cell r="C341" t="str">
            <v>und</v>
          </cell>
        </row>
        <row r="342">
          <cell r="A342" t="str">
            <v>Tapa HF d&lt;8"</v>
          </cell>
          <cell r="B342">
            <v>48377</v>
          </cell>
          <cell r="C342" t="str">
            <v>und</v>
          </cell>
        </row>
        <row r="343">
          <cell r="A343" t="str">
            <v>Tapa Hiero Ductil 24"</v>
          </cell>
          <cell r="B343">
            <v>881811</v>
          </cell>
          <cell r="C343" t="str">
            <v>und</v>
          </cell>
        </row>
        <row r="344">
          <cell r="A344" t="str">
            <v>Tapa Hiero Ductil Ø6" para válvula</v>
          </cell>
          <cell r="B344">
            <v>77296</v>
          </cell>
          <cell r="C344" t="str">
            <v>und</v>
          </cell>
        </row>
        <row r="345">
          <cell r="A345" t="str">
            <v>Tapon inflable con control de presión</v>
          </cell>
          <cell r="B345">
            <v>79136</v>
          </cell>
          <cell r="C345" t="str">
            <v>día</v>
          </cell>
        </row>
        <row r="346">
          <cell r="A346" t="str">
            <v>Tapón mecánico 10"</v>
          </cell>
          <cell r="B346">
            <v>22677</v>
          </cell>
          <cell r="C346" t="str">
            <v>día</v>
          </cell>
        </row>
        <row r="347">
          <cell r="A347" t="str">
            <v>Tapón mecánico 12"</v>
          </cell>
          <cell r="B347">
            <v>23938</v>
          </cell>
          <cell r="C347" t="str">
            <v>día</v>
          </cell>
        </row>
        <row r="348">
          <cell r="A348" t="str">
            <v>Tapón mecánico 14"</v>
          </cell>
          <cell r="B348">
            <v>25642</v>
          </cell>
          <cell r="C348" t="str">
            <v>día</v>
          </cell>
        </row>
        <row r="349">
          <cell r="A349" t="str">
            <v>Tapón mecánico 16"</v>
          </cell>
          <cell r="B349">
            <v>29281</v>
          </cell>
          <cell r="C349" t="str">
            <v>día</v>
          </cell>
        </row>
        <row r="350">
          <cell r="A350" t="str">
            <v>Tapón mecánico 18"</v>
          </cell>
          <cell r="B350">
            <v>31655</v>
          </cell>
          <cell r="C350" t="str">
            <v>día</v>
          </cell>
        </row>
        <row r="351">
          <cell r="A351" t="str">
            <v>Tapón mecánico 20"</v>
          </cell>
          <cell r="B351">
            <v>36406</v>
          </cell>
          <cell r="C351" t="str">
            <v>día</v>
          </cell>
        </row>
        <row r="352">
          <cell r="A352" t="str">
            <v>Tapón mecánico 24"</v>
          </cell>
          <cell r="B352">
            <v>39572</v>
          </cell>
          <cell r="C352" t="str">
            <v>día</v>
          </cell>
        </row>
        <row r="353">
          <cell r="A353" t="str">
            <v>Tapón mecánico 27"</v>
          </cell>
          <cell r="B353">
            <v>42735</v>
          </cell>
          <cell r="C353" t="str">
            <v>día</v>
          </cell>
        </row>
        <row r="354">
          <cell r="A354" t="str">
            <v>Tapón mecánico 6"</v>
          </cell>
          <cell r="B354">
            <v>20160</v>
          </cell>
          <cell r="C354" t="str">
            <v>día</v>
          </cell>
        </row>
        <row r="355">
          <cell r="A355" t="str">
            <v>Tapón mecánico 8"</v>
          </cell>
          <cell r="B355">
            <v>21418</v>
          </cell>
          <cell r="C355" t="str">
            <v>día</v>
          </cell>
        </row>
        <row r="356">
          <cell r="A356" t="str">
            <v>Tee de 160mm PVC</v>
          </cell>
          <cell r="B356">
            <v>58879</v>
          </cell>
          <cell r="C356" t="str">
            <v>und</v>
          </cell>
        </row>
        <row r="357">
          <cell r="A357" t="str">
            <v>Tee de 200mm PVC</v>
          </cell>
          <cell r="B357">
            <v>145451</v>
          </cell>
          <cell r="C357" t="str">
            <v>und</v>
          </cell>
        </row>
        <row r="358">
          <cell r="A358" t="str">
            <v>Tee de 250mm PVC</v>
          </cell>
          <cell r="B358">
            <v>278150</v>
          </cell>
          <cell r="C358" t="str">
            <v>und</v>
          </cell>
        </row>
        <row r="359">
          <cell r="A359" t="str">
            <v>Tee de 315mm PVC</v>
          </cell>
          <cell r="B359">
            <v>426032</v>
          </cell>
          <cell r="C359" t="str">
            <v>und</v>
          </cell>
        </row>
        <row r="360">
          <cell r="A360" t="str">
            <v>Tee de 355mm PVC</v>
          </cell>
          <cell r="B360">
            <v>1042816</v>
          </cell>
          <cell r="C360" t="str">
            <v>und</v>
          </cell>
        </row>
        <row r="361">
          <cell r="A361" t="str">
            <v>Tee de aluminio de 6 m</v>
          </cell>
          <cell r="B361">
            <v>2321</v>
          </cell>
          <cell r="C361" t="str">
            <v>und</v>
          </cell>
        </row>
        <row r="362">
          <cell r="A362" t="str">
            <v>Teja eternit N.6</v>
          </cell>
          <cell r="B362">
            <v>17640</v>
          </cell>
          <cell r="C362" t="str">
            <v>m2</v>
          </cell>
        </row>
        <row r="363">
          <cell r="A363" t="str">
            <v>Topo para perforaciones horizontales  &gt;= 10"</v>
          </cell>
          <cell r="B363">
            <v>395671</v>
          </cell>
          <cell r="C363" t="str">
            <v>H</v>
          </cell>
        </row>
        <row r="364">
          <cell r="A364" t="str">
            <v>Topo para perforaciones horizontales =&lt; 8"</v>
          </cell>
          <cell r="B364">
            <v>158269</v>
          </cell>
          <cell r="C364" t="str">
            <v>H</v>
          </cell>
        </row>
        <row r="365">
          <cell r="A365" t="str">
            <v>Tornillo 3/4"</v>
          </cell>
          <cell r="B365">
            <v>6658</v>
          </cell>
          <cell r="C365" t="str">
            <v>und</v>
          </cell>
        </row>
        <row r="366">
          <cell r="A366" t="str">
            <v>Tornillo 5/8 x2"</v>
          </cell>
          <cell r="B366">
            <v>7982</v>
          </cell>
          <cell r="C366" t="str">
            <v>und</v>
          </cell>
        </row>
        <row r="367">
          <cell r="A367" t="str">
            <v>Tornillo inoxidable</v>
          </cell>
          <cell r="B367">
            <v>211</v>
          </cell>
          <cell r="C367" t="str">
            <v>und</v>
          </cell>
        </row>
        <row r="368">
          <cell r="A368" t="str">
            <v>Tornillos y tuercas</v>
          </cell>
          <cell r="B368">
            <v>13104</v>
          </cell>
          <cell r="C368" t="str">
            <v>kg</v>
          </cell>
        </row>
        <row r="369">
          <cell r="A369" t="str">
            <v>Tornillo para metal con accesorios</v>
          </cell>
          <cell r="B369">
            <v>5218</v>
          </cell>
          <cell r="C369" t="str">
            <v>und</v>
          </cell>
        </row>
        <row r="370">
          <cell r="A370" t="str">
            <v>Tranposrte de productos Titan</v>
          </cell>
          <cell r="B370">
            <v>104</v>
          </cell>
          <cell r="C370" t="str">
            <v>kg</v>
          </cell>
        </row>
        <row r="371">
          <cell r="A371" t="str">
            <v>Transporte de maquinaria</v>
          </cell>
          <cell r="B371">
            <v>1582672</v>
          </cell>
          <cell r="C371" t="str">
            <v>vj</v>
          </cell>
        </row>
        <row r="372">
          <cell r="A372" t="str">
            <v>Transporte de materiales</v>
          </cell>
          <cell r="B372">
            <v>874</v>
          </cell>
          <cell r="C372" t="str">
            <v>m3/km</v>
          </cell>
        </row>
        <row r="373">
          <cell r="A373" t="str">
            <v>Transporte de materiales a obra</v>
          </cell>
          <cell r="B373">
            <v>1582672</v>
          </cell>
          <cell r="C373" t="str">
            <v>vj</v>
          </cell>
        </row>
        <row r="374">
          <cell r="A374" t="str">
            <v>Transporte material sobrante</v>
          </cell>
          <cell r="B374">
            <v>6262</v>
          </cell>
          <cell r="C374" t="str">
            <v>m3</v>
          </cell>
        </row>
        <row r="375">
          <cell r="A375" t="str">
            <v xml:space="preserve">Transporte y acarreo interno de materiales </v>
          </cell>
          <cell r="B375">
            <v>158269</v>
          </cell>
          <cell r="C375" t="str">
            <v>día</v>
          </cell>
        </row>
        <row r="376">
          <cell r="A376" t="str">
            <v>Triturado</v>
          </cell>
          <cell r="B376">
            <v>83178</v>
          </cell>
          <cell r="C376" t="str">
            <v>m3</v>
          </cell>
        </row>
        <row r="377">
          <cell r="A377" t="str">
            <v>Tub. Conc. Sin ref 12" clase 2</v>
          </cell>
          <cell r="B377">
            <v>71913</v>
          </cell>
          <cell r="C377" t="str">
            <v>m</v>
          </cell>
        </row>
        <row r="378">
          <cell r="A378" t="str">
            <v xml:space="preserve">Tubería Conduit </v>
          </cell>
          <cell r="B378">
            <v>8490</v>
          </cell>
          <cell r="C378" t="str">
            <v>m</v>
          </cell>
        </row>
        <row r="379">
          <cell r="A379" t="str">
            <v>Tubería de 110 mm PVC</v>
          </cell>
          <cell r="B379">
            <v>17034</v>
          </cell>
          <cell r="C379" t="str">
            <v>m</v>
          </cell>
        </row>
        <row r="380">
          <cell r="A380" t="str">
            <v>Tubería de 160 mm PVC</v>
          </cell>
          <cell r="B380">
            <v>52645</v>
          </cell>
          <cell r="C380" t="str">
            <v>m</v>
          </cell>
        </row>
        <row r="381">
          <cell r="A381" t="str">
            <v>Tuberia de 200 mm PVC</v>
          </cell>
          <cell r="B381">
            <v>45434</v>
          </cell>
          <cell r="C381" t="str">
            <v>m</v>
          </cell>
        </row>
        <row r="382">
          <cell r="A382" t="str">
            <v>Tuberia de 250 mm PVC</v>
          </cell>
          <cell r="B382">
            <v>66359</v>
          </cell>
          <cell r="C382" t="str">
            <v>m</v>
          </cell>
        </row>
        <row r="383">
          <cell r="A383" t="str">
            <v>Tuberia de 315 mm PVC</v>
          </cell>
          <cell r="B383">
            <v>98111</v>
          </cell>
          <cell r="C383" t="str">
            <v>m</v>
          </cell>
        </row>
        <row r="384">
          <cell r="A384" t="str">
            <v>Tuberia de 350 mm PVC</v>
          </cell>
          <cell r="B384">
            <v>113380</v>
          </cell>
          <cell r="C384" t="str">
            <v>m</v>
          </cell>
        </row>
        <row r="385">
          <cell r="A385" t="str">
            <v>Tuberia de 400 mm PVC</v>
          </cell>
          <cell r="B385">
            <v>160485</v>
          </cell>
          <cell r="C385" t="str">
            <v>m</v>
          </cell>
        </row>
        <row r="386">
          <cell r="A386" t="str">
            <v>Tuberia de 450 mm PVC</v>
          </cell>
          <cell r="B386">
            <v>212944</v>
          </cell>
          <cell r="C386" t="str">
            <v>m</v>
          </cell>
        </row>
        <row r="387">
          <cell r="A387" t="str">
            <v>Tuberia de 500 mm PVC</v>
          </cell>
          <cell r="B387">
            <v>264319</v>
          </cell>
          <cell r="C387" t="str">
            <v>m</v>
          </cell>
        </row>
        <row r="388">
          <cell r="A388" t="str">
            <v>Tuberia de 600 mm PVC</v>
          </cell>
          <cell r="B388">
            <v>390453</v>
          </cell>
          <cell r="C388" t="str">
            <v>m</v>
          </cell>
        </row>
        <row r="389">
          <cell r="A389" t="str">
            <v>Tubería de acero de 2"</v>
          </cell>
          <cell r="B389">
            <v>37159</v>
          </cell>
          <cell r="C389" t="str">
            <v>m</v>
          </cell>
        </row>
        <row r="390">
          <cell r="A390" t="str">
            <v>Tuberia PEAD 200 mm</v>
          </cell>
          <cell r="B390">
            <v>123430</v>
          </cell>
          <cell r="C390" t="str">
            <v>m</v>
          </cell>
        </row>
        <row r="391">
          <cell r="A391" t="str">
            <v>Tuberia PEAD 63 mm</v>
          </cell>
          <cell r="B391">
            <v>15371</v>
          </cell>
          <cell r="C391" t="str">
            <v>m</v>
          </cell>
        </row>
        <row r="392">
          <cell r="A392" t="str">
            <v>Tuberia PEAD 90 mm</v>
          </cell>
          <cell r="B392">
            <v>30675</v>
          </cell>
          <cell r="C392" t="str">
            <v>m</v>
          </cell>
        </row>
        <row r="393">
          <cell r="A393" t="str">
            <v>Tuberia PVC 2" Ventilación</v>
          </cell>
          <cell r="B393">
            <v>9080</v>
          </cell>
          <cell r="C393" t="str">
            <v>m</v>
          </cell>
        </row>
        <row r="394">
          <cell r="A394" t="str">
            <v>Tuberia PVC-P 1" RDE 21</v>
          </cell>
          <cell r="B394">
            <v>4940</v>
          </cell>
          <cell r="C394" t="str">
            <v>m</v>
          </cell>
        </row>
        <row r="395">
          <cell r="A395" t="str">
            <v>Tuberia PVC-P 1 1/2" RDE 21</v>
          </cell>
          <cell r="B395">
            <v>11617</v>
          </cell>
          <cell r="C395" t="str">
            <v>m</v>
          </cell>
        </row>
        <row r="396">
          <cell r="A396" t="str">
            <v>Tuberia PVC-P 1/2" RDE 13.5</v>
          </cell>
          <cell r="B396">
            <v>2842</v>
          </cell>
          <cell r="C396" t="str">
            <v>m</v>
          </cell>
        </row>
        <row r="397">
          <cell r="A397" t="str">
            <v xml:space="preserve">Tuberia PVC-S 6" </v>
          </cell>
          <cell r="B397">
            <v>137348</v>
          </cell>
          <cell r="C397" t="str">
            <v>m</v>
          </cell>
        </row>
        <row r="398">
          <cell r="A398" t="str">
            <v>Tuberia SCH40 de 10"</v>
          </cell>
          <cell r="B398">
            <v>196216</v>
          </cell>
          <cell r="C398" t="str">
            <v>m</v>
          </cell>
        </row>
        <row r="399">
          <cell r="A399" t="str">
            <v>Tuberia SCH40 de 10" de 2da</v>
          </cell>
          <cell r="B399">
            <v>98108</v>
          </cell>
          <cell r="C399" t="str">
            <v>m</v>
          </cell>
        </row>
        <row r="400">
          <cell r="A400" t="str">
            <v>Tuberia SCH40 de 12"</v>
          </cell>
          <cell r="B400">
            <v>326254</v>
          </cell>
          <cell r="C400" t="str">
            <v>m</v>
          </cell>
        </row>
        <row r="401">
          <cell r="A401" t="str">
            <v>Tuberia SCH40 de 12" de 2da</v>
          </cell>
          <cell r="B401">
            <v>163127</v>
          </cell>
          <cell r="C401" t="str">
            <v>m</v>
          </cell>
        </row>
        <row r="402">
          <cell r="A402" t="str">
            <v>Tuberia SCH40 de 14"</v>
          </cell>
          <cell r="B402">
            <v>358460</v>
          </cell>
          <cell r="C402" t="str">
            <v>m</v>
          </cell>
        </row>
        <row r="403">
          <cell r="A403" t="str">
            <v>Tuberia SCH40 de 14" de 2da</v>
          </cell>
          <cell r="B403">
            <v>179232</v>
          </cell>
          <cell r="C403" t="str">
            <v>m</v>
          </cell>
        </row>
        <row r="404">
          <cell r="A404" t="str">
            <v>Tuberia SCH40 de 16"</v>
          </cell>
          <cell r="B404">
            <v>398785</v>
          </cell>
          <cell r="C404" t="str">
            <v>m</v>
          </cell>
        </row>
        <row r="405">
          <cell r="A405" t="str">
            <v>Tuberia SCH40 de 16" de 2da</v>
          </cell>
          <cell r="B405">
            <v>199395</v>
          </cell>
          <cell r="C405" t="str">
            <v>m</v>
          </cell>
        </row>
        <row r="406">
          <cell r="A406" t="str">
            <v>Tuberia SCH40 de 2 1/2"</v>
          </cell>
          <cell r="B406">
            <v>35805</v>
          </cell>
          <cell r="C406" t="str">
            <v>m</v>
          </cell>
        </row>
        <row r="407">
          <cell r="A407" t="str">
            <v>Tuberia SCH40 de 18"</v>
          </cell>
          <cell r="B407">
            <v>724617</v>
          </cell>
          <cell r="C407" t="str">
            <v>m</v>
          </cell>
        </row>
        <row r="408">
          <cell r="A408" t="str">
            <v>Tuberia SCH40 de 18" de 2da</v>
          </cell>
          <cell r="B408">
            <v>362311</v>
          </cell>
          <cell r="C408" t="str">
            <v>m</v>
          </cell>
        </row>
        <row r="409">
          <cell r="A409" t="str">
            <v>Tuberia SCH40 de 20"</v>
          </cell>
          <cell r="B409">
            <v>758855</v>
          </cell>
          <cell r="C409" t="str">
            <v>m</v>
          </cell>
        </row>
        <row r="410">
          <cell r="A410" t="str">
            <v>Tuberia SCH40 de 20" de 2da</v>
          </cell>
          <cell r="B410">
            <v>379427</v>
          </cell>
          <cell r="C410" t="str">
            <v>m</v>
          </cell>
        </row>
        <row r="411">
          <cell r="A411" t="str">
            <v>Tuberia SCH40 de 24"</v>
          </cell>
          <cell r="B411">
            <v>945153</v>
          </cell>
          <cell r="C411" t="str">
            <v>m</v>
          </cell>
        </row>
        <row r="412">
          <cell r="A412" t="str">
            <v>Tuberia SCH40 de 24" de 2da</v>
          </cell>
          <cell r="B412">
            <v>472578</v>
          </cell>
          <cell r="C412" t="str">
            <v>m</v>
          </cell>
        </row>
        <row r="413">
          <cell r="A413" t="str">
            <v>Tuberia SCH40 de 4"</v>
          </cell>
          <cell r="B413">
            <v>58811</v>
          </cell>
          <cell r="C413" t="str">
            <v>m</v>
          </cell>
        </row>
        <row r="414">
          <cell r="A414" t="str">
            <v>Tuberia SCH40 de 4" de 2da</v>
          </cell>
          <cell r="B414">
            <v>29407</v>
          </cell>
          <cell r="C414" t="str">
            <v>m</v>
          </cell>
        </row>
        <row r="415">
          <cell r="A415" t="str">
            <v>Tuberia SCH40 de 6"</v>
          </cell>
          <cell r="B415">
            <v>95821</v>
          </cell>
          <cell r="C415" t="str">
            <v>m</v>
          </cell>
        </row>
        <row r="416">
          <cell r="A416" t="str">
            <v>Tuberia SCH40 de 6" de 2da</v>
          </cell>
          <cell r="B416">
            <v>47913</v>
          </cell>
          <cell r="C416" t="str">
            <v>m</v>
          </cell>
        </row>
        <row r="417">
          <cell r="A417" t="str">
            <v>Tuberia SCH40 de 8"</v>
          </cell>
          <cell r="B417">
            <v>150937</v>
          </cell>
          <cell r="C417" t="str">
            <v>m</v>
          </cell>
        </row>
        <row r="418">
          <cell r="A418" t="str">
            <v>Tuberia SCH40 de 8" de 2da</v>
          </cell>
          <cell r="B418">
            <v>75471</v>
          </cell>
          <cell r="C418" t="str">
            <v>m</v>
          </cell>
        </row>
        <row r="419">
          <cell r="A419" t="str">
            <v>Tuberia unión platino de 10" RD21</v>
          </cell>
          <cell r="B419">
            <v>250248</v>
          </cell>
          <cell r="C419" t="str">
            <v>m</v>
          </cell>
        </row>
        <row r="420">
          <cell r="A420" t="str">
            <v>Tuberia unión platino de 12" RD21</v>
          </cell>
          <cell r="B420">
            <v>350142</v>
          </cell>
          <cell r="C420" t="str">
            <v>m</v>
          </cell>
        </row>
        <row r="421">
          <cell r="A421" t="str">
            <v>Tuberia unión platino de 14" RD21</v>
          </cell>
          <cell r="B421">
            <v>434213</v>
          </cell>
          <cell r="C421" t="str">
            <v>m</v>
          </cell>
        </row>
        <row r="422">
          <cell r="A422" t="str">
            <v>Tuberia unión platino de 16" RD21</v>
          </cell>
          <cell r="B422">
            <v>569918</v>
          </cell>
          <cell r="C422" t="str">
            <v>m</v>
          </cell>
        </row>
        <row r="423">
          <cell r="A423" t="str">
            <v>Tuberia unión platino de 18" RD21</v>
          </cell>
          <cell r="B423">
            <v>731479</v>
          </cell>
          <cell r="C423" t="str">
            <v>m</v>
          </cell>
        </row>
        <row r="424">
          <cell r="A424" t="str">
            <v>Tuberia unión platino de 20" RD21</v>
          </cell>
          <cell r="B424">
            <v>911139</v>
          </cell>
          <cell r="C424" t="str">
            <v>m</v>
          </cell>
        </row>
        <row r="425">
          <cell r="A425" t="str">
            <v>Tuberia unión platino de 24" RD21</v>
          </cell>
          <cell r="B425">
            <v>1346438</v>
          </cell>
          <cell r="C425" t="str">
            <v>m</v>
          </cell>
        </row>
        <row r="426">
          <cell r="A426" t="str">
            <v>Tuberia unión platino de 6" RD21</v>
          </cell>
          <cell r="B426">
            <v>93849</v>
          </cell>
          <cell r="C426" t="str">
            <v>m</v>
          </cell>
        </row>
        <row r="427">
          <cell r="A427" t="str">
            <v>Tuberia unión platino de 8" RD21</v>
          </cell>
          <cell r="B427">
            <v>158970</v>
          </cell>
          <cell r="C427" t="str">
            <v>m</v>
          </cell>
        </row>
        <row r="428">
          <cell r="A428" t="str">
            <v>Tubo en acero estructural redondo, D=2 1/2"</v>
          </cell>
          <cell r="B428">
            <v>28974</v>
          </cell>
          <cell r="C428" t="str">
            <v>m</v>
          </cell>
        </row>
        <row r="429">
          <cell r="A429" t="str">
            <v>Tubo en acero galvanizado redondo 3"</v>
          </cell>
          <cell r="B429">
            <v>36162</v>
          </cell>
          <cell r="C429" t="str">
            <v>m</v>
          </cell>
        </row>
        <row r="430">
          <cell r="A430" t="str">
            <v>Unión bajante</v>
          </cell>
          <cell r="B430">
            <v>5511</v>
          </cell>
          <cell r="C430" t="str">
            <v>und</v>
          </cell>
        </row>
        <row r="431">
          <cell r="A431" t="str">
            <v>Unión canal - bajantes</v>
          </cell>
          <cell r="B431">
            <v>28646</v>
          </cell>
          <cell r="C431" t="str">
            <v>und</v>
          </cell>
        </row>
        <row r="432">
          <cell r="A432" t="str">
            <v>Unión canal amazonas</v>
          </cell>
          <cell r="B432">
            <v>21237</v>
          </cell>
          <cell r="C432" t="str">
            <v>und</v>
          </cell>
        </row>
        <row r="433">
          <cell r="A433" t="str">
            <v>Unión de 160mm PVC</v>
          </cell>
          <cell r="B433">
            <v>10172</v>
          </cell>
          <cell r="C433" t="str">
            <v>und</v>
          </cell>
        </row>
        <row r="434">
          <cell r="A434" t="str">
            <v>Unión de 200mm PVC</v>
          </cell>
          <cell r="B434">
            <v>47887</v>
          </cell>
          <cell r="C434" t="str">
            <v>und</v>
          </cell>
        </row>
        <row r="435">
          <cell r="A435" t="str">
            <v>Unión de 250mm PVC</v>
          </cell>
          <cell r="B435">
            <v>136022</v>
          </cell>
          <cell r="C435" t="str">
            <v>und</v>
          </cell>
        </row>
        <row r="436">
          <cell r="A436" t="str">
            <v>Unión de 315mm PVC</v>
          </cell>
          <cell r="B436">
            <v>232733</v>
          </cell>
          <cell r="C436" t="str">
            <v>und</v>
          </cell>
        </row>
        <row r="437">
          <cell r="A437" t="str">
            <v>Unión de 355mm PVC</v>
          </cell>
          <cell r="B437">
            <v>310876</v>
          </cell>
          <cell r="C437" t="str">
            <v>und</v>
          </cell>
        </row>
        <row r="438">
          <cell r="A438" t="str">
            <v>Unión PVC-P 1"</v>
          </cell>
          <cell r="B438">
            <v>1071</v>
          </cell>
          <cell r="C438" t="str">
            <v>und</v>
          </cell>
        </row>
        <row r="439">
          <cell r="A439" t="str">
            <v>Unión PVC-P 1 1/2"</v>
          </cell>
          <cell r="B439">
            <v>2677</v>
          </cell>
          <cell r="C439" t="str">
            <v>und</v>
          </cell>
        </row>
        <row r="440">
          <cell r="A440" t="str">
            <v>Unión PVC-P 1/2"</v>
          </cell>
          <cell r="B440">
            <v>418</v>
          </cell>
          <cell r="C440" t="str">
            <v>und</v>
          </cell>
        </row>
        <row r="441">
          <cell r="A441" t="str">
            <v>Valla movil tipo 1</v>
          </cell>
          <cell r="B441">
            <v>155531</v>
          </cell>
          <cell r="C441" t="str">
            <v>und</v>
          </cell>
        </row>
        <row r="442">
          <cell r="A442" t="str">
            <v>Valla movil tipo 2</v>
          </cell>
          <cell r="B442">
            <v>295376</v>
          </cell>
          <cell r="C442" t="str">
            <v>und</v>
          </cell>
        </row>
        <row r="443">
          <cell r="A443" t="str">
            <v>Valla movil tipo 3</v>
          </cell>
          <cell r="B443">
            <v>311171</v>
          </cell>
          <cell r="C443" t="str">
            <v>und</v>
          </cell>
        </row>
        <row r="444">
          <cell r="A444" t="str">
            <v>Valla movil tipo 4</v>
          </cell>
          <cell r="B444">
            <v>155582</v>
          </cell>
          <cell r="C444" t="str">
            <v>und</v>
          </cell>
        </row>
        <row r="445">
          <cell r="A445" t="str">
            <v>Valla movil tipo 5</v>
          </cell>
          <cell r="B445">
            <v>613959</v>
          </cell>
          <cell r="C445" t="str">
            <v>und</v>
          </cell>
        </row>
        <row r="446">
          <cell r="A446" t="str">
            <v>Valla movil tipo 6</v>
          </cell>
          <cell r="B446">
            <v>305265</v>
          </cell>
          <cell r="C446" t="str">
            <v>und</v>
          </cell>
        </row>
        <row r="447">
          <cell r="A447" t="str">
            <v>Var Corr 1/2" 60000psi fig</v>
          </cell>
          <cell r="B447">
            <v>4100</v>
          </cell>
          <cell r="C447" t="str">
            <v>kg</v>
          </cell>
        </row>
        <row r="448">
          <cell r="A448" t="str">
            <v>Var Corr 3/4" 60000psi fig</v>
          </cell>
          <cell r="B448">
            <v>4100</v>
          </cell>
          <cell r="C448" t="str">
            <v>kg</v>
          </cell>
        </row>
        <row r="449">
          <cell r="A449" t="str">
            <v>Varilla corrugada No 2 1/4" (40000 psi)</v>
          </cell>
          <cell r="B449">
            <v>4100</v>
          </cell>
          <cell r="C449" t="str">
            <v>kg</v>
          </cell>
        </row>
        <row r="450">
          <cell r="A450" t="str">
            <v>Varilla corrugada No 3 3/8" (40000 psi)</v>
          </cell>
          <cell r="B450">
            <v>4100</v>
          </cell>
          <cell r="C450" t="str">
            <v>kg</v>
          </cell>
        </row>
        <row r="451">
          <cell r="A451" t="str">
            <v>Varilla corrugada No 4 1/2" (60000 psi)</v>
          </cell>
          <cell r="B451">
            <v>4100</v>
          </cell>
          <cell r="C451" t="str">
            <v>kg</v>
          </cell>
        </row>
        <row r="452">
          <cell r="A452" t="str">
            <v>Varilla corrugada No 6 3/4" (60000 psi)</v>
          </cell>
          <cell r="B452">
            <v>4100</v>
          </cell>
          <cell r="C452" t="str">
            <v>kg</v>
          </cell>
        </row>
        <row r="453">
          <cell r="A453" t="str">
            <v xml:space="preserve">Varilla lisa 1 1/2" </v>
          </cell>
          <cell r="B453">
            <v>4100</v>
          </cell>
          <cell r="C453" t="str">
            <v>kg</v>
          </cell>
        </row>
        <row r="454">
          <cell r="A454" t="str">
            <v xml:space="preserve">Varilla lisa 1 1/4" </v>
          </cell>
          <cell r="B454">
            <v>4100</v>
          </cell>
          <cell r="C454" t="str">
            <v>kg</v>
          </cell>
        </row>
        <row r="455">
          <cell r="A455" t="str">
            <v xml:space="preserve">Varilla lisa 1" </v>
          </cell>
          <cell r="B455">
            <v>4100</v>
          </cell>
          <cell r="C455" t="str">
            <v>kg</v>
          </cell>
        </row>
        <row r="456">
          <cell r="A456" t="str">
            <v xml:space="preserve">Varilla lisa 1/2" </v>
          </cell>
          <cell r="B456">
            <v>4100</v>
          </cell>
          <cell r="C456" t="str">
            <v>kg</v>
          </cell>
        </row>
        <row r="457">
          <cell r="A457" t="str">
            <v xml:space="preserve">Varilla lisa 3/4" </v>
          </cell>
          <cell r="B457">
            <v>4100</v>
          </cell>
          <cell r="C457" t="str">
            <v>kg</v>
          </cell>
        </row>
        <row r="458">
          <cell r="A458" t="str">
            <v xml:space="preserve">Varilla lisa 3/8" </v>
          </cell>
          <cell r="B458">
            <v>4100</v>
          </cell>
          <cell r="C458" t="str">
            <v>kg</v>
          </cell>
        </row>
        <row r="459">
          <cell r="A459" t="str">
            <v xml:space="preserve">Varilla lisa 7/8" </v>
          </cell>
          <cell r="B459">
            <v>4100</v>
          </cell>
          <cell r="C459" t="str">
            <v>kg</v>
          </cell>
        </row>
        <row r="460">
          <cell r="A460" t="str">
            <v>Varillas 1/2"</v>
          </cell>
          <cell r="B460">
            <v>4100</v>
          </cell>
          <cell r="C460" t="str">
            <v>kg</v>
          </cell>
        </row>
        <row r="461">
          <cell r="A461" t="str">
            <v>Vehiculo</v>
          </cell>
          <cell r="B461">
            <v>1302</v>
          </cell>
          <cell r="C461" t="str">
            <v>gral</v>
          </cell>
        </row>
        <row r="462">
          <cell r="A462" t="str">
            <v>Vehículo</v>
          </cell>
          <cell r="B462">
            <v>212755</v>
          </cell>
          <cell r="C462" t="str">
            <v>día</v>
          </cell>
        </row>
        <row r="463">
          <cell r="A463" t="str">
            <v>Ventana en aluminio de 1,50 x 1,00 m</v>
          </cell>
          <cell r="B463">
            <v>179473</v>
          </cell>
          <cell r="C463" t="str">
            <v>und</v>
          </cell>
        </row>
        <row r="464">
          <cell r="A464" t="str">
            <v>Viaticos operadores de equipos especiales</v>
          </cell>
          <cell r="B464">
            <v>155139</v>
          </cell>
          <cell r="C464" t="str">
            <v>día</v>
          </cell>
        </row>
        <row r="465">
          <cell r="A465" t="str">
            <v>Vibrador para concreto</v>
          </cell>
          <cell r="B465">
            <v>90696</v>
          </cell>
          <cell r="C465" t="str">
            <v>día</v>
          </cell>
        </row>
        <row r="466">
          <cell r="A466" t="str">
            <v>Vibrocompactador de 12 Tn</v>
          </cell>
          <cell r="B466">
            <v>209554</v>
          </cell>
          <cell r="C466" t="str">
            <v>H</v>
          </cell>
        </row>
        <row r="467">
          <cell r="A467" t="str">
            <v>Vibrocompactador de 3 Tn</v>
          </cell>
          <cell r="B467">
            <v>954671</v>
          </cell>
          <cell r="C467" t="str">
            <v>día</v>
          </cell>
        </row>
        <row r="468">
          <cell r="A468" t="str">
            <v>Vibrocompactador de 8 Tn</v>
          </cell>
          <cell r="B468">
            <v>195067</v>
          </cell>
          <cell r="C468" t="str">
            <v>H</v>
          </cell>
        </row>
        <row r="469">
          <cell r="A469" t="str">
            <v>Vibrocompactador de Llantas</v>
          </cell>
          <cell r="B469">
            <v>150356</v>
          </cell>
          <cell r="C469" t="str">
            <v>H</v>
          </cell>
        </row>
        <row r="470">
          <cell r="A470" t="str">
            <v>Vibrocompactador Micky</v>
          </cell>
          <cell r="B470">
            <v>656518</v>
          </cell>
          <cell r="C470" t="str">
            <v>día</v>
          </cell>
        </row>
        <row r="471">
          <cell r="A471" t="str">
            <v xml:space="preserve">Vibrocompactador tipo Rana </v>
          </cell>
          <cell r="B471">
            <v>91259</v>
          </cell>
          <cell r="C471" t="str">
            <v>día</v>
          </cell>
        </row>
        <row r="472">
          <cell r="A472" t="str">
            <v>Viga metálica de celosía</v>
          </cell>
          <cell r="B472">
            <v>290</v>
          </cell>
          <cell r="C472" t="str">
            <v>día</v>
          </cell>
        </row>
        <row r="473">
          <cell r="A473" t="str">
            <v>Volqueta 6 m3</v>
          </cell>
          <cell r="B473">
            <v>66486</v>
          </cell>
          <cell r="C473" t="str">
            <v>H</v>
          </cell>
        </row>
        <row r="474">
          <cell r="A474" t="str">
            <v>Yee de 160 x 160 mm PVC</v>
          </cell>
          <cell r="B474">
            <v>79074</v>
          </cell>
          <cell r="C474" t="str">
            <v>und</v>
          </cell>
        </row>
        <row r="475">
          <cell r="A475" t="str">
            <v>Yee de 200 x 160 mm PVC</v>
          </cell>
          <cell r="B475">
            <v>151276</v>
          </cell>
          <cell r="C475" t="str">
            <v>und</v>
          </cell>
        </row>
        <row r="476">
          <cell r="A476" t="str">
            <v>Yee de 250 x 160 mm PVC</v>
          </cell>
          <cell r="B476">
            <v>286990</v>
          </cell>
          <cell r="C476" t="str">
            <v>und</v>
          </cell>
        </row>
        <row r="477">
          <cell r="A477" t="str">
            <v>Yee de 315 x 160 mm PVC</v>
          </cell>
          <cell r="B477">
            <v>306900</v>
          </cell>
          <cell r="C477" t="str">
            <v>und</v>
          </cell>
        </row>
        <row r="478">
          <cell r="A478" t="str">
            <v>Yee de 350 x 160 mm PVC</v>
          </cell>
          <cell r="B478">
            <v>577559</v>
          </cell>
          <cell r="C478" t="str">
            <v>und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S"/>
      <sheetName val="RESUMEN"/>
      <sheetName val="instalacion tub"/>
      <sheetName val="excav_rell_cim"/>
      <sheetName val="accesorios"/>
      <sheetName val="avance_component"/>
      <sheetName val="Filas"/>
      <sheetName val="Hoja1"/>
      <sheetName val="FORMULARIO"/>
      <sheetName val="cuarto de bombas"/>
    </sheetNames>
    <sheetDataSet>
      <sheetData sheetId="0" refreshError="1">
        <row r="11">
          <cell r="F11" t="str">
            <v>CONTRATADO</v>
          </cell>
          <cell r="K11" t="str">
            <v>CANTIDAD</v>
          </cell>
          <cell r="L11" t="str">
            <v>ACTA MODIFICATIVA</v>
          </cell>
          <cell r="Q11" t="str">
            <v>CANTIDADES</v>
          </cell>
          <cell r="T11" t="str">
            <v>VALORES</v>
          </cell>
        </row>
        <row r="12">
          <cell r="B12" t="str">
            <v>N</v>
          </cell>
          <cell r="C12" t="str">
            <v xml:space="preserve">ITEM  </v>
          </cell>
          <cell r="D12" t="str">
            <v>DESCRIPCION</v>
          </cell>
          <cell r="E12" t="str">
            <v xml:space="preserve">UNIDAD </v>
          </cell>
          <cell r="F12" t="str">
            <v xml:space="preserve">CANTIDAD </v>
          </cell>
          <cell r="G12" t="str">
            <v>V. UNITARIO</v>
          </cell>
          <cell r="H12" t="str">
            <v xml:space="preserve"> V. PARCIAL</v>
          </cell>
          <cell r="I12" t="str">
            <v>%</v>
          </cell>
          <cell r="J12" t="str">
            <v>ANTERIOR</v>
          </cell>
          <cell r="K12" t="str">
            <v>PRESENTE</v>
          </cell>
          <cell r="L12" t="str">
            <v>CANTIDAD</v>
          </cell>
          <cell r="M12" t="str">
            <v>ANTERIOR</v>
          </cell>
          <cell r="N12" t="str">
            <v>PRESENTE</v>
          </cell>
          <cell r="O12" t="str">
            <v>VALOR</v>
          </cell>
          <cell r="P12" t="str">
            <v>ANTERIOR</v>
          </cell>
          <cell r="Q12" t="str">
            <v xml:space="preserve">PRESENTE </v>
          </cell>
          <cell r="R12" t="str">
            <v xml:space="preserve">ACUMULADO </v>
          </cell>
          <cell r="S12" t="str">
            <v>ANTERIOR</v>
          </cell>
          <cell r="T12" t="str">
            <v>PRESENTE</v>
          </cell>
          <cell r="U12" t="str">
            <v>ACUMULADO</v>
          </cell>
          <cell r="V12" t="str">
            <v>CANTIDAD</v>
          </cell>
          <cell r="W12" t="str">
            <v>VALOR</v>
          </cell>
        </row>
        <row r="13">
          <cell r="B13" t="str">
            <v>T1</v>
          </cell>
          <cell r="C13" t="str">
            <v>SUMINISTRO DE EQUIPOS Y ACCESORIOS PARA LA ESTACION DE BOMBEO DE AGUA CRUDA (13)</v>
          </cell>
        </row>
        <row r="14">
          <cell r="C14" t="str">
            <v>3.20.</v>
          </cell>
          <cell r="D14" t="str">
            <v>SUMINISTRO DE TUBERIAS Y ELEMENTOS DE ACUEDUCTO Y ALCANTARILLADO</v>
          </cell>
        </row>
        <row r="15">
          <cell r="C15" t="str">
            <v>3.20.1.1.5</v>
          </cell>
          <cell r="D15" t="str">
            <v>Suministro de tuberías de acero sch40</v>
          </cell>
        </row>
        <row r="16">
          <cell r="C16" t="str">
            <v>3.20.1.1.5.4</v>
          </cell>
          <cell r="D16" t="str">
            <v>Tuberia de acero diametro 200 mm, sch 40</v>
          </cell>
          <cell r="E16" t="str">
            <v>m</v>
          </cell>
          <cell r="F16">
            <v>2</v>
          </cell>
          <cell r="G16">
            <v>154570</v>
          </cell>
          <cell r="H16">
            <v>309140</v>
          </cell>
          <cell r="I16">
            <v>0.11167694239759378</v>
          </cell>
          <cell r="J16">
            <v>2</v>
          </cell>
          <cell r="L16">
            <v>2</v>
          </cell>
          <cell r="M16">
            <v>309140</v>
          </cell>
          <cell r="N16">
            <v>0</v>
          </cell>
          <cell r="O16">
            <v>309140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2</v>
          </cell>
          <cell r="W16">
            <v>309140</v>
          </cell>
        </row>
        <row r="17">
          <cell r="C17" t="str">
            <v>3.20.1.1.5.6</v>
          </cell>
          <cell r="D17" t="str">
            <v>Tuberia de acero diametro 300 mm, sch 40</v>
          </cell>
          <cell r="E17" t="str">
            <v>m</v>
          </cell>
          <cell r="F17">
            <v>18</v>
          </cell>
          <cell r="G17">
            <v>440800</v>
          </cell>
          <cell r="H17">
            <v>7934400</v>
          </cell>
          <cell r="I17">
            <v>2.8663050131314876</v>
          </cell>
          <cell r="J17">
            <v>18</v>
          </cell>
          <cell r="L17">
            <v>18</v>
          </cell>
          <cell r="M17">
            <v>7934400</v>
          </cell>
          <cell r="N17">
            <v>0</v>
          </cell>
          <cell r="O17">
            <v>7934400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18</v>
          </cell>
          <cell r="W17">
            <v>7934400</v>
          </cell>
        </row>
        <row r="18">
          <cell r="C18" t="str">
            <v>3.20.1.1.5.8</v>
          </cell>
          <cell r="D18" t="str">
            <v>Tuberia de acero diametro 400 mm, sch 40</v>
          </cell>
          <cell r="E18" t="str">
            <v>m</v>
          </cell>
          <cell r="F18">
            <v>5.5</v>
          </cell>
          <cell r="G18">
            <v>742400</v>
          </cell>
          <cell r="H18">
            <v>4083200</v>
          </cell>
          <cell r="I18">
            <v>1.4750575506173738</v>
          </cell>
          <cell r="J18">
            <v>5.5</v>
          </cell>
          <cell r="K18">
            <v>1.5</v>
          </cell>
          <cell r="L18">
            <v>7</v>
          </cell>
          <cell r="M18">
            <v>4083200</v>
          </cell>
          <cell r="N18">
            <v>1113600</v>
          </cell>
          <cell r="O18">
            <v>5196800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7</v>
          </cell>
          <cell r="W18">
            <v>5196800</v>
          </cell>
        </row>
        <row r="19">
          <cell r="C19" t="str">
            <v>3.20.1.2.3</v>
          </cell>
          <cell r="D19" t="str">
            <v>Suministro de válvula de mariposa brida x brida norma ISO PN 16</v>
          </cell>
          <cell r="I19"/>
          <cell r="L19"/>
          <cell r="M19"/>
          <cell r="N19"/>
          <cell r="O19"/>
          <cell r="R19"/>
          <cell r="S19"/>
          <cell r="T19"/>
          <cell r="U19"/>
          <cell r="V19"/>
          <cell r="W19"/>
        </row>
        <row r="20">
          <cell r="C20" t="str">
            <v>3.20.1.2.3.2</v>
          </cell>
          <cell r="D20" t="str">
            <v>d = 300 mm (12")</v>
          </cell>
          <cell r="E20" t="str">
            <v>un</v>
          </cell>
          <cell r="F20">
            <v>5</v>
          </cell>
          <cell r="G20">
            <v>6000000</v>
          </cell>
          <cell r="H20">
            <v>30000000</v>
          </cell>
          <cell r="I20">
            <v>10.837511392662915</v>
          </cell>
          <cell r="J20">
            <v>5</v>
          </cell>
          <cell r="L20">
            <v>5</v>
          </cell>
          <cell r="M20">
            <v>30000000</v>
          </cell>
          <cell r="N20">
            <v>0</v>
          </cell>
          <cell r="O20">
            <v>30000000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5</v>
          </cell>
          <cell r="W20">
            <v>30000000</v>
          </cell>
        </row>
        <row r="21">
          <cell r="C21" t="str">
            <v>3.20.1.2.5</v>
          </cell>
          <cell r="D21" t="str">
            <v>Suministro de ventosa de acción simple norma ISO PN 10</v>
          </cell>
          <cell r="I21"/>
          <cell r="L21"/>
          <cell r="M21"/>
          <cell r="N21"/>
          <cell r="O21"/>
          <cell r="R21"/>
          <cell r="S21"/>
          <cell r="T21"/>
          <cell r="U21"/>
          <cell r="V21"/>
          <cell r="W21"/>
        </row>
        <row r="22">
          <cell r="C22" t="str">
            <v>3.20.1.2.5.1</v>
          </cell>
          <cell r="D22" t="str">
            <v>d = 50 mm (2")</v>
          </cell>
          <cell r="E22" t="str">
            <v>un</v>
          </cell>
          <cell r="F22">
            <v>4</v>
          </cell>
          <cell r="G22">
            <v>610972</v>
          </cell>
          <cell r="H22">
            <v>2443888</v>
          </cell>
          <cell r="I22">
            <v>0.88285546807973947</v>
          </cell>
          <cell r="J22">
            <v>4</v>
          </cell>
          <cell r="L22">
            <v>4</v>
          </cell>
          <cell r="M22">
            <v>2443888</v>
          </cell>
          <cell r="N22">
            <v>0</v>
          </cell>
          <cell r="O22">
            <v>2443888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4</v>
          </cell>
          <cell r="W22">
            <v>2443888</v>
          </cell>
        </row>
        <row r="23">
          <cell r="C23" t="str">
            <v>3.20.1.2.28</v>
          </cell>
          <cell r="D23" t="str">
            <v>Brida universal en acero norma ISO PN 10</v>
          </cell>
          <cell r="I23"/>
          <cell r="L23"/>
          <cell r="M23"/>
          <cell r="N23"/>
          <cell r="O23"/>
          <cell r="R23"/>
          <cell r="S23"/>
          <cell r="T23"/>
          <cell r="U23"/>
          <cell r="V23"/>
          <cell r="W23"/>
        </row>
        <row r="24">
          <cell r="C24" t="str">
            <v>3.20.1.2.28.4</v>
          </cell>
          <cell r="D24" t="str">
            <v>d = 200 mm (8")</v>
          </cell>
          <cell r="E24" t="str">
            <v>un</v>
          </cell>
          <cell r="F24">
            <v>4</v>
          </cell>
          <cell r="G24">
            <v>500000</v>
          </cell>
          <cell r="H24">
            <v>2000000</v>
          </cell>
          <cell r="I24">
            <v>0.7225007595108609</v>
          </cell>
          <cell r="J24">
            <v>4</v>
          </cell>
          <cell r="L24">
            <v>4</v>
          </cell>
          <cell r="M24">
            <v>2000000</v>
          </cell>
          <cell r="N24">
            <v>0</v>
          </cell>
          <cell r="O24">
            <v>2000000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4</v>
          </cell>
          <cell r="W24">
            <v>2000000</v>
          </cell>
        </row>
        <row r="25">
          <cell r="C25" t="str">
            <v>3.20.1.2.84</v>
          </cell>
          <cell r="D25" t="str">
            <v>Suministro de Valvula de cierre rapido para acometidas</v>
          </cell>
          <cell r="I25"/>
          <cell r="L25"/>
          <cell r="M25"/>
          <cell r="N25"/>
          <cell r="O25"/>
          <cell r="R25"/>
          <cell r="S25"/>
          <cell r="T25"/>
          <cell r="U25"/>
          <cell r="V25"/>
          <cell r="W25"/>
        </row>
        <row r="26">
          <cell r="C26" t="str">
            <v>3.20.1.2.84.4</v>
          </cell>
          <cell r="D26" t="str">
            <v>Suministro de Valvula de cierre rapido de 32 mm</v>
          </cell>
          <cell r="E26" t="str">
            <v>un</v>
          </cell>
          <cell r="F26">
            <v>4</v>
          </cell>
          <cell r="G26">
            <v>17400</v>
          </cell>
          <cell r="H26">
            <v>69600</v>
          </cell>
          <cell r="I26">
            <v>2.5143026430977961E-2</v>
          </cell>
          <cell r="J26">
            <v>4</v>
          </cell>
          <cell r="L26">
            <v>4</v>
          </cell>
          <cell r="M26">
            <v>69600</v>
          </cell>
          <cell r="N26">
            <v>0</v>
          </cell>
          <cell r="O26">
            <v>69600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4</v>
          </cell>
          <cell r="W26">
            <v>69600</v>
          </cell>
        </row>
        <row r="27">
          <cell r="C27" t="str">
            <v>3.20.1.2.87</v>
          </cell>
          <cell r="D27" t="str">
            <v>Suministro de accesorios de acero sch40, norma ISO</v>
          </cell>
          <cell r="I27"/>
          <cell r="L27"/>
          <cell r="M27"/>
          <cell r="N27"/>
          <cell r="O27"/>
          <cell r="R27"/>
          <cell r="S27"/>
          <cell r="T27"/>
          <cell r="U27"/>
          <cell r="V27"/>
          <cell r="W27"/>
        </row>
        <row r="28">
          <cell r="C28" t="str">
            <v>3.20.1.2.87.1</v>
          </cell>
          <cell r="D28" t="str">
            <v>Codo 45º Ø200mm, HD</v>
          </cell>
          <cell r="E28" t="str">
            <v>un</v>
          </cell>
          <cell r="F28">
            <v>6</v>
          </cell>
          <cell r="G28">
            <v>420000</v>
          </cell>
          <cell r="H28">
            <v>2520000</v>
          </cell>
          <cell r="I28">
            <v>0.91035095698368473</v>
          </cell>
          <cell r="J28">
            <v>6</v>
          </cell>
          <cell r="L28">
            <v>6</v>
          </cell>
          <cell r="M28">
            <v>2520000</v>
          </cell>
          <cell r="N28">
            <v>0</v>
          </cell>
          <cell r="O28">
            <v>2520000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6</v>
          </cell>
          <cell r="W28">
            <v>2520000</v>
          </cell>
        </row>
        <row r="29">
          <cell r="C29" t="str">
            <v>3.20.1.2.87.2</v>
          </cell>
          <cell r="D29" t="str">
            <v>Codo 45º Ø400mm, HD</v>
          </cell>
          <cell r="E29" t="str">
            <v>un</v>
          </cell>
          <cell r="F29">
            <v>2</v>
          </cell>
          <cell r="G29">
            <v>1577600</v>
          </cell>
          <cell r="H29">
            <v>3155200</v>
          </cell>
          <cell r="I29">
            <v>1.1398171982043341</v>
          </cell>
          <cell r="J29">
            <v>2</v>
          </cell>
          <cell r="L29">
            <v>2</v>
          </cell>
          <cell r="M29">
            <v>3155200</v>
          </cell>
          <cell r="N29">
            <v>0</v>
          </cell>
          <cell r="O29">
            <v>3155200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2</v>
          </cell>
          <cell r="W29">
            <v>3155200</v>
          </cell>
        </row>
        <row r="30">
          <cell r="C30" t="str">
            <v>3.20.1.2.87.3</v>
          </cell>
          <cell r="D30" t="str">
            <v>Codo 90º, Ø300mm, Acero</v>
          </cell>
          <cell r="E30" t="str">
            <v>un</v>
          </cell>
          <cell r="F30">
            <v>2</v>
          </cell>
          <cell r="G30">
            <v>1300000</v>
          </cell>
          <cell r="H30">
            <v>2600000</v>
          </cell>
          <cell r="I30">
            <v>0.93925098736411927</v>
          </cell>
          <cell r="J30">
            <v>2</v>
          </cell>
          <cell r="L30">
            <v>2</v>
          </cell>
          <cell r="M30">
            <v>2600000</v>
          </cell>
          <cell r="N30">
            <v>0</v>
          </cell>
          <cell r="O30">
            <v>2600000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2</v>
          </cell>
          <cell r="W30">
            <v>2600000</v>
          </cell>
        </row>
        <row r="31">
          <cell r="C31" t="str">
            <v>3.20.1.2.87.4</v>
          </cell>
          <cell r="D31" t="str">
            <v>Codo 90º, Ø400mm, Brida*Brida, Acero</v>
          </cell>
          <cell r="E31" t="str">
            <v>un</v>
          </cell>
          <cell r="F31">
            <v>3</v>
          </cell>
          <cell r="G31">
            <v>2000000</v>
          </cell>
          <cell r="H31">
            <v>6000000</v>
          </cell>
          <cell r="I31">
            <v>2.1675022785325826</v>
          </cell>
          <cell r="J31">
            <v>3</v>
          </cell>
          <cell r="L31">
            <v>3</v>
          </cell>
          <cell r="M31">
            <v>6000000</v>
          </cell>
          <cell r="N31">
            <v>0</v>
          </cell>
          <cell r="O31">
            <v>6000000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3</v>
          </cell>
          <cell r="W31">
            <v>6000000</v>
          </cell>
        </row>
        <row r="32">
          <cell r="C32" t="str">
            <v>3.20.1.2.87.5</v>
          </cell>
          <cell r="D32" t="str">
            <v>Reducción excéntrica Ø400*250mm, Brida x Brida, Acero</v>
          </cell>
          <cell r="E32" t="str">
            <v>un</v>
          </cell>
          <cell r="F32">
            <v>3</v>
          </cell>
          <cell r="G32">
            <v>1299200</v>
          </cell>
          <cell r="H32">
            <v>3897600</v>
          </cell>
          <cell r="I32">
            <v>1.4080094801347658</v>
          </cell>
          <cell r="J32">
            <v>3</v>
          </cell>
          <cell r="L32">
            <v>3</v>
          </cell>
          <cell r="M32">
            <v>3897600</v>
          </cell>
          <cell r="N32">
            <v>0</v>
          </cell>
          <cell r="O32">
            <v>3897600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3</v>
          </cell>
          <cell r="W32">
            <v>3897600</v>
          </cell>
        </row>
        <row r="33">
          <cell r="C33" t="str">
            <v>3.20.1.2.87.6</v>
          </cell>
          <cell r="D33" t="str">
            <v>Reducción concéntrica, Ø400 x 300mm, Acero</v>
          </cell>
          <cell r="E33" t="str">
            <v>un</v>
          </cell>
          <cell r="F33">
            <v>2</v>
          </cell>
          <cell r="G33">
            <v>1451160</v>
          </cell>
          <cell r="H33">
            <v>2902320</v>
          </cell>
          <cell r="I33">
            <v>1.0484642021717809</v>
          </cell>
          <cell r="J33">
            <v>2</v>
          </cell>
          <cell r="L33">
            <v>2</v>
          </cell>
          <cell r="M33">
            <v>2902320</v>
          </cell>
          <cell r="N33">
            <v>0</v>
          </cell>
          <cell r="O33">
            <v>2902320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2</v>
          </cell>
          <cell r="W33">
            <v>2902320</v>
          </cell>
        </row>
        <row r="34">
          <cell r="C34" t="str">
            <v>3.20.1.2.87.7</v>
          </cell>
          <cell r="D34" t="str">
            <v>Reducción concéntrica, Ø300 x 200mm, Acero</v>
          </cell>
          <cell r="E34" t="str">
            <v>un</v>
          </cell>
          <cell r="F34">
            <v>2</v>
          </cell>
          <cell r="G34">
            <v>936700</v>
          </cell>
          <cell r="H34">
            <v>1873400</v>
          </cell>
          <cell r="I34">
            <v>0.67676646143382346</v>
          </cell>
          <cell r="J34">
            <v>2</v>
          </cell>
          <cell r="L34">
            <v>2</v>
          </cell>
          <cell r="M34">
            <v>1873400</v>
          </cell>
          <cell r="N34">
            <v>0</v>
          </cell>
          <cell r="O34">
            <v>1873400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2</v>
          </cell>
          <cell r="W34">
            <v>1873400</v>
          </cell>
        </row>
        <row r="35">
          <cell r="C35" t="str">
            <v>3.20.1.2.87.8</v>
          </cell>
          <cell r="D35" t="str">
            <v>Tee, Ø90 x 90mm, BxB</v>
          </cell>
          <cell r="E35" t="str">
            <v>un</v>
          </cell>
          <cell r="F35">
            <v>1</v>
          </cell>
          <cell r="G35">
            <v>186760</v>
          </cell>
          <cell r="H35">
            <v>186760</v>
          </cell>
          <cell r="I35">
            <v>6.7467120923124194E-2</v>
          </cell>
          <cell r="J35">
            <v>1</v>
          </cell>
          <cell r="L35">
            <v>1</v>
          </cell>
          <cell r="M35">
            <v>186760</v>
          </cell>
          <cell r="N35">
            <v>0</v>
          </cell>
          <cell r="O35">
            <v>186760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1</v>
          </cell>
          <cell r="W35">
            <v>186760</v>
          </cell>
        </row>
        <row r="36">
          <cell r="C36" t="str">
            <v>3.20.1.2.87.9</v>
          </cell>
          <cell r="D36" t="str">
            <v>Tee, Ø150 x 150mm, BxB</v>
          </cell>
          <cell r="E36" t="str">
            <v>un</v>
          </cell>
          <cell r="F36">
            <v>3</v>
          </cell>
          <cell r="G36">
            <v>361920</v>
          </cell>
          <cell r="H36">
            <v>1085760</v>
          </cell>
          <cell r="I36">
            <v>0.3922312123232562</v>
          </cell>
          <cell r="J36">
            <v>3</v>
          </cell>
          <cell r="L36">
            <v>3</v>
          </cell>
          <cell r="M36">
            <v>1085760</v>
          </cell>
          <cell r="N36">
            <v>0</v>
          </cell>
          <cell r="O36">
            <v>1085760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3</v>
          </cell>
          <cell r="W36">
            <v>1085760</v>
          </cell>
        </row>
        <row r="37">
          <cell r="C37" t="str">
            <v>3.20.1.2.87.10</v>
          </cell>
          <cell r="D37" t="str">
            <v>Tee, Ø150 x 25mm, BxB</v>
          </cell>
          <cell r="E37" t="str">
            <v>un</v>
          </cell>
          <cell r="F37">
            <v>2</v>
          </cell>
          <cell r="G37">
            <v>150000</v>
          </cell>
          <cell r="H37">
            <v>300000</v>
          </cell>
          <cell r="I37">
            <v>0.10837511392662914</v>
          </cell>
          <cell r="J37">
            <v>2</v>
          </cell>
          <cell r="L37">
            <v>2</v>
          </cell>
          <cell r="M37">
            <v>300000</v>
          </cell>
          <cell r="N37">
            <v>0</v>
          </cell>
          <cell r="O37">
            <v>300000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2</v>
          </cell>
          <cell r="W37">
            <v>300000</v>
          </cell>
        </row>
        <row r="38">
          <cell r="C38" t="str">
            <v>3.20.1.2.87.11</v>
          </cell>
          <cell r="D38" t="str">
            <v>Reducción excéntrica Ø400*250mm, Brida x Brida, Acero</v>
          </cell>
          <cell r="E38" t="str">
            <v>un</v>
          </cell>
          <cell r="F38">
            <v>4</v>
          </cell>
          <cell r="G38">
            <v>1299200</v>
          </cell>
          <cell r="H38">
            <v>5196800</v>
          </cell>
          <cell r="I38">
            <v>1.8773459735130209</v>
          </cell>
          <cell r="J38">
            <v>4</v>
          </cell>
          <cell r="L38">
            <v>4</v>
          </cell>
          <cell r="M38">
            <v>5196800</v>
          </cell>
          <cell r="N38">
            <v>0</v>
          </cell>
          <cell r="O38">
            <v>5196800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4</v>
          </cell>
          <cell r="W38">
            <v>5196800</v>
          </cell>
        </row>
        <row r="39">
          <cell r="C39" t="str">
            <v>3.20.1.2.87.12</v>
          </cell>
          <cell r="D39" t="str">
            <v>Tee con derivación a 45º, Ø300 x 200mm, BxB, HD</v>
          </cell>
          <cell r="E39" t="str">
            <v>un</v>
          </cell>
          <cell r="F39">
            <v>2</v>
          </cell>
          <cell r="G39">
            <v>1300000</v>
          </cell>
          <cell r="H39">
            <v>2600000</v>
          </cell>
          <cell r="I39">
            <v>0.93925098736411927</v>
          </cell>
          <cell r="J39">
            <v>2</v>
          </cell>
          <cell r="L39">
            <v>2</v>
          </cell>
          <cell r="M39">
            <v>2600000</v>
          </cell>
          <cell r="N39">
            <v>0</v>
          </cell>
          <cell r="O39">
            <v>2600000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2</v>
          </cell>
          <cell r="W39">
            <v>2600000</v>
          </cell>
        </row>
        <row r="40">
          <cell r="C40" t="str">
            <v>3.20.1.2.87.13</v>
          </cell>
          <cell r="D40" t="str">
            <v>Tee, Ø400 x 300mm, Acero</v>
          </cell>
          <cell r="E40" t="str">
            <v>un</v>
          </cell>
          <cell r="F40">
            <v>2</v>
          </cell>
          <cell r="G40">
            <v>2902320</v>
          </cell>
          <cell r="H40">
            <v>5804640</v>
          </cell>
          <cell r="I40">
            <v>2.0969284043435619</v>
          </cell>
          <cell r="J40">
            <v>2</v>
          </cell>
          <cell r="L40">
            <v>2</v>
          </cell>
          <cell r="M40">
            <v>5804640</v>
          </cell>
          <cell r="N40">
            <v>0</v>
          </cell>
          <cell r="O40">
            <v>5804640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2</v>
          </cell>
          <cell r="W40">
            <v>5804640</v>
          </cell>
        </row>
        <row r="41">
          <cell r="C41" t="str">
            <v>3.20.1.2.87.14</v>
          </cell>
          <cell r="D41" t="str">
            <v>Bridas Ø50mm, Acero, norma ISO</v>
          </cell>
          <cell r="E41" t="str">
            <v>un</v>
          </cell>
          <cell r="F41">
            <v>4</v>
          </cell>
          <cell r="G41">
            <v>46400</v>
          </cell>
          <cell r="H41">
            <v>185600</v>
          </cell>
          <cell r="I41">
            <v>6.7048070482607885E-2</v>
          </cell>
          <cell r="J41">
            <v>4</v>
          </cell>
          <cell r="L41">
            <v>4</v>
          </cell>
          <cell r="M41">
            <v>185600</v>
          </cell>
          <cell r="N41">
            <v>0</v>
          </cell>
          <cell r="O41">
            <v>185600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4</v>
          </cell>
          <cell r="W41">
            <v>185600</v>
          </cell>
        </row>
        <row r="42">
          <cell r="C42" t="str">
            <v>3.20.1.2.87.15</v>
          </cell>
          <cell r="D42" t="str">
            <v>Bridas Ø200mm, Acero, norma ISO</v>
          </cell>
          <cell r="E42" t="str">
            <v>un</v>
          </cell>
          <cell r="F42">
            <v>4</v>
          </cell>
          <cell r="G42">
            <v>113680</v>
          </cell>
          <cell r="H42">
            <v>454720</v>
          </cell>
          <cell r="I42">
            <v>0.16426777268238935</v>
          </cell>
          <cell r="J42">
            <v>4</v>
          </cell>
          <cell r="L42">
            <v>4</v>
          </cell>
          <cell r="M42">
            <v>454720</v>
          </cell>
          <cell r="N42">
            <v>0</v>
          </cell>
          <cell r="O42">
            <v>454720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4</v>
          </cell>
          <cell r="W42">
            <v>454720</v>
          </cell>
        </row>
        <row r="43">
          <cell r="C43" t="str">
            <v>3.20.1.2.87.16</v>
          </cell>
          <cell r="D43" t="str">
            <v>Bridas Ø300mm, Acero, norma ISO</v>
          </cell>
          <cell r="E43" t="str">
            <v>un</v>
          </cell>
          <cell r="F43">
            <v>6</v>
          </cell>
          <cell r="G43">
            <v>300000</v>
          </cell>
          <cell r="H43">
            <v>1800000</v>
          </cell>
          <cell r="I43">
            <v>0.65025068355977478</v>
          </cell>
          <cell r="J43">
            <v>6</v>
          </cell>
          <cell r="L43">
            <v>6</v>
          </cell>
          <cell r="M43">
            <v>1800000</v>
          </cell>
          <cell r="N43">
            <v>0</v>
          </cell>
          <cell r="O43">
            <v>1800000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6</v>
          </cell>
          <cell r="W43">
            <v>1800000</v>
          </cell>
        </row>
        <row r="44">
          <cell r="C44" t="str">
            <v>3.20.1.2.87.17</v>
          </cell>
          <cell r="D44" t="str">
            <v>Bridas Ø400mm, Acero, norma ISO</v>
          </cell>
          <cell r="E44" t="str">
            <v>un</v>
          </cell>
          <cell r="F44">
            <v>10</v>
          </cell>
          <cell r="G44">
            <v>754000</v>
          </cell>
          <cell r="H44">
            <v>7540000</v>
          </cell>
          <cell r="I44">
            <v>2.7238278633559454</v>
          </cell>
          <cell r="J44">
            <v>10</v>
          </cell>
          <cell r="L44">
            <v>10</v>
          </cell>
          <cell r="M44">
            <v>7540000</v>
          </cell>
          <cell r="N44">
            <v>0</v>
          </cell>
          <cell r="O44">
            <v>7540000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10</v>
          </cell>
          <cell r="W44">
            <v>7540000</v>
          </cell>
        </row>
        <row r="45">
          <cell r="C45" t="str">
            <v>3.20.1.2.86.3</v>
          </cell>
          <cell r="D45" t="str">
            <v>Válvula cheque horizontal de clapetas Ø300mm, acero, bridadas, norma ISO PN10</v>
          </cell>
          <cell r="E45" t="str">
            <v>un</v>
          </cell>
          <cell r="F45">
            <v>4</v>
          </cell>
          <cell r="G45">
            <v>8012699.9999999991</v>
          </cell>
          <cell r="H45">
            <v>32050799.999999996</v>
          </cell>
          <cell r="I45">
            <v>11.57836367146535</v>
          </cell>
          <cell r="J45">
            <v>4</v>
          </cell>
          <cell r="L45">
            <v>4</v>
          </cell>
          <cell r="M45">
            <v>32050799.999999996</v>
          </cell>
          <cell r="N45">
            <v>0</v>
          </cell>
          <cell r="O45">
            <v>32050799.999999996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4</v>
          </cell>
          <cell r="W45">
            <v>32050799.999999996</v>
          </cell>
        </row>
        <row r="46">
          <cell r="C46" t="str">
            <v>3.20.1.2.86.7</v>
          </cell>
          <cell r="D46" t="str">
            <v>Válvula cheque vertical de clapetas Ø400mm, acero, con coladera de succión, bridada</v>
          </cell>
          <cell r="E46" t="str">
            <v>un</v>
          </cell>
          <cell r="F46">
            <v>3</v>
          </cell>
          <cell r="G46">
            <v>10723730</v>
          </cell>
          <cell r="H46">
            <v>32171190</v>
          </cell>
          <cell r="I46">
            <v>11.621854604684106</v>
          </cell>
          <cell r="J46">
            <v>3</v>
          </cell>
          <cell r="L46">
            <v>3</v>
          </cell>
          <cell r="M46">
            <v>32171190</v>
          </cell>
          <cell r="N46">
            <v>0</v>
          </cell>
          <cell r="O46">
            <v>32171190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3</v>
          </cell>
          <cell r="W46">
            <v>32171190</v>
          </cell>
        </row>
        <row r="47">
          <cell r="C47" t="str">
            <v>3.20.2.8</v>
          </cell>
          <cell r="D47" t="str">
            <v>Suministro de unión de desmontaje, HD, Norma ISO, PN 16</v>
          </cell>
          <cell r="I47"/>
          <cell r="L47"/>
          <cell r="M47"/>
          <cell r="N47"/>
          <cell r="O47"/>
          <cell r="R47"/>
          <cell r="S47"/>
          <cell r="T47"/>
          <cell r="U47"/>
          <cell r="V47"/>
          <cell r="W47"/>
        </row>
        <row r="48">
          <cell r="C48" t="str">
            <v>3.20.2.8.1</v>
          </cell>
          <cell r="D48" t="str">
            <v>d = 300 mm (12")</v>
          </cell>
          <cell r="E48" t="str">
            <v>un</v>
          </cell>
          <cell r="F48">
            <v>4</v>
          </cell>
          <cell r="G48">
            <v>1488000</v>
          </cell>
          <cell r="H48">
            <v>5952000</v>
          </cell>
          <cell r="I48">
            <v>2.150162260304322</v>
          </cell>
          <cell r="J48">
            <v>4</v>
          </cell>
          <cell r="L48">
            <v>4</v>
          </cell>
          <cell r="M48">
            <v>5952000</v>
          </cell>
          <cell r="N48">
            <v>0</v>
          </cell>
          <cell r="O48">
            <v>5952000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4</v>
          </cell>
          <cell r="W48">
            <v>5952000</v>
          </cell>
        </row>
        <row r="49">
          <cell r="C49">
            <v>3.21</v>
          </cell>
          <cell r="D49" t="str">
            <v>SUMINISTRO DE EQUIPOS MECÁNICOS Y ELÉCTROMECÁNICOS</v>
          </cell>
          <cell r="I49"/>
          <cell r="L49"/>
          <cell r="M49"/>
          <cell r="N49"/>
          <cell r="O49"/>
          <cell r="R49"/>
          <cell r="S49"/>
          <cell r="T49"/>
          <cell r="U49"/>
          <cell r="V49"/>
          <cell r="W49"/>
        </row>
        <row r="50">
          <cell r="C50" t="str">
            <v>3.21.1</v>
          </cell>
          <cell r="D50" t="str">
            <v>Bombas centrífugas horizontales</v>
          </cell>
          <cell r="I50"/>
          <cell r="L50"/>
          <cell r="M50"/>
          <cell r="N50"/>
          <cell r="O50"/>
          <cell r="R50"/>
          <cell r="S50"/>
          <cell r="T50"/>
          <cell r="U50"/>
          <cell r="V50"/>
          <cell r="W50"/>
        </row>
        <row r="51">
          <cell r="C51" t="str">
            <v>3.21.1.1</v>
          </cell>
          <cell r="D51" t="str">
            <v>Suministro de bomba centrífuga horizontal de carcaza partida para bombear agua cruda, impulsor abierto, Qn=105LPS y Hn=13.2m para la primera etapa, con motor y bomba con capacidad para una segunda etapa de 16m, 1150RPM, 460 voltios, 60 ciclos, 20 metros d</v>
          </cell>
          <cell r="E51" t="str">
            <v>un</v>
          </cell>
          <cell r="F51">
            <v>3</v>
          </cell>
          <cell r="G51">
            <v>37233100</v>
          </cell>
          <cell r="H51">
            <v>111699300</v>
          </cell>
          <cell r="I51">
            <v>40.351414543415757</v>
          </cell>
          <cell r="J51">
            <v>3</v>
          </cell>
          <cell r="L51">
            <v>3</v>
          </cell>
          <cell r="M51">
            <v>111699300</v>
          </cell>
          <cell r="N51">
            <v>0</v>
          </cell>
          <cell r="O51">
            <v>111699300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3</v>
          </cell>
          <cell r="W51">
            <v>111699300</v>
          </cell>
        </row>
        <row r="52">
          <cell r="D52" t="str">
            <v>COSTO SUMINISTRO</v>
          </cell>
          <cell r="H52">
            <v>276816318</v>
          </cell>
          <cell r="L52"/>
          <cell r="M52">
            <v>276816318</v>
          </cell>
          <cell r="N52">
            <v>1113600</v>
          </cell>
          <cell r="O52">
            <v>277929918</v>
          </cell>
          <cell r="R52"/>
          <cell r="S52">
            <v>0</v>
          </cell>
          <cell r="T52">
            <v>0</v>
          </cell>
          <cell r="U52">
            <v>0</v>
          </cell>
          <cell r="V52"/>
          <cell r="W52">
            <v>277929918</v>
          </cell>
        </row>
        <row r="53">
          <cell r="D53" t="str">
            <v>A,I,U,</v>
          </cell>
          <cell r="E53">
            <v>0.12</v>
          </cell>
          <cell r="H53">
            <v>33217958.16</v>
          </cell>
          <cell r="M53">
            <v>33217958.16</v>
          </cell>
          <cell r="N53">
            <v>133632</v>
          </cell>
          <cell r="O53">
            <v>33351590.16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W53">
            <v>33351590.16</v>
          </cell>
        </row>
        <row r="54">
          <cell r="B54" t="str">
            <v>TO1</v>
          </cell>
          <cell r="D54" t="str">
            <v>COSTO TOTAL SUMINISTRO</v>
          </cell>
          <cell r="H54">
            <v>310034276</v>
          </cell>
          <cell r="M54">
            <v>310034276</v>
          </cell>
          <cell r="N54">
            <v>1247232</v>
          </cell>
          <cell r="O54">
            <v>311281508</v>
          </cell>
          <cell r="R54"/>
          <cell r="S54">
            <v>0</v>
          </cell>
          <cell r="T54">
            <v>0</v>
          </cell>
          <cell r="U54">
            <v>0</v>
          </cell>
          <cell r="V54"/>
          <cell r="W54">
            <v>311281508</v>
          </cell>
        </row>
        <row r="55">
          <cell r="B55" t="str">
            <v>T2</v>
          </cell>
          <cell r="C55" t="str">
            <v>INSTALACION DE EQUIPOS Y ACCESORIOS PARA LA ESTACION DE BOMBEO DE AGUA CRUDA (55)</v>
          </cell>
          <cell r="M55"/>
          <cell r="N55"/>
          <cell r="O55"/>
          <cell r="R55"/>
          <cell r="S55"/>
          <cell r="T55"/>
          <cell r="U55"/>
          <cell r="V55"/>
          <cell r="W55"/>
        </row>
        <row r="56">
          <cell r="C56" t="str">
            <v xml:space="preserve">ITEM  </v>
          </cell>
          <cell r="D56" t="str">
            <v>DESCRIPCION</v>
          </cell>
          <cell r="E56" t="str">
            <v xml:space="preserve">UNIDAD </v>
          </cell>
          <cell r="F56" t="str">
            <v xml:space="preserve">CANTIDAD </v>
          </cell>
          <cell r="G56" t="str">
            <v>V. UNITARIO</v>
          </cell>
          <cell r="H56" t="str">
            <v xml:space="preserve"> V. PARCIAL</v>
          </cell>
          <cell r="I56" t="str">
            <v>%</v>
          </cell>
          <cell r="R56">
            <v>0</v>
          </cell>
        </row>
        <row r="57">
          <cell r="C57">
            <v>3.1</v>
          </cell>
          <cell r="D57" t="str">
            <v>SEÑALIZACION Y SEGURIDAD EN LA OBRA</v>
          </cell>
          <cell r="L57"/>
          <cell r="M57"/>
          <cell r="N57"/>
          <cell r="O57"/>
          <cell r="R57"/>
          <cell r="S57"/>
          <cell r="T57"/>
          <cell r="U57"/>
          <cell r="V57"/>
          <cell r="W57"/>
        </row>
        <row r="58">
          <cell r="C58" t="str">
            <v>3.1.1</v>
          </cell>
          <cell r="D58" t="str">
            <v>Señalización de la obra</v>
          </cell>
          <cell r="L58"/>
          <cell r="M58"/>
          <cell r="N58"/>
          <cell r="O58"/>
          <cell r="R58"/>
          <cell r="S58"/>
          <cell r="T58"/>
          <cell r="U58"/>
          <cell r="V58"/>
          <cell r="W58"/>
        </row>
        <row r="59">
          <cell r="C59" t="str">
            <v>3.1.1.1</v>
          </cell>
          <cell r="D59" t="str">
            <v>Soporte para cinta demarcadora. Esquema No.1</v>
          </cell>
          <cell r="E59" t="str">
            <v>un</v>
          </cell>
          <cell r="F59">
            <v>30</v>
          </cell>
          <cell r="G59">
            <v>10100</v>
          </cell>
          <cell r="H59">
            <v>303000</v>
          </cell>
          <cell r="I59">
            <v>9.592918336720932E-2</v>
          </cell>
          <cell r="J59">
            <v>30</v>
          </cell>
          <cell r="L59">
            <v>30</v>
          </cell>
          <cell r="M59">
            <v>303000</v>
          </cell>
          <cell r="N59">
            <v>0</v>
          </cell>
          <cell r="O59">
            <v>303000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30</v>
          </cell>
          <cell r="W59">
            <v>303000</v>
          </cell>
        </row>
        <row r="60">
          <cell r="C60" t="str">
            <v>3.1.1.2</v>
          </cell>
          <cell r="D60" t="str">
            <v>Cinta demarcadora, sin soportes. Esquema No. 2</v>
          </cell>
          <cell r="E60" t="str">
            <v>m</v>
          </cell>
          <cell r="F60">
            <v>500</v>
          </cell>
          <cell r="G60">
            <v>830</v>
          </cell>
          <cell r="H60">
            <v>415000</v>
          </cell>
          <cell r="I60">
            <v>0.13138815543693685</v>
          </cell>
          <cell r="J60">
            <v>500</v>
          </cell>
          <cell r="L60">
            <v>500</v>
          </cell>
          <cell r="M60">
            <v>415000</v>
          </cell>
          <cell r="N60">
            <v>0</v>
          </cell>
          <cell r="O60">
            <v>415000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500</v>
          </cell>
          <cell r="W60">
            <v>415000</v>
          </cell>
        </row>
        <row r="61">
          <cell r="C61" t="str">
            <v>3.1.1.3</v>
          </cell>
          <cell r="D61" t="str">
            <v>Vallas móviles. Barreras</v>
          </cell>
          <cell r="I61"/>
          <cell r="L61"/>
          <cell r="M61"/>
          <cell r="N61"/>
          <cell r="O61"/>
          <cell r="R61"/>
          <cell r="S61"/>
          <cell r="T61"/>
          <cell r="U61"/>
          <cell r="V61"/>
          <cell r="W61"/>
        </row>
        <row r="62">
          <cell r="C62" t="str">
            <v>3.1.1.3.4</v>
          </cell>
          <cell r="D62" t="str">
            <v>Valla móvil Tipo 4. Valla doble cara. Esquema No. 6</v>
          </cell>
          <cell r="E62" t="str">
            <v>un</v>
          </cell>
          <cell r="F62">
            <v>4</v>
          </cell>
          <cell r="G62">
            <v>155000</v>
          </cell>
          <cell r="H62">
            <v>620000</v>
          </cell>
          <cell r="I62">
            <v>0.19629073824313456</v>
          </cell>
          <cell r="J62">
            <v>4</v>
          </cell>
          <cell r="L62">
            <v>4</v>
          </cell>
          <cell r="M62">
            <v>620000</v>
          </cell>
          <cell r="N62">
            <v>0</v>
          </cell>
          <cell r="O62">
            <v>620000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4</v>
          </cell>
          <cell r="W62">
            <v>620000</v>
          </cell>
        </row>
        <row r="63">
          <cell r="C63" t="str">
            <v>3.1.1.4</v>
          </cell>
          <cell r="D63" t="str">
            <v>Avisos preventivos fijos. Esquemas Nos. 10,11,12,13, y 14</v>
          </cell>
          <cell r="E63" t="str">
            <v>un</v>
          </cell>
          <cell r="F63">
            <v>1</v>
          </cell>
          <cell r="G63">
            <v>150000</v>
          </cell>
          <cell r="H63">
            <v>150000</v>
          </cell>
          <cell r="I63">
            <v>4.7489694736242233E-2</v>
          </cell>
          <cell r="J63">
            <v>1</v>
          </cell>
          <cell r="L63">
            <v>1</v>
          </cell>
          <cell r="M63">
            <v>150000</v>
          </cell>
          <cell r="N63">
            <v>0</v>
          </cell>
          <cell r="O63">
            <v>150000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1</v>
          </cell>
          <cell r="W63">
            <v>150000</v>
          </cell>
        </row>
        <row r="64">
          <cell r="C64">
            <v>3.3</v>
          </cell>
          <cell r="D64" t="str">
            <v>EXCAVACIONES Y ENTIBADOS</v>
          </cell>
          <cell r="I64"/>
          <cell r="L64"/>
          <cell r="M64"/>
          <cell r="N64"/>
          <cell r="O64"/>
          <cell r="R64"/>
          <cell r="S64"/>
          <cell r="T64"/>
          <cell r="U64"/>
          <cell r="V64"/>
          <cell r="W64"/>
        </row>
        <row r="65">
          <cell r="C65" t="str">
            <v>3.3.6</v>
          </cell>
          <cell r="D65" t="str">
            <v>Dragados</v>
          </cell>
          <cell r="I65"/>
          <cell r="L65"/>
          <cell r="M65"/>
          <cell r="N65"/>
          <cell r="O65"/>
          <cell r="R65"/>
          <cell r="S65"/>
          <cell r="T65"/>
          <cell r="U65"/>
          <cell r="V65"/>
          <cell r="W65"/>
        </row>
        <row r="66">
          <cell r="C66" t="str">
            <v>3.3.6.1</v>
          </cell>
          <cell r="D66" t="str">
            <v>Con equipo de dragado para cualquier material bajo cualquier condición. Incluye retiro a lugar autorizado</v>
          </cell>
          <cell r="E66" t="str">
            <v>m3</v>
          </cell>
          <cell r="F66">
            <v>500</v>
          </cell>
          <cell r="G66">
            <v>6740</v>
          </cell>
          <cell r="H66">
            <v>3370000</v>
          </cell>
          <cell r="I66">
            <v>1.066935141740909</v>
          </cell>
          <cell r="J66">
            <v>500</v>
          </cell>
          <cell r="L66">
            <v>500</v>
          </cell>
          <cell r="M66">
            <v>3370000</v>
          </cell>
          <cell r="N66">
            <v>0</v>
          </cell>
          <cell r="O66">
            <v>3370000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500</v>
          </cell>
          <cell r="W66">
            <v>3370000</v>
          </cell>
        </row>
        <row r="67">
          <cell r="C67" t="str">
            <v>3,10</v>
          </cell>
          <cell r="D67" t="str">
            <v>INSTALACIÓN DE ACCESORIOS Y TRABAJOS METALMECÁNICOS</v>
          </cell>
          <cell r="I67"/>
          <cell r="L67"/>
          <cell r="M67"/>
          <cell r="N67"/>
          <cell r="O67"/>
          <cell r="R67"/>
          <cell r="S67"/>
          <cell r="T67"/>
          <cell r="U67"/>
          <cell r="V67"/>
          <cell r="W67"/>
        </row>
        <row r="68">
          <cell r="C68" t="str">
            <v>3.10.1</v>
          </cell>
          <cell r="D68" t="str">
            <v>Trabajos metalmecánicos</v>
          </cell>
          <cell r="I68"/>
          <cell r="L68"/>
          <cell r="M68"/>
          <cell r="N68"/>
          <cell r="O68"/>
          <cell r="R68"/>
          <cell r="S68"/>
          <cell r="T68"/>
          <cell r="U68"/>
          <cell r="V68"/>
          <cell r="W68"/>
        </row>
        <row r="69">
          <cell r="C69" t="str">
            <v>3.10.1.2</v>
          </cell>
          <cell r="D69" t="str">
            <v>Diseño, construcción e instalación en sitio de barcaza flotante en acero estructural y acero naval para instalación de bombas centrífugas y múltiple de impulsión, (dimenciones: ancho 7.82m * 9.36m), la barcaza cubierta y con malla de seguridad. Las dimenc</v>
          </cell>
          <cell r="E69" t="str">
            <v>un</v>
          </cell>
          <cell r="F69">
            <v>1</v>
          </cell>
          <cell r="G69">
            <v>165000000</v>
          </cell>
          <cell r="H69">
            <v>165000000</v>
          </cell>
          <cell r="I69">
            <v>52.238664209866457</v>
          </cell>
          <cell r="J69">
            <v>1</v>
          </cell>
          <cell r="L69">
            <v>1</v>
          </cell>
          <cell r="M69">
            <v>165000000</v>
          </cell>
          <cell r="N69">
            <v>0</v>
          </cell>
          <cell r="O69">
            <v>165000000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1</v>
          </cell>
          <cell r="W69">
            <v>165000000</v>
          </cell>
        </row>
        <row r="70">
          <cell r="C70" t="str">
            <v>3.10.1.3</v>
          </cell>
          <cell r="D70" t="str">
            <v>Diseño, construcción e instalación de puente en acero, con soportes de pilotes en el río, incluye suministro e instalación de tuberías de mangueras de Ø400mm para empalme a barcaza y accesorios varios. Longitud del puente de 53m</v>
          </cell>
          <cell r="E70" t="str">
            <v>gl</v>
          </cell>
          <cell r="F70">
            <v>1</v>
          </cell>
          <cell r="G70">
            <v>140000000</v>
          </cell>
          <cell r="H70">
            <v>140000000</v>
          </cell>
          <cell r="I70">
            <v>44.323715087159421</v>
          </cell>
          <cell r="J70">
            <v>1</v>
          </cell>
          <cell r="L70">
            <v>1</v>
          </cell>
          <cell r="M70">
            <v>140000000</v>
          </cell>
          <cell r="N70">
            <v>0</v>
          </cell>
          <cell r="O70">
            <v>140000000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1</v>
          </cell>
          <cell r="W70">
            <v>140000000</v>
          </cell>
        </row>
        <row r="71">
          <cell r="C71" t="str">
            <v>3,11</v>
          </cell>
          <cell r="D71" t="str">
            <v>INSTALACION DE EQUIPOS MECÁNICOS Y ELÉCTROMECÁNICOS</v>
          </cell>
          <cell r="I71"/>
          <cell r="L71"/>
          <cell r="M71"/>
          <cell r="N71"/>
          <cell r="O71"/>
          <cell r="R71"/>
          <cell r="S71"/>
          <cell r="T71"/>
          <cell r="U71"/>
          <cell r="V71"/>
          <cell r="W71"/>
        </row>
        <row r="72">
          <cell r="C72" t="str">
            <v>3.11.1</v>
          </cell>
          <cell r="D72" t="str">
            <v>Bombas centrífugas</v>
          </cell>
          <cell r="I72"/>
          <cell r="L72"/>
          <cell r="M72"/>
          <cell r="N72"/>
          <cell r="O72"/>
          <cell r="R72"/>
          <cell r="S72"/>
          <cell r="T72"/>
          <cell r="U72"/>
          <cell r="V72"/>
          <cell r="W72"/>
        </row>
        <row r="73">
          <cell r="C73" t="str">
            <v>3.11.1.1</v>
          </cell>
          <cell r="D73" t="str">
            <v>Instalación de tres equipos de bombeo Qn=105LPS y Hn=14.6m en la barcaza con sus tuberías de succión Ø400mm acero y el múltiple de la impulsión Ø300 a 400mm en acero, distribución según plano.</v>
          </cell>
          <cell r="E73" t="str">
            <v>gl</v>
          </cell>
          <cell r="F73">
            <v>1</v>
          </cell>
          <cell r="G73">
            <v>6000000</v>
          </cell>
          <cell r="H73">
            <v>6000000</v>
          </cell>
          <cell r="I73">
            <v>1.8995877894496895</v>
          </cell>
          <cell r="J73">
            <v>1</v>
          </cell>
          <cell r="L73">
            <v>1</v>
          </cell>
          <cell r="M73">
            <v>6000000</v>
          </cell>
          <cell r="N73">
            <v>0</v>
          </cell>
          <cell r="O73">
            <v>6000000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1</v>
          </cell>
          <cell r="W73">
            <v>6000000</v>
          </cell>
        </row>
        <row r="74">
          <cell r="D74" t="str">
            <v>COSTO DIRECTO</v>
          </cell>
          <cell r="H74">
            <v>315858000</v>
          </cell>
          <cell r="L74"/>
          <cell r="M74">
            <v>315858000</v>
          </cell>
          <cell r="N74">
            <v>0</v>
          </cell>
          <cell r="O74">
            <v>315858000</v>
          </cell>
          <cell r="R74"/>
          <cell r="S74">
            <v>0</v>
          </cell>
          <cell r="T74">
            <v>0</v>
          </cell>
          <cell r="U74">
            <v>0</v>
          </cell>
          <cell r="V74"/>
          <cell r="W74">
            <v>315858000</v>
          </cell>
        </row>
        <row r="75">
          <cell r="D75" t="str">
            <v>A,I,U, (25% )</v>
          </cell>
          <cell r="E75">
            <v>0.25</v>
          </cell>
          <cell r="H75">
            <v>78964500</v>
          </cell>
          <cell r="M75">
            <v>78964500</v>
          </cell>
          <cell r="N75">
            <v>0</v>
          </cell>
          <cell r="O75">
            <v>78964500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W75">
            <v>78964500</v>
          </cell>
        </row>
        <row r="76">
          <cell r="B76" t="str">
            <v>TO2</v>
          </cell>
          <cell r="D76" t="str">
            <v>COSTO TOTAL OBRA CIVIL</v>
          </cell>
          <cell r="H76">
            <v>394822500</v>
          </cell>
          <cell r="M76">
            <v>394822500</v>
          </cell>
          <cell r="N76">
            <v>0</v>
          </cell>
          <cell r="O76">
            <v>394822500</v>
          </cell>
          <cell r="R76"/>
          <cell r="S76">
            <v>0</v>
          </cell>
          <cell r="T76">
            <v>0</v>
          </cell>
          <cell r="U76">
            <v>0</v>
          </cell>
          <cell r="V76"/>
          <cell r="W76">
            <v>394822500</v>
          </cell>
        </row>
        <row r="77">
          <cell r="B77" t="str">
            <v>T3</v>
          </cell>
          <cell r="C77" t="str">
            <v>SUMINISTRO DE EQUIPOS Y ACCESORIOS PARA LA PLANTA DE TRATAMIENTO DE AGUA POTABLE (77)</v>
          </cell>
          <cell r="M77"/>
          <cell r="N77"/>
          <cell r="O77"/>
          <cell r="R77"/>
          <cell r="S77"/>
          <cell r="T77"/>
          <cell r="U77"/>
          <cell r="V77"/>
          <cell r="W77"/>
        </row>
        <row r="78">
          <cell r="C78" t="str">
            <v xml:space="preserve">ITEM  </v>
          </cell>
          <cell r="D78" t="str">
            <v>DESCRIPCION</v>
          </cell>
          <cell r="E78" t="str">
            <v xml:space="preserve">UNIDAD </v>
          </cell>
          <cell r="F78" t="str">
            <v xml:space="preserve">CANTIDAD </v>
          </cell>
          <cell r="G78" t="str">
            <v>V. UNITARIO</v>
          </cell>
          <cell r="H78" t="str">
            <v xml:space="preserve"> V. PARCIAL</v>
          </cell>
          <cell r="R78">
            <v>0</v>
          </cell>
        </row>
        <row r="79">
          <cell r="C79" t="str">
            <v>3.20.</v>
          </cell>
          <cell r="D79" t="str">
            <v>SUMINISTRO DE TUBERIAS Y ELEMENTOS DE ACUEDUCTO Y ALCANTARILLADO</v>
          </cell>
          <cell r="L79"/>
          <cell r="M79"/>
          <cell r="N79"/>
          <cell r="O79"/>
          <cell r="R79"/>
          <cell r="S79"/>
          <cell r="T79"/>
          <cell r="U79"/>
          <cell r="V79"/>
          <cell r="W79"/>
        </row>
        <row r="80">
          <cell r="C80" t="str">
            <v>3.20.1.1</v>
          </cell>
          <cell r="D80" t="str">
            <v>Suministro de Tuberias de Acueducto</v>
          </cell>
          <cell r="L80"/>
          <cell r="M80"/>
          <cell r="N80"/>
          <cell r="O80"/>
          <cell r="R80"/>
          <cell r="S80"/>
          <cell r="T80"/>
          <cell r="U80"/>
          <cell r="V80"/>
          <cell r="W80"/>
        </row>
        <row r="81">
          <cell r="C81" t="str">
            <v>3.20.1.1.1</v>
          </cell>
          <cell r="D81" t="str">
            <v>Suministro de tuberías de acueducto de polietileno de alta densidad (PEAD)</v>
          </cell>
          <cell r="L81"/>
          <cell r="M81"/>
          <cell r="N81"/>
          <cell r="O81"/>
          <cell r="R81"/>
          <cell r="S81"/>
          <cell r="T81"/>
          <cell r="U81"/>
          <cell r="V81"/>
          <cell r="W81"/>
        </row>
        <row r="82">
          <cell r="C82" t="str">
            <v>3.20.1.1.1.1</v>
          </cell>
          <cell r="D82" t="str">
            <v>Tuberías PEAD 90mm PN 10 PE 100</v>
          </cell>
          <cell r="E82" t="str">
            <v>m</v>
          </cell>
          <cell r="F82">
            <v>2500</v>
          </cell>
          <cell r="G82">
            <v>14000</v>
          </cell>
          <cell r="H82">
            <v>35000000</v>
          </cell>
          <cell r="I82">
            <v>2.2496940820864744</v>
          </cell>
          <cell r="J82">
            <v>2500</v>
          </cell>
          <cell r="L82">
            <v>2500</v>
          </cell>
          <cell r="M82">
            <v>35000000</v>
          </cell>
          <cell r="N82">
            <v>0</v>
          </cell>
          <cell r="O82">
            <v>35000000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2500</v>
          </cell>
          <cell r="W82">
            <v>35000000</v>
          </cell>
        </row>
        <row r="83">
          <cell r="C83" t="str">
            <v>3.20.1.1.1.2</v>
          </cell>
          <cell r="D83" t="str">
            <v>Tuberías PEAD 110mm PN 10 PE 100</v>
          </cell>
          <cell r="E83" t="str">
            <v>m</v>
          </cell>
          <cell r="F83">
            <v>60</v>
          </cell>
          <cell r="G83">
            <v>20000</v>
          </cell>
          <cell r="H83">
            <v>1200000</v>
          </cell>
          <cell r="I83">
            <v>7.7132368528679121E-2</v>
          </cell>
          <cell r="J83">
            <v>60</v>
          </cell>
          <cell r="L83">
            <v>60</v>
          </cell>
          <cell r="M83">
            <v>1200000</v>
          </cell>
          <cell r="N83">
            <v>0</v>
          </cell>
          <cell r="O83">
            <v>1200000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60</v>
          </cell>
          <cell r="W83">
            <v>1200000</v>
          </cell>
        </row>
        <row r="84">
          <cell r="C84" t="str">
            <v>3.20.1.1.2</v>
          </cell>
          <cell r="D84" t="str">
            <v>Suministro de Tuberías de acueducto de hierro de fundición dúctil</v>
          </cell>
          <cell r="I84"/>
          <cell r="L84"/>
          <cell r="M84"/>
          <cell r="N84"/>
          <cell r="O84"/>
          <cell r="R84"/>
          <cell r="S84"/>
          <cell r="T84"/>
          <cell r="U84"/>
          <cell r="V84"/>
          <cell r="W84"/>
        </row>
        <row r="85">
          <cell r="C85" t="str">
            <v>3.20.1.1.2.5</v>
          </cell>
          <cell r="D85" t="str">
            <v>Tubería de HD de 450 mm PN 10</v>
          </cell>
          <cell r="E85" t="str">
            <v>m</v>
          </cell>
          <cell r="F85">
            <v>30</v>
          </cell>
          <cell r="G85">
            <v>333723.06799999997</v>
          </cell>
          <cell r="H85">
            <v>10011692.039999999</v>
          </cell>
          <cell r="I85">
            <v>0.64352126668743603</v>
          </cell>
          <cell r="J85">
            <v>30</v>
          </cell>
          <cell r="L85">
            <v>30</v>
          </cell>
          <cell r="M85">
            <v>10011692.039999999</v>
          </cell>
          <cell r="N85">
            <v>0</v>
          </cell>
          <cell r="O85">
            <v>10011692.039999999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30</v>
          </cell>
          <cell r="W85">
            <v>10011692.039999999</v>
          </cell>
        </row>
        <row r="86">
          <cell r="C86" t="str">
            <v>3.20.1.1.2.7</v>
          </cell>
          <cell r="D86" t="str">
            <v>Tubería de HD de 600 mm PN 10</v>
          </cell>
          <cell r="E86" t="str">
            <v>m</v>
          </cell>
          <cell r="F86">
            <v>12</v>
          </cell>
          <cell r="G86">
            <v>525000</v>
          </cell>
          <cell r="H86">
            <v>6300000</v>
          </cell>
          <cell r="I86">
            <v>0.40494493477556542</v>
          </cell>
          <cell r="J86">
            <v>12</v>
          </cell>
          <cell r="L86">
            <v>12</v>
          </cell>
          <cell r="M86">
            <v>6300000</v>
          </cell>
          <cell r="N86">
            <v>0</v>
          </cell>
          <cell r="O86">
            <v>6300000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12</v>
          </cell>
          <cell r="W86">
            <v>6300000</v>
          </cell>
        </row>
        <row r="87">
          <cell r="C87" t="str">
            <v>3.20.1.1.4</v>
          </cell>
          <cell r="D87" t="str">
            <v>Suministro de tuberías de acueducto de polietileno para acometidas</v>
          </cell>
          <cell r="I87"/>
          <cell r="L87"/>
          <cell r="M87"/>
          <cell r="N87"/>
          <cell r="O87"/>
          <cell r="R87"/>
          <cell r="S87"/>
          <cell r="T87"/>
          <cell r="U87"/>
          <cell r="V87"/>
          <cell r="W87"/>
        </row>
        <row r="88">
          <cell r="C88" t="str">
            <v>3.20.1.1.4.3</v>
          </cell>
          <cell r="D88" t="str">
            <v>Tuberia de Polietileno Diametro 25 mm PN 10</v>
          </cell>
          <cell r="E88" t="str">
            <v>m</v>
          </cell>
          <cell r="F88">
            <v>25</v>
          </cell>
          <cell r="G88">
            <v>2200</v>
          </cell>
          <cell r="H88">
            <v>55000</v>
          </cell>
          <cell r="I88">
            <v>3.5352335575644599E-3</v>
          </cell>
          <cell r="J88">
            <v>25</v>
          </cell>
          <cell r="L88">
            <v>25</v>
          </cell>
          <cell r="M88">
            <v>55000</v>
          </cell>
          <cell r="N88">
            <v>0</v>
          </cell>
          <cell r="O88">
            <v>55000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25</v>
          </cell>
          <cell r="W88">
            <v>55000</v>
          </cell>
        </row>
        <row r="89">
          <cell r="C89" t="str">
            <v>3.20.1.1.4.5</v>
          </cell>
          <cell r="D89" t="str">
            <v>Tuberia de Polietileno Diametro 63 mm PN 10</v>
          </cell>
          <cell r="E89" t="str">
            <v>m</v>
          </cell>
          <cell r="F89">
            <v>300</v>
          </cell>
          <cell r="G89">
            <v>7100</v>
          </cell>
          <cell r="H89">
            <v>2130000</v>
          </cell>
          <cell r="I89">
            <v>0.13690995413840545</v>
          </cell>
          <cell r="J89">
            <v>300</v>
          </cell>
          <cell r="L89">
            <v>300</v>
          </cell>
          <cell r="M89">
            <v>2130000</v>
          </cell>
          <cell r="N89">
            <v>0</v>
          </cell>
          <cell r="O89">
            <v>2130000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300</v>
          </cell>
          <cell r="W89">
            <v>2130000</v>
          </cell>
        </row>
        <row r="90">
          <cell r="C90" t="str">
            <v>3.20.1.1.5</v>
          </cell>
          <cell r="D90" t="str">
            <v>Suministro de tuberías de acero sch40</v>
          </cell>
          <cell r="I90"/>
          <cell r="L90"/>
          <cell r="M90"/>
          <cell r="N90"/>
          <cell r="O90"/>
          <cell r="R90"/>
          <cell r="S90"/>
          <cell r="T90"/>
          <cell r="U90"/>
          <cell r="V90"/>
          <cell r="W90"/>
        </row>
        <row r="91">
          <cell r="C91" t="str">
            <v>3.20.1.1.5.1</v>
          </cell>
          <cell r="D91" t="str">
            <v>Tuberia de acero Diametro 50mm, sch40</v>
          </cell>
          <cell r="E91" t="str">
            <v>m</v>
          </cell>
          <cell r="F91">
            <v>3</v>
          </cell>
          <cell r="G91">
            <v>60000</v>
          </cell>
          <cell r="H91">
            <v>180000</v>
          </cell>
          <cell r="I91">
            <v>1.1569855279301869E-2</v>
          </cell>
          <cell r="J91">
            <v>3</v>
          </cell>
          <cell r="L91">
            <v>3</v>
          </cell>
          <cell r="M91">
            <v>180000</v>
          </cell>
          <cell r="N91">
            <v>0</v>
          </cell>
          <cell r="O91">
            <v>180000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3</v>
          </cell>
          <cell r="W91">
            <v>180000</v>
          </cell>
        </row>
        <row r="92">
          <cell r="C92" t="str">
            <v>3.20.1.1.5.2</v>
          </cell>
          <cell r="D92" t="str">
            <v>Tuberia de acero Diametro 100mm, sch40</v>
          </cell>
          <cell r="E92" t="str">
            <v>m</v>
          </cell>
          <cell r="F92">
            <v>3</v>
          </cell>
          <cell r="G92">
            <v>70000</v>
          </cell>
          <cell r="H92">
            <v>210000</v>
          </cell>
          <cell r="I92">
            <v>1.3498164492518847E-2</v>
          </cell>
          <cell r="J92">
            <v>3</v>
          </cell>
          <cell r="L92">
            <v>3</v>
          </cell>
          <cell r="M92">
            <v>210000</v>
          </cell>
          <cell r="N92">
            <v>0</v>
          </cell>
          <cell r="O92">
            <v>210000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3</v>
          </cell>
          <cell r="W92">
            <v>210000</v>
          </cell>
        </row>
        <row r="93">
          <cell r="C93" t="str">
            <v>3.20.1.1.5.3</v>
          </cell>
          <cell r="D93" t="str">
            <v>Tuberia de acero Diametro 150mm, sch40</v>
          </cell>
          <cell r="E93" t="str">
            <v>m</v>
          </cell>
          <cell r="F93">
            <v>30</v>
          </cell>
          <cell r="G93">
            <v>80000</v>
          </cell>
          <cell r="H93">
            <v>2400000</v>
          </cell>
          <cell r="I93">
            <v>0.15426473705735824</v>
          </cell>
          <cell r="J93">
            <v>30</v>
          </cell>
          <cell r="L93">
            <v>30</v>
          </cell>
          <cell r="M93">
            <v>2400000</v>
          </cell>
          <cell r="N93">
            <v>0</v>
          </cell>
          <cell r="O93">
            <v>2400000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30</v>
          </cell>
          <cell r="W93">
            <v>2400000</v>
          </cell>
        </row>
        <row r="94">
          <cell r="C94" t="str">
            <v>3.20.1.2.1</v>
          </cell>
          <cell r="D94" t="str">
            <v>Suministro de válvula de compuerta brida x brida norma ISO PN 10</v>
          </cell>
          <cell r="I94"/>
          <cell r="L94"/>
          <cell r="M94"/>
          <cell r="N94"/>
          <cell r="O94"/>
          <cell r="R94"/>
          <cell r="S94"/>
          <cell r="T94"/>
          <cell r="U94"/>
          <cell r="V94"/>
          <cell r="W94"/>
        </row>
        <row r="95">
          <cell r="C95" t="str">
            <v>3.20.1.2.1.2</v>
          </cell>
          <cell r="D95" t="str">
            <v>d = 80 mm (3")</v>
          </cell>
          <cell r="E95" t="str">
            <v>un</v>
          </cell>
          <cell r="F95">
            <v>2</v>
          </cell>
          <cell r="G95">
            <v>375932.8</v>
          </cell>
          <cell r="H95">
            <v>751865.6</v>
          </cell>
          <cell r="I95">
            <v>4.8327645452697042E-2</v>
          </cell>
          <cell r="J95">
            <v>2</v>
          </cell>
          <cell r="L95">
            <v>2</v>
          </cell>
          <cell r="M95">
            <v>751865.6</v>
          </cell>
          <cell r="N95">
            <v>0</v>
          </cell>
          <cell r="O95">
            <v>751865.6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2</v>
          </cell>
          <cell r="W95">
            <v>751865.6</v>
          </cell>
        </row>
        <row r="96">
          <cell r="C96" t="str">
            <v>3.20.1.2.1.3</v>
          </cell>
          <cell r="D96" t="str">
            <v>d = 100 mm (4")</v>
          </cell>
          <cell r="E96" t="str">
            <v>un</v>
          </cell>
          <cell r="F96">
            <v>6</v>
          </cell>
          <cell r="G96">
            <v>434118.40000000002</v>
          </cell>
          <cell r="H96">
            <v>2604710.4000000004</v>
          </cell>
          <cell r="I96">
            <v>0.16742290206940269</v>
          </cell>
          <cell r="J96">
            <v>6</v>
          </cell>
          <cell r="L96">
            <v>6</v>
          </cell>
          <cell r="M96">
            <v>2604710.4000000004</v>
          </cell>
          <cell r="N96">
            <v>0</v>
          </cell>
          <cell r="O96">
            <v>2604710.4000000004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6</v>
          </cell>
          <cell r="W96">
            <v>2604710.4000000004</v>
          </cell>
        </row>
        <row r="97">
          <cell r="C97" t="str">
            <v>3.20.1.2.3</v>
          </cell>
          <cell r="D97" t="str">
            <v>Suministro de válvula de mariposa brida x brida norma ISO PN 16</v>
          </cell>
          <cell r="I97"/>
          <cell r="L97"/>
          <cell r="M97"/>
          <cell r="N97"/>
          <cell r="O97"/>
          <cell r="R97"/>
          <cell r="S97"/>
          <cell r="T97"/>
          <cell r="U97"/>
          <cell r="V97"/>
          <cell r="W97"/>
        </row>
        <row r="98">
          <cell r="C98" t="str">
            <v>3.20.1.2.3.4</v>
          </cell>
          <cell r="D98" t="str">
            <v>d = 400 mm (16")</v>
          </cell>
          <cell r="E98" t="str">
            <v>un</v>
          </cell>
          <cell r="F98">
            <v>9</v>
          </cell>
          <cell r="G98">
            <v>8619472.7999999989</v>
          </cell>
          <cell r="H98">
            <v>77575255.199999988</v>
          </cell>
          <cell r="I98">
            <v>4.986302643993942</v>
          </cell>
          <cell r="J98">
            <v>9</v>
          </cell>
          <cell r="L98">
            <v>9</v>
          </cell>
          <cell r="M98">
            <v>77575255.199999988</v>
          </cell>
          <cell r="N98">
            <v>0</v>
          </cell>
          <cell r="O98">
            <v>77575255.199999988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9</v>
          </cell>
          <cell r="W98">
            <v>77575255.199999988</v>
          </cell>
        </row>
        <row r="99">
          <cell r="C99" t="str">
            <v>3.20.1.2.3.5</v>
          </cell>
          <cell r="D99" t="str">
            <v>d = 450 mm (18")</v>
          </cell>
          <cell r="E99" t="str">
            <v>un</v>
          </cell>
          <cell r="F99">
            <v>2</v>
          </cell>
          <cell r="G99">
            <v>11832881.6</v>
          </cell>
          <cell r="H99">
            <v>23665763.199999999</v>
          </cell>
          <cell r="I99">
            <v>1.5211636405457105</v>
          </cell>
          <cell r="J99">
            <v>2</v>
          </cell>
          <cell r="L99">
            <v>2</v>
          </cell>
          <cell r="M99">
            <v>23665763.199999999</v>
          </cell>
          <cell r="N99">
            <v>0</v>
          </cell>
          <cell r="O99">
            <v>23665763.199999999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2</v>
          </cell>
          <cell r="W99">
            <v>23665763.199999999</v>
          </cell>
        </row>
        <row r="100">
          <cell r="C100" t="str">
            <v>3.20.1.2.3.7</v>
          </cell>
          <cell r="D100" t="str">
            <v>d = 600 mm (24")</v>
          </cell>
          <cell r="E100" t="str">
            <v>un</v>
          </cell>
          <cell r="F100">
            <v>8</v>
          </cell>
          <cell r="G100">
            <v>14335569.999999998</v>
          </cell>
          <cell r="H100">
            <v>114684559.99999999</v>
          </cell>
          <cell r="I100">
            <v>7.3715764553911765</v>
          </cell>
          <cell r="J100">
            <v>8</v>
          </cell>
          <cell r="L100">
            <v>8</v>
          </cell>
          <cell r="M100">
            <v>114684559.99999999</v>
          </cell>
          <cell r="N100">
            <v>0</v>
          </cell>
          <cell r="O100">
            <v>114684559.99999999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8</v>
          </cell>
          <cell r="W100">
            <v>114684559.99999999</v>
          </cell>
        </row>
        <row r="101">
          <cell r="C101" t="str">
            <v>3.20.1.2.3.17</v>
          </cell>
          <cell r="D101" t="str">
            <v>d = 50 mm (2")</v>
          </cell>
          <cell r="E101" t="str">
            <v>un</v>
          </cell>
          <cell r="F101">
            <v>1</v>
          </cell>
          <cell r="G101">
            <v>375932.8</v>
          </cell>
          <cell r="H101">
            <v>375932.8</v>
          </cell>
          <cell r="I101">
            <v>2.4163822726348521E-2</v>
          </cell>
          <cell r="J101">
            <v>1</v>
          </cell>
          <cell r="L101">
            <v>1</v>
          </cell>
          <cell r="M101">
            <v>375932.8</v>
          </cell>
          <cell r="N101">
            <v>0</v>
          </cell>
          <cell r="O101">
            <v>375932.8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1</v>
          </cell>
          <cell r="W101">
            <v>375932.8</v>
          </cell>
        </row>
        <row r="102">
          <cell r="C102" t="str">
            <v>3.20.1.2.3.19</v>
          </cell>
          <cell r="D102" t="str">
            <v>d = 150 mm (8")</v>
          </cell>
          <cell r="E102" t="str">
            <v>un</v>
          </cell>
          <cell r="F102">
            <v>4</v>
          </cell>
          <cell r="G102">
            <v>694608</v>
          </cell>
          <cell r="H102">
            <v>2778432</v>
          </cell>
          <cell r="I102">
            <v>0.17858920079656249</v>
          </cell>
          <cell r="J102">
            <v>4</v>
          </cell>
          <cell r="L102">
            <v>4</v>
          </cell>
          <cell r="M102">
            <v>2778432</v>
          </cell>
          <cell r="N102">
            <v>0</v>
          </cell>
          <cell r="O102">
            <v>2778432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4</v>
          </cell>
          <cell r="W102">
            <v>2778432</v>
          </cell>
        </row>
        <row r="103">
          <cell r="C103" t="str">
            <v>3.20.1.2.4</v>
          </cell>
          <cell r="D103" t="str">
            <v>Suministro de hidrante tipo trafico norma ISO PN 10</v>
          </cell>
          <cell r="I103"/>
          <cell r="L103"/>
          <cell r="M103"/>
          <cell r="N103"/>
          <cell r="O103"/>
          <cell r="R103"/>
          <cell r="S103"/>
          <cell r="T103"/>
          <cell r="U103"/>
          <cell r="V103"/>
          <cell r="W103"/>
        </row>
        <row r="104">
          <cell r="C104" t="str">
            <v>3.20.1.2.4.2</v>
          </cell>
          <cell r="D104" t="str">
            <v>d = 100 mm (4")</v>
          </cell>
          <cell r="E104" t="str">
            <v>un</v>
          </cell>
          <cell r="F104">
            <v>1</v>
          </cell>
          <cell r="G104">
            <v>2095018</v>
          </cell>
          <cell r="H104">
            <v>2095018</v>
          </cell>
          <cell r="I104">
            <v>0.13466141704184689</v>
          </cell>
          <cell r="J104">
            <v>1</v>
          </cell>
          <cell r="L104">
            <v>1</v>
          </cell>
          <cell r="M104">
            <v>2095018</v>
          </cell>
          <cell r="N104">
            <v>0</v>
          </cell>
          <cell r="O104">
            <v>2095018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1</v>
          </cell>
          <cell r="W104">
            <v>2095018</v>
          </cell>
        </row>
        <row r="105">
          <cell r="C105" t="str">
            <v>3.20.1.2.5</v>
          </cell>
          <cell r="D105" t="str">
            <v>Suministro de ventosa de acción simple norma ISO PN 10</v>
          </cell>
          <cell r="I105"/>
          <cell r="L105"/>
          <cell r="M105"/>
          <cell r="N105"/>
          <cell r="O105"/>
          <cell r="R105"/>
          <cell r="S105"/>
          <cell r="T105"/>
          <cell r="U105"/>
          <cell r="V105"/>
          <cell r="W105"/>
        </row>
        <row r="106">
          <cell r="C106" t="str">
            <v>3.20.1.2.5.1</v>
          </cell>
          <cell r="D106" t="str">
            <v>d = 50 mm (2")</v>
          </cell>
          <cell r="E106" t="str">
            <v>un</v>
          </cell>
          <cell r="F106">
            <v>2</v>
          </cell>
          <cell r="G106">
            <v>610972</v>
          </cell>
          <cell r="H106">
            <v>1221944</v>
          </cell>
          <cell r="I106">
            <v>7.8542862441173561E-2</v>
          </cell>
          <cell r="J106">
            <v>2</v>
          </cell>
          <cell r="L106">
            <v>2</v>
          </cell>
          <cell r="M106">
            <v>1221944</v>
          </cell>
          <cell r="N106">
            <v>0</v>
          </cell>
          <cell r="O106">
            <v>1221944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2</v>
          </cell>
          <cell r="W106">
            <v>1221944</v>
          </cell>
        </row>
        <row r="107">
          <cell r="C107" t="str">
            <v>3.20.1.2.6</v>
          </cell>
          <cell r="D107" t="str">
            <v>Suministro de ventosa de doble acción norma ISO PN 10</v>
          </cell>
          <cell r="I107"/>
          <cell r="L107"/>
          <cell r="M107"/>
          <cell r="N107"/>
          <cell r="O107"/>
          <cell r="R107"/>
          <cell r="S107"/>
          <cell r="T107"/>
          <cell r="U107"/>
          <cell r="V107"/>
          <cell r="W107"/>
        </row>
        <row r="108">
          <cell r="C108" t="str">
            <v>3.20.1.2.6.1</v>
          </cell>
          <cell r="D108" t="str">
            <v>d = 50 mm (2")</v>
          </cell>
          <cell r="E108" t="str">
            <v>un</v>
          </cell>
          <cell r="F108">
            <v>1</v>
          </cell>
          <cell r="G108">
            <v>1519194</v>
          </cell>
          <cell r="H108">
            <v>1519194</v>
          </cell>
          <cell r="I108">
            <v>9.7649192895465128E-2</v>
          </cell>
          <cell r="J108">
            <v>1</v>
          </cell>
          <cell r="L108">
            <v>1</v>
          </cell>
          <cell r="M108">
            <v>1519194</v>
          </cell>
          <cell r="N108">
            <v>0</v>
          </cell>
          <cell r="O108">
            <v>1519194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1</v>
          </cell>
          <cell r="W108">
            <v>1519194</v>
          </cell>
        </row>
        <row r="109">
          <cell r="C109" t="str">
            <v>3.20.1.2.15</v>
          </cell>
          <cell r="D109" t="str">
            <v>Suministro de brida ciega HD norma ISO PN 16</v>
          </cell>
          <cell r="I109"/>
          <cell r="L109"/>
          <cell r="M109"/>
          <cell r="N109"/>
          <cell r="O109"/>
          <cell r="R109"/>
          <cell r="S109"/>
          <cell r="T109"/>
          <cell r="U109"/>
          <cell r="V109"/>
          <cell r="W109"/>
        </row>
        <row r="110">
          <cell r="C110" t="str">
            <v>3.20.1.2.15.8</v>
          </cell>
          <cell r="D110" t="str">
            <v>d = 400 mm (16")</v>
          </cell>
          <cell r="E110" t="str">
            <v>un</v>
          </cell>
          <cell r="F110">
            <v>2</v>
          </cell>
          <cell r="G110">
            <v>535688</v>
          </cell>
          <cell r="H110">
            <v>1071376</v>
          </cell>
          <cell r="I110">
            <v>6.8864807053985108E-2</v>
          </cell>
          <cell r="J110">
            <v>2</v>
          </cell>
          <cell r="L110">
            <v>2</v>
          </cell>
          <cell r="M110">
            <v>1071376</v>
          </cell>
          <cell r="N110">
            <v>0</v>
          </cell>
          <cell r="O110">
            <v>1071376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2</v>
          </cell>
          <cell r="W110">
            <v>1071376</v>
          </cell>
        </row>
        <row r="111">
          <cell r="C111" t="str">
            <v>3.20.1.2.15.9</v>
          </cell>
          <cell r="D111" t="str">
            <v>d = 450 mm (18")</v>
          </cell>
          <cell r="E111" t="str">
            <v>un</v>
          </cell>
          <cell r="F111">
            <v>1</v>
          </cell>
          <cell r="G111">
            <v>886124</v>
          </cell>
          <cell r="H111">
            <v>886124</v>
          </cell>
          <cell r="I111">
            <v>5.6957369108422716E-2</v>
          </cell>
          <cell r="J111">
            <v>1</v>
          </cell>
          <cell r="L111">
            <v>1</v>
          </cell>
          <cell r="M111">
            <v>886124</v>
          </cell>
          <cell r="N111">
            <v>0</v>
          </cell>
          <cell r="O111">
            <v>886124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1</v>
          </cell>
          <cell r="W111">
            <v>886124</v>
          </cell>
        </row>
        <row r="112">
          <cell r="C112" t="str">
            <v>3.20.1.2.15.11</v>
          </cell>
          <cell r="D112" t="str">
            <v>d = 600 mm (24")</v>
          </cell>
          <cell r="E112" t="str">
            <v>un</v>
          </cell>
          <cell r="F112">
            <v>1</v>
          </cell>
          <cell r="G112">
            <v>1718134</v>
          </cell>
          <cell r="H112">
            <v>1718134</v>
          </cell>
          <cell r="I112">
            <v>0.11043645405804466</v>
          </cell>
          <cell r="J112">
            <v>1</v>
          </cell>
          <cell r="L112">
            <v>1</v>
          </cell>
          <cell r="M112">
            <v>1718134</v>
          </cell>
          <cell r="N112">
            <v>0</v>
          </cell>
          <cell r="O112">
            <v>1718134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1</v>
          </cell>
          <cell r="W112">
            <v>1718134</v>
          </cell>
        </row>
        <row r="113">
          <cell r="C113" t="str">
            <v>3.20.1.2.17</v>
          </cell>
          <cell r="D113" t="str">
            <v>Unión de polipropileno para polietileno</v>
          </cell>
          <cell r="I113"/>
          <cell r="L113"/>
          <cell r="M113"/>
          <cell r="N113"/>
          <cell r="O113"/>
          <cell r="R113"/>
          <cell r="S113"/>
          <cell r="T113"/>
          <cell r="U113"/>
          <cell r="V113"/>
          <cell r="W113"/>
        </row>
        <row r="114">
          <cell r="C114" t="str">
            <v>3.20.1.2.17.3</v>
          </cell>
          <cell r="D114" t="str">
            <v>d= 25 mm</v>
          </cell>
          <cell r="E114" t="str">
            <v>un</v>
          </cell>
          <cell r="F114">
            <v>10</v>
          </cell>
          <cell r="G114">
            <v>16738.8</v>
          </cell>
          <cell r="H114">
            <v>167388</v>
          </cell>
          <cell r="I114">
            <v>1.0759194086065451E-2</v>
          </cell>
          <cell r="J114">
            <v>10</v>
          </cell>
          <cell r="L114">
            <v>10</v>
          </cell>
          <cell r="M114">
            <v>167388</v>
          </cell>
          <cell r="N114">
            <v>0</v>
          </cell>
          <cell r="O114">
            <v>167388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10</v>
          </cell>
          <cell r="W114">
            <v>167388</v>
          </cell>
        </row>
        <row r="115">
          <cell r="C115" t="str">
            <v>3.20.1.2.18</v>
          </cell>
          <cell r="D115" t="str">
            <v>Suministro de unión de desmontaje Norma ISO PN 16</v>
          </cell>
          <cell r="I115"/>
          <cell r="L115"/>
          <cell r="M115"/>
          <cell r="N115"/>
          <cell r="O115"/>
          <cell r="R115"/>
          <cell r="S115"/>
          <cell r="T115"/>
          <cell r="U115"/>
          <cell r="V115"/>
          <cell r="W115"/>
        </row>
        <row r="116">
          <cell r="C116" t="str">
            <v>3.20.1.2.18.4</v>
          </cell>
          <cell r="D116" t="str">
            <v>d = 400 mm (16")</v>
          </cell>
          <cell r="E116" t="str">
            <v>un</v>
          </cell>
          <cell r="F116">
            <v>5</v>
          </cell>
          <cell r="G116">
            <v>1508000</v>
          </cell>
          <cell r="H116">
            <v>7540000</v>
          </cell>
          <cell r="I116">
            <v>0.48464838225520052</v>
          </cell>
          <cell r="J116">
            <v>5</v>
          </cell>
          <cell r="L116">
            <v>5</v>
          </cell>
          <cell r="M116">
            <v>7540000</v>
          </cell>
          <cell r="N116">
            <v>0</v>
          </cell>
          <cell r="O116">
            <v>7540000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5</v>
          </cell>
          <cell r="W116">
            <v>7540000</v>
          </cell>
        </row>
        <row r="117">
          <cell r="C117" t="str">
            <v>3.20.1.2.18.5</v>
          </cell>
          <cell r="D117" t="str">
            <v>d = 450 mm (18")</v>
          </cell>
          <cell r="E117" t="str">
            <v>un</v>
          </cell>
          <cell r="F117">
            <v>2</v>
          </cell>
          <cell r="G117">
            <v>1740000</v>
          </cell>
          <cell r="H117">
            <v>3480000</v>
          </cell>
          <cell r="I117">
            <v>0.22368386873316948</v>
          </cell>
          <cell r="J117">
            <v>2</v>
          </cell>
          <cell r="L117">
            <v>2</v>
          </cell>
          <cell r="M117">
            <v>3480000</v>
          </cell>
          <cell r="N117">
            <v>0</v>
          </cell>
          <cell r="O117">
            <v>3480000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2</v>
          </cell>
          <cell r="W117">
            <v>3480000</v>
          </cell>
        </row>
        <row r="118">
          <cell r="C118" t="str">
            <v>3.20.1.2.18.7</v>
          </cell>
          <cell r="D118" t="str">
            <v>d = 600 mm (24")</v>
          </cell>
          <cell r="E118" t="str">
            <v>un</v>
          </cell>
          <cell r="F118">
            <v>4</v>
          </cell>
          <cell r="G118">
            <v>2578912</v>
          </cell>
          <cell r="H118">
            <v>10315648</v>
          </cell>
          <cell r="I118">
            <v>0.66305863595677639</v>
          </cell>
          <cell r="J118">
            <v>4</v>
          </cell>
          <cell r="L118">
            <v>4</v>
          </cell>
          <cell r="M118">
            <v>10315648</v>
          </cell>
          <cell r="N118">
            <v>0</v>
          </cell>
          <cell r="O118">
            <v>10315648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4</v>
          </cell>
          <cell r="W118">
            <v>10315648</v>
          </cell>
        </row>
        <row r="119">
          <cell r="C119" t="str">
            <v>3.20.1.2.18.17</v>
          </cell>
          <cell r="D119" t="str">
            <v>d = 150 mm (6")</v>
          </cell>
          <cell r="E119" t="str">
            <v>un</v>
          </cell>
          <cell r="F119">
            <v>4</v>
          </cell>
          <cell r="G119">
            <v>406000</v>
          </cell>
          <cell r="H119">
            <v>1624000</v>
          </cell>
          <cell r="I119">
            <v>0.10438580540881241</v>
          </cell>
          <cell r="J119">
            <v>4</v>
          </cell>
          <cell r="L119">
            <v>4</v>
          </cell>
          <cell r="M119">
            <v>1624000</v>
          </cell>
          <cell r="N119">
            <v>0</v>
          </cell>
          <cell r="O119">
            <v>1624000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4</v>
          </cell>
          <cell r="W119">
            <v>1624000</v>
          </cell>
        </row>
        <row r="120">
          <cell r="C120" t="str">
            <v>3.20.1.2.20</v>
          </cell>
          <cell r="D120" t="str">
            <v>Adaptador porta brida de polietileno con brida suelta de acero</v>
          </cell>
          <cell r="I120"/>
          <cell r="L120"/>
          <cell r="M120"/>
          <cell r="N120"/>
          <cell r="O120"/>
          <cell r="R120"/>
          <cell r="S120"/>
          <cell r="T120"/>
          <cell r="U120"/>
          <cell r="V120"/>
          <cell r="W120"/>
        </row>
        <row r="121">
          <cell r="C121" t="str">
            <v>3.20.1.2.20.1</v>
          </cell>
          <cell r="D121" t="str">
            <v>d = 90 mm (3")</v>
          </cell>
          <cell r="E121" t="str">
            <v>un</v>
          </cell>
          <cell r="F121">
            <v>4</v>
          </cell>
          <cell r="G121">
            <v>76560</v>
          </cell>
          <cell r="H121">
            <v>306240</v>
          </cell>
          <cell r="I121">
            <v>1.9684180448518915E-2</v>
          </cell>
          <cell r="J121">
            <v>4</v>
          </cell>
          <cell r="L121">
            <v>4</v>
          </cell>
          <cell r="M121">
            <v>306240</v>
          </cell>
          <cell r="N121">
            <v>0</v>
          </cell>
          <cell r="O121">
            <v>306240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4</v>
          </cell>
          <cell r="W121">
            <v>306240</v>
          </cell>
        </row>
        <row r="122">
          <cell r="C122" t="str">
            <v>3.20.1.2.20.2</v>
          </cell>
          <cell r="D122" t="str">
            <v>d = 110 mm (4")</v>
          </cell>
          <cell r="E122" t="str">
            <v>un</v>
          </cell>
          <cell r="F122">
            <v>6</v>
          </cell>
          <cell r="G122">
            <v>89320</v>
          </cell>
          <cell r="H122">
            <v>535920</v>
          </cell>
          <cell r="I122">
            <v>3.4447315784908096E-2</v>
          </cell>
          <cell r="J122">
            <v>6</v>
          </cell>
          <cell r="L122">
            <v>6</v>
          </cell>
          <cell r="M122">
            <v>535920</v>
          </cell>
          <cell r="N122">
            <v>0</v>
          </cell>
          <cell r="O122">
            <v>535920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6</v>
          </cell>
          <cell r="W122">
            <v>535920</v>
          </cell>
        </row>
        <row r="123">
          <cell r="C123" t="str">
            <v>3.20.1.2.30</v>
          </cell>
          <cell r="D123" t="str">
            <v>Codo 90° BxB HD Norma ISO PN 10</v>
          </cell>
          <cell r="I123"/>
          <cell r="L123"/>
          <cell r="M123"/>
          <cell r="N123"/>
          <cell r="O123"/>
          <cell r="R123"/>
          <cell r="S123"/>
          <cell r="T123"/>
          <cell r="U123"/>
          <cell r="V123"/>
          <cell r="W123"/>
        </row>
        <row r="124">
          <cell r="C124" t="str">
            <v>3.20.1.2.30.2</v>
          </cell>
          <cell r="D124" t="str">
            <v>d = 300 mm (12")</v>
          </cell>
          <cell r="E124" t="str">
            <v>un</v>
          </cell>
          <cell r="F124">
            <v>2</v>
          </cell>
          <cell r="G124">
            <v>2713124</v>
          </cell>
          <cell r="H124">
            <v>5426248</v>
          </cell>
          <cell r="I124">
            <v>0.34878280038667336</v>
          </cell>
          <cell r="J124">
            <v>2</v>
          </cell>
          <cell r="L124">
            <v>2</v>
          </cell>
          <cell r="M124">
            <v>5426248</v>
          </cell>
          <cell r="N124">
            <v>0</v>
          </cell>
          <cell r="O124">
            <v>5426248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2</v>
          </cell>
          <cell r="W124">
            <v>5426248</v>
          </cell>
        </row>
        <row r="125">
          <cell r="C125" t="str">
            <v>3.20.1.2.30.4</v>
          </cell>
          <cell r="D125" t="str">
            <v>d = 400 mm (16")</v>
          </cell>
          <cell r="E125" t="str">
            <v>un</v>
          </cell>
          <cell r="F125">
            <v>4</v>
          </cell>
          <cell r="G125">
            <v>2835446</v>
          </cell>
          <cell r="H125">
            <v>11341784</v>
          </cell>
          <cell r="I125">
            <v>0.7290155527172304</v>
          </cell>
          <cell r="J125">
            <v>4</v>
          </cell>
          <cell r="L125">
            <v>4</v>
          </cell>
          <cell r="M125">
            <v>11341784</v>
          </cell>
          <cell r="N125">
            <v>0</v>
          </cell>
          <cell r="O125">
            <v>11341784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4</v>
          </cell>
          <cell r="W125">
            <v>11341784</v>
          </cell>
        </row>
        <row r="126">
          <cell r="C126" t="str">
            <v>3.20.1.2.30.5</v>
          </cell>
          <cell r="D126" t="str">
            <v>d = 450 mm (18")</v>
          </cell>
          <cell r="E126" t="str">
            <v>un</v>
          </cell>
          <cell r="F126">
            <v>5</v>
          </cell>
          <cell r="G126">
            <v>3400772</v>
          </cell>
          <cell r="H126">
            <v>17003860</v>
          </cell>
          <cell r="I126">
            <v>1.0929566632750549</v>
          </cell>
          <cell r="J126">
            <v>5</v>
          </cell>
          <cell r="L126">
            <v>5</v>
          </cell>
          <cell r="M126">
            <v>17003860</v>
          </cell>
          <cell r="N126">
            <v>0</v>
          </cell>
          <cell r="O126">
            <v>17003860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5</v>
          </cell>
          <cell r="W126">
            <v>17003860</v>
          </cell>
        </row>
        <row r="127">
          <cell r="C127" t="str">
            <v>3.20.1.2.30.7</v>
          </cell>
          <cell r="D127" t="str">
            <v>d = 600 mm (24")</v>
          </cell>
          <cell r="E127" t="str">
            <v>un</v>
          </cell>
          <cell r="F127">
            <v>10</v>
          </cell>
          <cell r="G127">
            <v>6148000</v>
          </cell>
          <cell r="H127">
            <v>61480000</v>
          </cell>
          <cell r="I127">
            <v>3.9517483476193274</v>
          </cell>
          <cell r="J127">
            <v>10</v>
          </cell>
          <cell r="L127">
            <v>10</v>
          </cell>
          <cell r="M127">
            <v>61480000</v>
          </cell>
          <cell r="N127">
            <v>0</v>
          </cell>
          <cell r="O127">
            <v>61480000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10</v>
          </cell>
          <cell r="W127">
            <v>61480000</v>
          </cell>
        </row>
        <row r="128">
          <cell r="C128" t="str">
            <v>3.20.1.2.32</v>
          </cell>
          <cell r="D128" t="str">
            <v>Codo 45° BxB HD. Norma ISO. PN 10</v>
          </cell>
          <cell r="I128"/>
          <cell r="L128"/>
          <cell r="M128"/>
          <cell r="N128"/>
          <cell r="O128"/>
          <cell r="R128"/>
          <cell r="S128"/>
          <cell r="T128"/>
          <cell r="U128"/>
          <cell r="V128"/>
          <cell r="W128"/>
        </row>
        <row r="129">
          <cell r="C129" t="str">
            <v>3.20.1.2.32.4</v>
          </cell>
          <cell r="D129" t="str">
            <v>d = 400 mm (16”)</v>
          </cell>
          <cell r="E129" t="str">
            <v>un</v>
          </cell>
          <cell r="F129">
            <v>2</v>
          </cell>
          <cell r="G129">
            <v>2600000</v>
          </cell>
          <cell r="H129">
            <v>5200000</v>
          </cell>
          <cell r="I129">
            <v>0.33424026362427622</v>
          </cell>
          <cell r="J129">
            <v>2</v>
          </cell>
          <cell r="L129">
            <v>2</v>
          </cell>
          <cell r="M129">
            <v>5200000</v>
          </cell>
          <cell r="N129">
            <v>0</v>
          </cell>
          <cell r="O129">
            <v>5200000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2</v>
          </cell>
          <cell r="W129">
            <v>5200000</v>
          </cell>
        </row>
        <row r="130">
          <cell r="C130" t="str">
            <v>3.20.1.2.32.21</v>
          </cell>
          <cell r="D130" t="str">
            <v>d = 80 mm (3”)</v>
          </cell>
          <cell r="E130" t="str">
            <v>un</v>
          </cell>
          <cell r="F130">
            <v>20</v>
          </cell>
          <cell r="G130">
            <v>161240</v>
          </cell>
          <cell r="H130">
            <v>3224800</v>
          </cell>
          <cell r="I130">
            <v>0.20728038502607038</v>
          </cell>
          <cell r="J130">
            <v>20</v>
          </cell>
          <cell r="L130">
            <v>20</v>
          </cell>
          <cell r="M130">
            <v>3224800</v>
          </cell>
          <cell r="N130">
            <v>0</v>
          </cell>
          <cell r="O130">
            <v>3224800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20</v>
          </cell>
          <cell r="W130">
            <v>3224800</v>
          </cell>
        </row>
        <row r="131">
          <cell r="C131" t="str">
            <v>3.20.1.2.40</v>
          </cell>
          <cell r="D131" t="str">
            <v>Codo 45 ° JA x JA HD. Norma ISO PN 10</v>
          </cell>
          <cell r="I131"/>
          <cell r="L131"/>
          <cell r="M131"/>
          <cell r="N131"/>
          <cell r="O131"/>
          <cell r="R131"/>
          <cell r="S131"/>
          <cell r="T131"/>
          <cell r="U131"/>
          <cell r="V131"/>
          <cell r="W131"/>
        </row>
        <row r="132">
          <cell r="C132" t="str">
            <v>3.20.1.2.40.5</v>
          </cell>
          <cell r="D132" t="str">
            <v>d = 450 mm (18”)</v>
          </cell>
          <cell r="E132" t="str">
            <v>un</v>
          </cell>
          <cell r="F132">
            <v>1</v>
          </cell>
          <cell r="G132">
            <v>2161767.88</v>
          </cell>
          <cell r="H132">
            <v>2161767.88</v>
          </cell>
          <cell r="I132">
            <v>0.13895189732801783</v>
          </cell>
          <cell r="J132">
            <v>1</v>
          </cell>
          <cell r="L132">
            <v>1</v>
          </cell>
          <cell r="M132">
            <v>2161767.88</v>
          </cell>
          <cell r="N132">
            <v>0</v>
          </cell>
          <cell r="O132">
            <v>2161767.88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1</v>
          </cell>
          <cell r="W132">
            <v>2161767.88</v>
          </cell>
        </row>
        <row r="133">
          <cell r="C133" t="str">
            <v>3.20.1.2.54</v>
          </cell>
          <cell r="D133" t="str">
            <v>Unión Brida Enchufe. Norma ISO. PN 10</v>
          </cell>
          <cell r="I133"/>
          <cell r="L133"/>
          <cell r="M133"/>
          <cell r="N133"/>
          <cell r="O133"/>
          <cell r="R133"/>
          <cell r="S133"/>
          <cell r="T133"/>
          <cell r="U133"/>
          <cell r="V133"/>
          <cell r="W133"/>
        </row>
        <row r="134">
          <cell r="C134" t="str">
            <v>3.20.1.2.54.4</v>
          </cell>
          <cell r="D134" t="str">
            <v>d = 400 mm (16”)</v>
          </cell>
          <cell r="E134" t="str">
            <v>un</v>
          </cell>
          <cell r="F134">
            <v>2</v>
          </cell>
          <cell r="G134">
            <v>928000</v>
          </cell>
          <cell r="H134">
            <v>1856000</v>
          </cell>
          <cell r="I134">
            <v>0.11929806332435704</v>
          </cell>
          <cell r="J134">
            <v>2</v>
          </cell>
          <cell r="L134">
            <v>2</v>
          </cell>
          <cell r="M134">
            <v>1856000</v>
          </cell>
          <cell r="N134">
            <v>0</v>
          </cell>
          <cell r="O134">
            <v>1856000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2</v>
          </cell>
          <cell r="W134">
            <v>1856000</v>
          </cell>
        </row>
        <row r="135">
          <cell r="C135" t="str">
            <v>3.20.1.2.54.5</v>
          </cell>
          <cell r="D135" t="str">
            <v>d = 450 mm (18”)</v>
          </cell>
          <cell r="E135" t="str">
            <v>un</v>
          </cell>
          <cell r="F135">
            <v>2</v>
          </cell>
          <cell r="G135">
            <v>1044000</v>
          </cell>
          <cell r="H135">
            <v>2088000</v>
          </cell>
          <cell r="I135">
            <v>0.13421032123990168</v>
          </cell>
          <cell r="J135">
            <v>2</v>
          </cell>
          <cell r="L135">
            <v>2</v>
          </cell>
          <cell r="M135">
            <v>2088000</v>
          </cell>
          <cell r="N135">
            <v>0</v>
          </cell>
          <cell r="O135">
            <v>2088000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2</v>
          </cell>
          <cell r="W135">
            <v>2088000</v>
          </cell>
        </row>
        <row r="136">
          <cell r="C136" t="str">
            <v>3.20.1.2.54.7</v>
          </cell>
          <cell r="D136" t="str">
            <v>d = 600 mm (24”)</v>
          </cell>
          <cell r="E136" t="str">
            <v>un</v>
          </cell>
          <cell r="F136">
            <v>4</v>
          </cell>
          <cell r="G136">
            <v>1624000</v>
          </cell>
          <cell r="H136">
            <v>6496000</v>
          </cell>
          <cell r="I136">
            <v>0.41754322163524965</v>
          </cell>
          <cell r="J136">
            <v>4</v>
          </cell>
          <cell r="L136">
            <v>4</v>
          </cell>
          <cell r="M136">
            <v>6496000</v>
          </cell>
          <cell r="N136">
            <v>0</v>
          </cell>
          <cell r="O136">
            <v>6496000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4</v>
          </cell>
          <cell r="W136">
            <v>6496000</v>
          </cell>
        </row>
        <row r="137">
          <cell r="C137" t="str">
            <v>3.20.1.2.56</v>
          </cell>
          <cell r="D137" t="str">
            <v>Pasamuro HD. Norma ISO. PN 10, L &lt;= 1 m</v>
          </cell>
          <cell r="I137"/>
          <cell r="L137"/>
          <cell r="M137"/>
          <cell r="N137"/>
          <cell r="O137"/>
          <cell r="R137"/>
          <cell r="S137"/>
          <cell r="T137"/>
          <cell r="U137"/>
          <cell r="V137"/>
          <cell r="W137"/>
        </row>
        <row r="138">
          <cell r="C138" t="str">
            <v>3.20.1.2.56.1</v>
          </cell>
          <cell r="D138" t="str">
            <v>d = 250 mm (12”), B*E, L=0.72m</v>
          </cell>
          <cell r="E138" t="str">
            <v>un</v>
          </cell>
          <cell r="F138">
            <v>2</v>
          </cell>
          <cell r="G138">
            <v>1624000</v>
          </cell>
          <cell r="H138">
            <v>3248000</v>
          </cell>
          <cell r="I138">
            <v>0.20877161081762483</v>
          </cell>
          <cell r="J138">
            <v>2</v>
          </cell>
          <cell r="L138">
            <v>2</v>
          </cell>
          <cell r="M138">
            <v>3248000</v>
          </cell>
          <cell r="N138">
            <v>0</v>
          </cell>
          <cell r="O138">
            <v>3248000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2</v>
          </cell>
          <cell r="W138">
            <v>3248000</v>
          </cell>
        </row>
        <row r="139">
          <cell r="C139" t="str">
            <v>3.20.1.2.56.2</v>
          </cell>
          <cell r="D139" t="str">
            <v>d = 300 mm (12”), B*E, L=0.55m</v>
          </cell>
          <cell r="E139" t="str">
            <v>un</v>
          </cell>
          <cell r="F139">
            <v>2</v>
          </cell>
          <cell r="G139">
            <v>1460556</v>
          </cell>
          <cell r="H139">
            <v>2921112</v>
          </cell>
          <cell r="I139">
            <v>0.18776023941462244</v>
          </cell>
          <cell r="J139">
            <v>2</v>
          </cell>
          <cell r="L139">
            <v>2</v>
          </cell>
          <cell r="M139">
            <v>2921112</v>
          </cell>
          <cell r="N139">
            <v>0</v>
          </cell>
          <cell r="O139">
            <v>2921112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2</v>
          </cell>
          <cell r="W139">
            <v>2921112</v>
          </cell>
        </row>
        <row r="140">
          <cell r="C140" t="str">
            <v>3.20.1.2.56.7</v>
          </cell>
          <cell r="D140" t="str">
            <v>d = 600 mm (24”), B*Esp, L=0.55m</v>
          </cell>
          <cell r="E140" t="str">
            <v>un</v>
          </cell>
          <cell r="F140">
            <v>8</v>
          </cell>
          <cell r="G140">
            <v>2114100</v>
          </cell>
          <cell r="H140">
            <v>16912800</v>
          </cell>
          <cell r="I140">
            <v>1.0871036020432034</v>
          </cell>
          <cell r="J140">
            <v>8</v>
          </cell>
          <cell r="L140">
            <v>8</v>
          </cell>
          <cell r="M140">
            <v>16912800</v>
          </cell>
          <cell r="N140">
            <v>0</v>
          </cell>
          <cell r="O140">
            <v>16912800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8</v>
          </cell>
          <cell r="W140">
            <v>16912800</v>
          </cell>
        </row>
        <row r="141">
          <cell r="C141" t="str">
            <v>3.20.1.2.56.21</v>
          </cell>
          <cell r="D141" t="str">
            <v>d = 80 mm (3”), B*E, L=0.53m</v>
          </cell>
          <cell r="E141" t="str">
            <v>un</v>
          </cell>
          <cell r="F141">
            <v>20</v>
          </cell>
          <cell r="G141">
            <v>173280.8</v>
          </cell>
          <cell r="H141">
            <v>3465616</v>
          </cell>
          <cell r="I141">
            <v>0.22275930874240571</v>
          </cell>
          <cell r="J141">
            <v>20</v>
          </cell>
          <cell r="L141">
            <v>20</v>
          </cell>
          <cell r="M141">
            <v>3465616</v>
          </cell>
          <cell r="N141">
            <v>0</v>
          </cell>
          <cell r="O141">
            <v>3465616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20</v>
          </cell>
          <cell r="W141">
            <v>3465616</v>
          </cell>
        </row>
        <row r="142">
          <cell r="C142" t="str">
            <v>3.20.1.2.56.22</v>
          </cell>
          <cell r="D142" t="str">
            <v>d = 150 mm (6”), B*E, L=0.55m</v>
          </cell>
          <cell r="E142" t="str">
            <v>un</v>
          </cell>
          <cell r="F142">
            <v>8</v>
          </cell>
          <cell r="G142">
            <v>387730</v>
          </cell>
          <cell r="H142">
            <v>3101840</v>
          </cell>
          <cell r="I142">
            <v>0.1993768883308317</v>
          </cell>
          <cell r="J142">
            <v>8</v>
          </cell>
          <cell r="L142">
            <v>8</v>
          </cell>
          <cell r="M142">
            <v>3101840</v>
          </cell>
          <cell r="N142">
            <v>0</v>
          </cell>
          <cell r="O142">
            <v>3101840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8</v>
          </cell>
          <cell r="W142">
            <v>3101840</v>
          </cell>
        </row>
        <row r="143">
          <cell r="C143" t="str">
            <v>3.20.1.2.56.24</v>
          </cell>
          <cell r="D143" t="str">
            <v>d = 400 mm (16”), B*Esp, L=0.50m</v>
          </cell>
          <cell r="E143" t="str">
            <v>un</v>
          </cell>
          <cell r="F143">
            <v>4</v>
          </cell>
          <cell r="G143">
            <v>1368220</v>
          </cell>
          <cell r="H143">
            <v>5472880</v>
          </cell>
          <cell r="I143">
            <v>0.35178016422769781</v>
          </cell>
          <cell r="J143">
            <v>4</v>
          </cell>
          <cell r="L143">
            <v>4</v>
          </cell>
          <cell r="M143">
            <v>5472880</v>
          </cell>
          <cell r="N143">
            <v>0</v>
          </cell>
          <cell r="O143">
            <v>5472880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4</v>
          </cell>
          <cell r="W143">
            <v>5472880</v>
          </cell>
        </row>
        <row r="144">
          <cell r="C144" t="str">
            <v>3.20.1.2.56.25</v>
          </cell>
          <cell r="D144" t="str">
            <v>d = 400 mm (16”), B*Esp, L=0.85m</v>
          </cell>
          <cell r="E144" t="str">
            <v>un</v>
          </cell>
          <cell r="F144">
            <v>1</v>
          </cell>
          <cell r="G144">
            <v>1251756</v>
          </cell>
          <cell r="H144">
            <v>1251756</v>
          </cell>
          <cell r="I144">
            <v>8.0459087583321057E-2</v>
          </cell>
          <cell r="J144">
            <v>1</v>
          </cell>
          <cell r="L144">
            <v>1</v>
          </cell>
          <cell r="M144">
            <v>1251756</v>
          </cell>
          <cell r="N144">
            <v>0</v>
          </cell>
          <cell r="O144">
            <v>1251756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1</v>
          </cell>
          <cell r="W144">
            <v>1251756</v>
          </cell>
        </row>
        <row r="145">
          <cell r="C145" t="str">
            <v>3.20.1.2.58</v>
          </cell>
          <cell r="D145" t="str">
            <v>Reducción B x B HD. Norma ISO. PN 10</v>
          </cell>
          <cell r="I145"/>
          <cell r="L145"/>
          <cell r="M145"/>
          <cell r="N145"/>
          <cell r="O145"/>
          <cell r="R145"/>
          <cell r="S145"/>
          <cell r="T145"/>
          <cell r="U145"/>
          <cell r="V145"/>
          <cell r="W145"/>
        </row>
        <row r="146">
          <cell r="C146" t="str">
            <v>3.20.1.2.58.19</v>
          </cell>
          <cell r="D146" t="str">
            <v>d = 600 x 450 mm</v>
          </cell>
          <cell r="E146" t="str">
            <v>un</v>
          </cell>
          <cell r="F146">
            <v>1</v>
          </cell>
          <cell r="G146">
            <v>4408000</v>
          </cell>
          <cell r="H146">
            <v>4408000</v>
          </cell>
          <cell r="I146">
            <v>0.28333290039534798</v>
          </cell>
          <cell r="J146">
            <v>1</v>
          </cell>
          <cell r="L146">
            <v>1</v>
          </cell>
          <cell r="M146">
            <v>4408000</v>
          </cell>
          <cell r="N146">
            <v>0</v>
          </cell>
          <cell r="O146">
            <v>4408000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</v>
          </cell>
          <cell r="W146">
            <v>4408000</v>
          </cell>
        </row>
        <row r="147">
          <cell r="C147" t="str">
            <v>3.20.1.2.58.31</v>
          </cell>
          <cell r="D147" t="str">
            <v>d = 600 x 400 mm Exéntrica</v>
          </cell>
          <cell r="E147" t="str">
            <v>un</v>
          </cell>
          <cell r="F147">
            <v>4</v>
          </cell>
          <cell r="G147">
            <v>4800000</v>
          </cell>
          <cell r="H147">
            <v>19200000</v>
          </cell>
          <cell r="I147">
            <v>1.2341178964588659</v>
          </cell>
          <cell r="J147">
            <v>4</v>
          </cell>
          <cell r="L147">
            <v>4</v>
          </cell>
          <cell r="M147">
            <v>19200000</v>
          </cell>
          <cell r="N147">
            <v>0</v>
          </cell>
          <cell r="O147">
            <v>19200000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4</v>
          </cell>
          <cell r="W147">
            <v>19200000</v>
          </cell>
        </row>
        <row r="148">
          <cell r="C148" t="str">
            <v>3.20.1.2.62</v>
          </cell>
          <cell r="D148" t="str">
            <v>Suministro de Tee B x B x B HD. Norma ISO. PN 10</v>
          </cell>
          <cell r="I148"/>
          <cell r="L148"/>
          <cell r="M148"/>
          <cell r="N148"/>
          <cell r="O148"/>
          <cell r="R148"/>
          <cell r="S148"/>
          <cell r="T148"/>
          <cell r="U148"/>
          <cell r="V148"/>
          <cell r="W148"/>
        </row>
        <row r="149">
          <cell r="C149" t="str">
            <v>3.20.1.2.62.21</v>
          </cell>
          <cell r="D149" t="str">
            <v>Tee 400 x 400 x 400 mm</v>
          </cell>
          <cell r="E149" t="str">
            <v>un</v>
          </cell>
          <cell r="F149">
            <v>4</v>
          </cell>
          <cell r="G149">
            <v>3211228</v>
          </cell>
          <cell r="H149">
            <v>12844912</v>
          </cell>
          <cell r="I149">
            <v>0.82563207175204401</v>
          </cell>
          <cell r="J149">
            <v>4</v>
          </cell>
          <cell r="L149">
            <v>4</v>
          </cell>
          <cell r="M149">
            <v>12844912</v>
          </cell>
          <cell r="N149">
            <v>0</v>
          </cell>
          <cell r="O149">
            <v>12844912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4</v>
          </cell>
          <cell r="W149">
            <v>12844912</v>
          </cell>
        </row>
        <row r="150">
          <cell r="C150" t="str">
            <v>3.20.1.2.62.28</v>
          </cell>
          <cell r="D150" t="str">
            <v>Tee 450 x 450 x 450 mm</v>
          </cell>
          <cell r="E150" t="str">
            <v>un</v>
          </cell>
          <cell r="F150">
            <v>2</v>
          </cell>
          <cell r="G150">
            <v>5171686</v>
          </cell>
          <cell r="H150">
            <v>10343372</v>
          </cell>
          <cell r="I150">
            <v>0.66484065077768406</v>
          </cell>
          <cell r="J150">
            <v>2</v>
          </cell>
          <cell r="L150">
            <v>2</v>
          </cell>
          <cell r="M150">
            <v>10343372</v>
          </cell>
          <cell r="N150">
            <v>0</v>
          </cell>
          <cell r="O150">
            <v>10343372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2</v>
          </cell>
          <cell r="W150">
            <v>10343372</v>
          </cell>
        </row>
        <row r="151">
          <cell r="C151" t="str">
            <v>3.20.1.2.62.39</v>
          </cell>
          <cell r="D151" t="str">
            <v>Tee 600 x 600 x 400 mm</v>
          </cell>
          <cell r="E151" t="str">
            <v>un</v>
          </cell>
          <cell r="F151">
            <v>2</v>
          </cell>
          <cell r="G151">
            <v>7550903.9999999991</v>
          </cell>
          <cell r="H151">
            <v>15101807.999999998</v>
          </cell>
          <cell r="I151">
            <v>0.97069851675446206</v>
          </cell>
          <cell r="J151">
            <v>2</v>
          </cell>
          <cell r="L151">
            <v>2</v>
          </cell>
          <cell r="M151">
            <v>15101807.999999998</v>
          </cell>
          <cell r="N151">
            <v>0</v>
          </cell>
          <cell r="O151">
            <v>15101807.999999998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2</v>
          </cell>
          <cell r="W151">
            <v>15101807.999999998</v>
          </cell>
        </row>
        <row r="152">
          <cell r="C152" t="str">
            <v>3.20.1.2.62.40</v>
          </cell>
          <cell r="D152" t="str">
            <v>Tee 600 x 600 x 600 mm</v>
          </cell>
          <cell r="E152" t="str">
            <v>un</v>
          </cell>
          <cell r="F152">
            <v>5</v>
          </cell>
          <cell r="G152">
            <v>10542834</v>
          </cell>
          <cell r="H152">
            <v>52714170</v>
          </cell>
          <cell r="I152">
            <v>3.3883073226028673</v>
          </cell>
          <cell r="J152">
            <v>5</v>
          </cell>
          <cell r="L152">
            <v>5</v>
          </cell>
          <cell r="M152">
            <v>52714170</v>
          </cell>
          <cell r="N152">
            <v>0</v>
          </cell>
          <cell r="O152">
            <v>52714170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5</v>
          </cell>
          <cell r="W152">
            <v>52714170</v>
          </cell>
        </row>
        <row r="153">
          <cell r="C153" t="str">
            <v>3.20.1.2.67</v>
          </cell>
          <cell r="D153" t="str">
            <v>Suministro de Niples bridados HD (Brida, espigo y lisos)</v>
          </cell>
          <cell r="I153"/>
          <cell r="L153"/>
          <cell r="M153"/>
          <cell r="N153"/>
          <cell r="O153"/>
          <cell r="R153"/>
          <cell r="S153"/>
          <cell r="T153"/>
          <cell r="U153"/>
          <cell r="V153"/>
          <cell r="W153"/>
        </row>
        <row r="154">
          <cell r="C154" t="str">
            <v>3.20.1.2.67.1</v>
          </cell>
          <cell r="D154" t="str">
            <v>L &lt;= 1 m</v>
          </cell>
          <cell r="I154"/>
          <cell r="L154"/>
          <cell r="M154"/>
          <cell r="N154"/>
          <cell r="O154"/>
          <cell r="R154"/>
          <cell r="S154"/>
          <cell r="T154"/>
          <cell r="U154"/>
          <cell r="V154"/>
          <cell r="W154"/>
        </row>
        <row r="155">
          <cell r="C155" t="str">
            <v>3.20.1.2.67.1.4</v>
          </cell>
          <cell r="D155" t="str">
            <v>Niple HD, 450mm, Brida*Brida, L=0.78m</v>
          </cell>
          <cell r="E155" t="str">
            <v>un</v>
          </cell>
          <cell r="F155">
            <v>2</v>
          </cell>
          <cell r="G155">
            <v>1856000</v>
          </cell>
          <cell r="H155">
            <v>3712000</v>
          </cell>
          <cell r="I155">
            <v>0.23859612664871407</v>
          </cell>
          <cell r="J155">
            <v>2</v>
          </cell>
          <cell r="L155">
            <v>2</v>
          </cell>
          <cell r="M155">
            <v>3712000</v>
          </cell>
          <cell r="N155">
            <v>0</v>
          </cell>
          <cell r="O155">
            <v>3712000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2</v>
          </cell>
          <cell r="W155">
            <v>3712000</v>
          </cell>
        </row>
        <row r="156">
          <cell r="C156" t="str">
            <v>3.20.1.2.67.1.5</v>
          </cell>
          <cell r="D156" t="str">
            <v>Niple HD, 600mm, Brida*Brida, L=0.64m</v>
          </cell>
          <cell r="E156" t="str">
            <v>un</v>
          </cell>
          <cell r="F156">
            <v>4</v>
          </cell>
          <cell r="G156">
            <v>2784000</v>
          </cell>
          <cell r="H156">
            <v>11136000</v>
          </cell>
          <cell r="I156">
            <v>0.71578837994614231</v>
          </cell>
          <cell r="J156">
            <v>4</v>
          </cell>
          <cell r="L156">
            <v>4</v>
          </cell>
          <cell r="M156">
            <v>11136000</v>
          </cell>
          <cell r="N156">
            <v>0</v>
          </cell>
          <cell r="O156">
            <v>11136000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4</v>
          </cell>
          <cell r="W156">
            <v>11136000</v>
          </cell>
        </row>
        <row r="157">
          <cell r="C157" t="str">
            <v>3.20.1.2.67.1.6</v>
          </cell>
          <cell r="D157" t="str">
            <v>Niple HD, 600mm, Brida*Brida, L=0.81m</v>
          </cell>
          <cell r="E157" t="str">
            <v>un</v>
          </cell>
          <cell r="F157">
            <v>1</v>
          </cell>
          <cell r="G157">
            <v>2784000</v>
          </cell>
          <cell r="H157">
            <v>2784000</v>
          </cell>
          <cell r="I157">
            <v>0.17894709498653558</v>
          </cell>
          <cell r="J157">
            <v>1</v>
          </cell>
          <cell r="L157">
            <v>1</v>
          </cell>
          <cell r="M157">
            <v>2784000</v>
          </cell>
          <cell r="N157">
            <v>0</v>
          </cell>
          <cell r="O157">
            <v>2784000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1</v>
          </cell>
          <cell r="W157">
            <v>2784000</v>
          </cell>
        </row>
        <row r="158">
          <cell r="C158" t="str">
            <v>3.20.1.2.67.2</v>
          </cell>
          <cell r="D158" t="str">
            <v>1 m &lt; L &lt;= 2 m</v>
          </cell>
          <cell r="E158" t="str">
            <v>un</v>
          </cell>
          <cell r="I158">
            <v>0</v>
          </cell>
          <cell r="M158">
            <v>0</v>
          </cell>
          <cell r="N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</row>
        <row r="159">
          <cell r="C159" t="str">
            <v>3.20.1.2.67.2.1</v>
          </cell>
          <cell r="D159" t="str">
            <v>Niple HD, 400mm, Brida*Brida, L=1.40m</v>
          </cell>
          <cell r="E159" t="str">
            <v>un</v>
          </cell>
          <cell r="F159">
            <v>1</v>
          </cell>
          <cell r="G159">
            <v>1879200</v>
          </cell>
          <cell r="H159">
            <v>1879200</v>
          </cell>
          <cell r="I159">
            <v>0.12078928911591151</v>
          </cell>
          <cell r="J159">
            <v>1</v>
          </cell>
          <cell r="L159">
            <v>1</v>
          </cell>
          <cell r="M159">
            <v>1879200</v>
          </cell>
          <cell r="N159">
            <v>0</v>
          </cell>
          <cell r="O159">
            <v>1879200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1</v>
          </cell>
          <cell r="W159">
            <v>1879200</v>
          </cell>
        </row>
        <row r="160">
          <cell r="C160" t="str">
            <v>3.20.1.2.67.2.2</v>
          </cell>
          <cell r="D160" t="str">
            <v>Niple HD, 600mm, Brida*Brida, L=1.63m</v>
          </cell>
          <cell r="E160" t="str">
            <v>un</v>
          </cell>
          <cell r="F160">
            <v>1</v>
          </cell>
          <cell r="G160">
            <v>2401200</v>
          </cell>
          <cell r="H160">
            <v>2401200</v>
          </cell>
          <cell r="I160">
            <v>0.15434186942588693</v>
          </cell>
          <cell r="J160">
            <v>1</v>
          </cell>
          <cell r="L160">
            <v>1</v>
          </cell>
          <cell r="M160">
            <v>2401200</v>
          </cell>
          <cell r="N160">
            <v>0</v>
          </cell>
          <cell r="O160">
            <v>2401200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1</v>
          </cell>
          <cell r="W160">
            <v>2401200</v>
          </cell>
        </row>
        <row r="161">
          <cell r="C161" t="str">
            <v>3.20.1.2.67.4</v>
          </cell>
          <cell r="D161" t="str">
            <v>3 m &lt; L &lt;= 4 m</v>
          </cell>
          <cell r="E161" t="str">
            <v>un</v>
          </cell>
          <cell r="I161">
            <v>0</v>
          </cell>
          <cell r="M161">
            <v>0</v>
          </cell>
          <cell r="N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</row>
        <row r="162">
          <cell r="C162" t="str">
            <v>3.20.1.2.67.4.6</v>
          </cell>
          <cell r="D162" t="str">
            <v>Niple HD, 450mm, Brida*Brida, L=3.50m</v>
          </cell>
          <cell r="E162" t="str">
            <v>un</v>
          </cell>
          <cell r="F162">
            <v>1</v>
          </cell>
          <cell r="G162">
            <v>2557800</v>
          </cell>
          <cell r="H162">
            <v>2557800</v>
          </cell>
          <cell r="I162">
            <v>0.16440764351887954</v>
          </cell>
          <cell r="J162">
            <v>1</v>
          </cell>
          <cell r="L162">
            <v>1</v>
          </cell>
          <cell r="M162">
            <v>2557800</v>
          </cell>
          <cell r="N162">
            <v>0</v>
          </cell>
          <cell r="O162">
            <v>2557800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1</v>
          </cell>
          <cell r="W162">
            <v>2557800</v>
          </cell>
        </row>
        <row r="163">
          <cell r="C163" t="str">
            <v>3.20.1.2.67.4.7</v>
          </cell>
          <cell r="D163" t="str">
            <v>Niple HD, 450mm, Brida*Brida, L=3.06m</v>
          </cell>
          <cell r="E163" t="str">
            <v>un</v>
          </cell>
          <cell r="F163">
            <v>1</v>
          </cell>
          <cell r="G163">
            <v>2557800</v>
          </cell>
          <cell r="H163">
            <v>2557800</v>
          </cell>
          <cell r="I163">
            <v>0.16440764351887954</v>
          </cell>
          <cell r="J163">
            <v>1</v>
          </cell>
          <cell r="L163">
            <v>1</v>
          </cell>
          <cell r="M163">
            <v>2557800</v>
          </cell>
          <cell r="N163">
            <v>0</v>
          </cell>
          <cell r="O163">
            <v>2557800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1</v>
          </cell>
          <cell r="W163">
            <v>2557800</v>
          </cell>
        </row>
        <row r="164">
          <cell r="C164" t="str">
            <v>3.20.1.2.67.4.8</v>
          </cell>
          <cell r="D164" t="str">
            <v>Niple HD, 450mm, Brida*Brida, L=3.40m</v>
          </cell>
          <cell r="E164" t="str">
            <v>un</v>
          </cell>
          <cell r="F164">
            <v>1</v>
          </cell>
          <cell r="G164">
            <v>2557800</v>
          </cell>
          <cell r="H164">
            <v>2557800</v>
          </cell>
          <cell r="I164">
            <v>0.16440764351887954</v>
          </cell>
          <cell r="J164">
            <v>1</v>
          </cell>
          <cell r="L164">
            <v>1</v>
          </cell>
          <cell r="M164">
            <v>2557800</v>
          </cell>
          <cell r="N164">
            <v>0</v>
          </cell>
          <cell r="O164">
            <v>2557800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1</v>
          </cell>
          <cell r="W164">
            <v>2557800</v>
          </cell>
        </row>
        <row r="165">
          <cell r="C165" t="str">
            <v>3.20.1.2.67.5</v>
          </cell>
          <cell r="D165" t="str">
            <v>4 m &lt; L &lt;= 5 m</v>
          </cell>
          <cell r="I165"/>
          <cell r="L165"/>
          <cell r="M165"/>
          <cell r="N165"/>
          <cell r="O165"/>
          <cell r="R165"/>
          <cell r="S165"/>
          <cell r="T165"/>
          <cell r="U165"/>
          <cell r="V165"/>
          <cell r="W165"/>
        </row>
        <row r="166">
          <cell r="C166" t="str">
            <v>3.20.1.2.67.5.5</v>
          </cell>
          <cell r="D166" t="str">
            <v>Niple HD, 400mm, Brida*Brida, L=4.36m</v>
          </cell>
          <cell r="E166" t="str">
            <v>un</v>
          </cell>
          <cell r="F166">
            <v>2</v>
          </cell>
          <cell r="G166">
            <v>2505600</v>
          </cell>
          <cell r="H166">
            <v>5011200</v>
          </cell>
          <cell r="I166">
            <v>0.32210477097576401</v>
          </cell>
          <cell r="J166">
            <v>2</v>
          </cell>
          <cell r="L166">
            <v>2</v>
          </cell>
          <cell r="M166">
            <v>5011200</v>
          </cell>
          <cell r="N166">
            <v>0</v>
          </cell>
          <cell r="O166">
            <v>5011200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2</v>
          </cell>
          <cell r="W166">
            <v>5011200</v>
          </cell>
        </row>
        <row r="167">
          <cell r="C167" t="str">
            <v>3.20.1.2.67.5.6</v>
          </cell>
          <cell r="D167" t="str">
            <v>Niple HD, 450mm, Brida*Brida, L=4.12m</v>
          </cell>
          <cell r="E167" t="str">
            <v>un</v>
          </cell>
          <cell r="F167">
            <v>1</v>
          </cell>
          <cell r="G167">
            <v>2818800</v>
          </cell>
          <cell r="H167">
            <v>2818800</v>
          </cell>
          <cell r="I167">
            <v>0.18118393367386729</v>
          </cell>
          <cell r="J167">
            <v>1</v>
          </cell>
          <cell r="L167">
            <v>1</v>
          </cell>
          <cell r="M167">
            <v>2818800</v>
          </cell>
          <cell r="N167">
            <v>0</v>
          </cell>
          <cell r="O167">
            <v>2818800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1</v>
          </cell>
          <cell r="W167">
            <v>2818800</v>
          </cell>
        </row>
        <row r="168">
          <cell r="C168" t="str">
            <v>3.20.1.2.67.6</v>
          </cell>
          <cell r="D168" t="str">
            <v>5m &lt; L &lt;= 6 m</v>
          </cell>
          <cell r="E168" t="str">
            <v>un</v>
          </cell>
          <cell r="I168">
            <v>0</v>
          </cell>
          <cell r="M168">
            <v>0</v>
          </cell>
          <cell r="N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</row>
        <row r="169">
          <cell r="C169" t="str">
            <v>3.20.1.2.67.6.4</v>
          </cell>
          <cell r="D169" t="str">
            <v>Niple HD, 400mm, Brida*espigo, L=6.0m</v>
          </cell>
          <cell r="E169" t="str">
            <v>un</v>
          </cell>
          <cell r="F169">
            <v>2</v>
          </cell>
          <cell r="G169">
            <v>3017160</v>
          </cell>
          <cell r="H169">
            <v>6034320</v>
          </cell>
          <cell r="I169">
            <v>0.38786782838331585</v>
          </cell>
          <cell r="J169">
            <v>2</v>
          </cell>
          <cell r="L169">
            <v>2</v>
          </cell>
          <cell r="M169">
            <v>6034320</v>
          </cell>
          <cell r="N169">
            <v>0</v>
          </cell>
          <cell r="O169">
            <v>6034320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2</v>
          </cell>
          <cell r="W169">
            <v>6034320</v>
          </cell>
        </row>
        <row r="170">
          <cell r="C170" t="str">
            <v>3.20.1.2.67.6.8</v>
          </cell>
          <cell r="D170" t="str">
            <v>Niple HD, 600mm, Brida*espigo, L=5.7m</v>
          </cell>
          <cell r="E170" t="str">
            <v>un</v>
          </cell>
          <cell r="F170">
            <v>1</v>
          </cell>
          <cell r="G170">
            <v>4687560</v>
          </cell>
          <cell r="H170">
            <v>4687560</v>
          </cell>
          <cell r="I170">
            <v>0.30130217118357927</v>
          </cell>
          <cell r="J170">
            <v>1</v>
          </cell>
          <cell r="L170">
            <v>1</v>
          </cell>
          <cell r="M170">
            <v>4687560</v>
          </cell>
          <cell r="N170">
            <v>0</v>
          </cell>
          <cell r="O170">
            <v>4687560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1</v>
          </cell>
          <cell r="W170">
            <v>4687560</v>
          </cell>
        </row>
        <row r="171">
          <cell r="C171" t="str">
            <v>3.20.1.2.85</v>
          </cell>
          <cell r="D171" t="str">
            <v>Suministro de cruces (Brida, espigo y lisos)</v>
          </cell>
          <cell r="I171"/>
          <cell r="L171"/>
          <cell r="M171"/>
          <cell r="N171"/>
          <cell r="O171"/>
          <cell r="R171"/>
          <cell r="S171"/>
          <cell r="T171"/>
          <cell r="U171"/>
          <cell r="V171"/>
          <cell r="W171"/>
        </row>
        <row r="172">
          <cell r="C172" t="str">
            <v>3.20.1.2.85.1</v>
          </cell>
          <cell r="D172" t="str">
            <v>Cruz Ø600*600mm, HD, bridada, norma ISO, PN10</v>
          </cell>
          <cell r="E172" t="str">
            <v>un</v>
          </cell>
          <cell r="F172">
            <v>1</v>
          </cell>
          <cell r="G172">
            <v>14151999.999999998</v>
          </cell>
          <cell r="H172">
            <v>14151999.999999998</v>
          </cell>
          <cell r="I172">
            <v>0.90964773284822242</v>
          </cell>
          <cell r="J172">
            <v>1</v>
          </cell>
          <cell r="L172">
            <v>1</v>
          </cell>
          <cell r="M172">
            <v>14151999.999999998</v>
          </cell>
          <cell r="N172">
            <v>0</v>
          </cell>
          <cell r="O172">
            <v>14151999.999999998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1</v>
          </cell>
          <cell r="W172">
            <v>14151999.999999998</v>
          </cell>
        </row>
        <row r="173">
          <cell r="C173" t="str">
            <v>3.20.1.2.68</v>
          </cell>
          <cell r="D173" t="str">
            <v>Suministro de Codos de polietileno PE 100 PN 10 a tope</v>
          </cell>
          <cell r="I173"/>
          <cell r="L173"/>
          <cell r="M173"/>
          <cell r="N173"/>
          <cell r="O173"/>
          <cell r="R173"/>
          <cell r="S173"/>
          <cell r="T173"/>
          <cell r="U173"/>
          <cell r="V173"/>
          <cell r="W173"/>
        </row>
        <row r="174">
          <cell r="C174" t="str">
            <v>3.20.1.2.68.10</v>
          </cell>
          <cell r="D174" t="str">
            <v>Codo de Polietileno 90mm X 90°</v>
          </cell>
          <cell r="E174" t="str">
            <v>un</v>
          </cell>
          <cell r="F174">
            <v>5</v>
          </cell>
          <cell r="G174">
            <v>35960</v>
          </cell>
          <cell r="H174">
            <v>179800</v>
          </cell>
          <cell r="I174">
            <v>1.1556999884547088E-2</v>
          </cell>
          <cell r="J174">
            <v>5</v>
          </cell>
          <cell r="L174">
            <v>5</v>
          </cell>
          <cell r="M174">
            <v>179800</v>
          </cell>
          <cell r="N174">
            <v>0</v>
          </cell>
          <cell r="O174">
            <v>179800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5</v>
          </cell>
          <cell r="W174">
            <v>179800</v>
          </cell>
        </row>
        <row r="175">
          <cell r="C175" t="str">
            <v>3.20.1.2.68.12</v>
          </cell>
          <cell r="D175" t="str">
            <v>Codo de Polietileno 63mm X 90°</v>
          </cell>
          <cell r="E175" t="str">
            <v>un</v>
          </cell>
          <cell r="F175">
            <v>4</v>
          </cell>
          <cell r="G175">
            <v>37120</v>
          </cell>
          <cell r="H175">
            <v>148480</v>
          </cell>
          <cell r="I175">
            <v>9.5438450659485648E-3</v>
          </cell>
          <cell r="J175">
            <v>4</v>
          </cell>
          <cell r="L175">
            <v>4</v>
          </cell>
          <cell r="M175">
            <v>148480</v>
          </cell>
          <cell r="N175">
            <v>0</v>
          </cell>
          <cell r="O175">
            <v>148480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4</v>
          </cell>
          <cell r="W175">
            <v>148480</v>
          </cell>
        </row>
        <row r="176">
          <cell r="C176" t="str">
            <v>3.20.1.2.69</v>
          </cell>
          <cell r="D176" t="str">
            <v>Suministro de Tees de polietileno PE 100 PN 10 a tope</v>
          </cell>
          <cell r="I176"/>
          <cell r="L176"/>
          <cell r="M176"/>
          <cell r="N176"/>
          <cell r="O176"/>
          <cell r="R176"/>
          <cell r="S176"/>
          <cell r="T176"/>
          <cell r="U176"/>
          <cell r="V176"/>
          <cell r="W176"/>
        </row>
        <row r="177">
          <cell r="C177" t="str">
            <v>3.20.1.2.69.13</v>
          </cell>
          <cell r="D177" t="str">
            <v>Tee de Polietileno 110mm X110mm X110mm</v>
          </cell>
          <cell r="E177" t="str">
            <v>un</v>
          </cell>
          <cell r="F177">
            <v>3</v>
          </cell>
          <cell r="G177">
            <v>63800</v>
          </cell>
          <cell r="H177">
            <v>191400</v>
          </cell>
          <cell r="I177">
            <v>1.230261278032432E-2</v>
          </cell>
          <cell r="J177">
            <v>3</v>
          </cell>
          <cell r="L177">
            <v>3</v>
          </cell>
          <cell r="M177">
            <v>191400</v>
          </cell>
          <cell r="N177">
            <v>0</v>
          </cell>
          <cell r="O177">
            <v>191400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3</v>
          </cell>
          <cell r="W177">
            <v>191400</v>
          </cell>
        </row>
        <row r="178">
          <cell r="C178" t="str">
            <v>3.20.1.2.74</v>
          </cell>
          <cell r="D178" t="str">
            <v>Suministro de Silletas para acometidas de polietileno</v>
          </cell>
          <cell r="I178"/>
          <cell r="L178"/>
          <cell r="M178"/>
          <cell r="N178"/>
          <cell r="O178"/>
          <cell r="R178"/>
          <cell r="S178"/>
          <cell r="T178"/>
          <cell r="U178"/>
          <cell r="V178"/>
          <cell r="W178"/>
        </row>
        <row r="179">
          <cell r="C179" t="str">
            <v>3.20.1.2.74.7</v>
          </cell>
          <cell r="D179" t="str">
            <v>Silleta de Polietileno 110mm X 25mm Para Union por Termofusion</v>
          </cell>
          <cell r="E179" t="str">
            <v>un</v>
          </cell>
          <cell r="F179">
            <v>1</v>
          </cell>
          <cell r="G179">
            <v>14800</v>
          </cell>
          <cell r="H179">
            <v>14800</v>
          </cell>
          <cell r="I179">
            <v>9.5129921185370923E-4</v>
          </cell>
          <cell r="J179">
            <v>1</v>
          </cell>
          <cell r="L179">
            <v>1</v>
          </cell>
          <cell r="M179">
            <v>14800</v>
          </cell>
          <cell r="N179">
            <v>0</v>
          </cell>
          <cell r="O179">
            <v>14800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1</v>
          </cell>
          <cell r="W179">
            <v>14800</v>
          </cell>
        </row>
        <row r="180">
          <cell r="C180" t="str">
            <v>3.20.1.2.78</v>
          </cell>
          <cell r="D180" t="str">
            <v>Suministro de Adaptador Macho de Polietileno para acometidas</v>
          </cell>
          <cell r="I180"/>
          <cell r="L180"/>
          <cell r="M180"/>
          <cell r="N180"/>
          <cell r="O180"/>
          <cell r="R180"/>
          <cell r="S180"/>
          <cell r="T180"/>
          <cell r="U180"/>
          <cell r="V180"/>
          <cell r="W180"/>
        </row>
        <row r="181">
          <cell r="C181" t="str">
            <v>3.20.1.2.78.1</v>
          </cell>
          <cell r="D181" t="str">
            <v>Suministro de Adaptador Macho de Polietileno de 16 mm Para Union Mecanica</v>
          </cell>
          <cell r="E181" t="str">
            <v>un</v>
          </cell>
          <cell r="F181">
            <v>4</v>
          </cell>
          <cell r="G181">
            <v>2300</v>
          </cell>
          <cell r="H181">
            <v>9200</v>
          </cell>
          <cell r="I181">
            <v>5.9134815871987329E-4</v>
          </cell>
          <cell r="J181">
            <v>4</v>
          </cell>
          <cell r="L181">
            <v>4</v>
          </cell>
          <cell r="M181">
            <v>9200</v>
          </cell>
          <cell r="N181">
            <v>0</v>
          </cell>
          <cell r="O181">
            <v>9200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4</v>
          </cell>
          <cell r="W181">
            <v>9200</v>
          </cell>
        </row>
        <row r="182">
          <cell r="C182" t="str">
            <v>3.20.1.2.79</v>
          </cell>
          <cell r="D182" t="str">
            <v>Suministro de Adaptador Macho de Laton para acometidas</v>
          </cell>
          <cell r="I182"/>
          <cell r="L182"/>
          <cell r="M182"/>
          <cell r="N182"/>
          <cell r="O182"/>
          <cell r="R182"/>
          <cell r="S182"/>
          <cell r="T182"/>
          <cell r="U182"/>
          <cell r="V182"/>
          <cell r="W182"/>
        </row>
        <row r="183">
          <cell r="C183" t="str">
            <v>3.20.1.2.79.3</v>
          </cell>
          <cell r="D183" t="str">
            <v>Suministro de Adaptador Macho de Laton de 25 mm Para Union Mecanica</v>
          </cell>
          <cell r="E183" t="str">
            <v>un</v>
          </cell>
          <cell r="F183">
            <v>5</v>
          </cell>
          <cell r="G183">
            <v>2300</v>
          </cell>
          <cell r="H183">
            <v>11500</v>
          </cell>
          <cell r="I183">
            <v>7.3918519839984154E-4</v>
          </cell>
          <cell r="J183">
            <v>5</v>
          </cell>
          <cell r="L183">
            <v>5</v>
          </cell>
          <cell r="M183">
            <v>11500</v>
          </cell>
          <cell r="N183">
            <v>0</v>
          </cell>
          <cell r="O183">
            <v>11500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5</v>
          </cell>
          <cell r="W183">
            <v>11500</v>
          </cell>
        </row>
        <row r="184">
          <cell r="C184" t="str">
            <v>3.20.1.2.82.3</v>
          </cell>
          <cell r="D184" t="str">
            <v>Suministro de Adaptador Hembra de Laton de 25 mm</v>
          </cell>
          <cell r="E184" t="str">
            <v>un</v>
          </cell>
          <cell r="F184">
            <v>5</v>
          </cell>
          <cell r="G184">
            <v>2300</v>
          </cell>
          <cell r="H184">
            <v>11500</v>
          </cell>
          <cell r="I184">
            <v>7.3918519839984154E-4</v>
          </cell>
          <cell r="J184">
            <v>5</v>
          </cell>
          <cell r="L184">
            <v>5</v>
          </cell>
          <cell r="M184">
            <v>11500</v>
          </cell>
          <cell r="N184">
            <v>0</v>
          </cell>
          <cell r="O184">
            <v>11500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5</v>
          </cell>
          <cell r="W184">
            <v>11500</v>
          </cell>
        </row>
        <row r="185">
          <cell r="C185" t="str">
            <v>3.20.1.2.84</v>
          </cell>
          <cell r="D185" t="str">
            <v>Suministro de Valvula de cierre rapido para acometidas</v>
          </cell>
          <cell r="I185"/>
          <cell r="L185"/>
          <cell r="M185"/>
          <cell r="N185"/>
          <cell r="O185"/>
          <cell r="R185"/>
          <cell r="S185"/>
          <cell r="T185"/>
          <cell r="U185"/>
          <cell r="V185"/>
          <cell r="W185"/>
        </row>
        <row r="186">
          <cell r="C186" t="str">
            <v>3.20.1.2.84.1</v>
          </cell>
          <cell r="D186" t="str">
            <v>Suministro de Valvula de cierre rapido de 16 mm</v>
          </cell>
          <cell r="E186" t="str">
            <v>un</v>
          </cell>
          <cell r="F186">
            <v>1</v>
          </cell>
          <cell r="G186">
            <v>13900</v>
          </cell>
          <cell r="H186">
            <v>13900</v>
          </cell>
          <cell r="I186">
            <v>8.9344993545719992E-4</v>
          </cell>
          <cell r="J186">
            <v>1</v>
          </cell>
          <cell r="L186">
            <v>1</v>
          </cell>
          <cell r="M186">
            <v>13900</v>
          </cell>
          <cell r="N186">
            <v>0</v>
          </cell>
          <cell r="O186">
            <v>13900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1</v>
          </cell>
          <cell r="W186">
            <v>13900</v>
          </cell>
        </row>
        <row r="187">
          <cell r="C187" t="str">
            <v>3.20.1.2.84.3</v>
          </cell>
          <cell r="D187" t="str">
            <v>Suministro de Valvula de cierre rapido de 25 mm</v>
          </cell>
          <cell r="E187" t="str">
            <v>un</v>
          </cell>
          <cell r="F187">
            <v>2</v>
          </cell>
          <cell r="G187">
            <v>16700</v>
          </cell>
          <cell r="H187">
            <v>33400</v>
          </cell>
          <cell r="I187">
            <v>2.146850924048236E-3</v>
          </cell>
          <cell r="J187">
            <v>2</v>
          </cell>
          <cell r="L187">
            <v>2</v>
          </cell>
          <cell r="M187">
            <v>33400</v>
          </cell>
          <cell r="N187">
            <v>0</v>
          </cell>
          <cell r="O187">
            <v>33400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2</v>
          </cell>
          <cell r="W187">
            <v>33400</v>
          </cell>
        </row>
        <row r="188">
          <cell r="C188" t="str">
            <v>3.20.1.2.84.4</v>
          </cell>
          <cell r="D188" t="str">
            <v>Suministro de Valvula de cierre rapido de 32 mm</v>
          </cell>
          <cell r="E188" t="str">
            <v>un</v>
          </cell>
          <cell r="F188">
            <v>1</v>
          </cell>
          <cell r="G188">
            <v>17400</v>
          </cell>
          <cell r="H188">
            <v>17400</v>
          </cell>
          <cell r="I188">
            <v>1.1184193436658474E-3</v>
          </cell>
          <cell r="J188">
            <v>1</v>
          </cell>
          <cell r="L188">
            <v>1</v>
          </cell>
          <cell r="M188">
            <v>17400</v>
          </cell>
          <cell r="N188">
            <v>0</v>
          </cell>
          <cell r="O188">
            <v>17400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1</v>
          </cell>
          <cell r="W188">
            <v>17400</v>
          </cell>
        </row>
        <row r="189">
          <cell r="C189" t="str">
            <v>3.20.1.2.85</v>
          </cell>
          <cell r="D189" t="str">
            <v>Suministro de accesorios de acero sch40</v>
          </cell>
          <cell r="I189"/>
          <cell r="L189"/>
          <cell r="M189"/>
          <cell r="N189"/>
          <cell r="O189"/>
          <cell r="R189"/>
          <cell r="S189"/>
          <cell r="T189"/>
          <cell r="U189"/>
          <cell r="V189"/>
          <cell r="W189"/>
        </row>
        <row r="190">
          <cell r="C190" t="str">
            <v>3.20.1.2.85.3</v>
          </cell>
          <cell r="D190" t="str">
            <v>Codo 90º, Ø90mm, Acero galvanizado, unión roscada</v>
          </cell>
          <cell r="E190" t="str">
            <v>un</v>
          </cell>
          <cell r="F190">
            <v>3</v>
          </cell>
          <cell r="G190">
            <v>232000</v>
          </cell>
          <cell r="H190">
            <v>696000</v>
          </cell>
          <cell r="I190">
            <v>4.4736773746633894E-2</v>
          </cell>
          <cell r="J190">
            <v>3</v>
          </cell>
          <cell r="L190">
            <v>3</v>
          </cell>
          <cell r="M190">
            <v>696000</v>
          </cell>
          <cell r="N190">
            <v>0</v>
          </cell>
          <cell r="O190">
            <v>696000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3</v>
          </cell>
          <cell r="W190">
            <v>696000</v>
          </cell>
        </row>
        <row r="191">
          <cell r="C191" t="str">
            <v>3.20.1.2.85.4</v>
          </cell>
          <cell r="D191" t="str">
            <v>Codo 90º, Ø100mm, Acero</v>
          </cell>
          <cell r="E191" t="str">
            <v>un</v>
          </cell>
          <cell r="F191">
            <v>4</v>
          </cell>
          <cell r="G191">
            <v>266800</v>
          </cell>
          <cell r="H191">
            <v>1067200</v>
          </cell>
          <cell r="I191">
            <v>6.8596386411505297E-2</v>
          </cell>
          <cell r="J191">
            <v>4</v>
          </cell>
          <cell r="L191">
            <v>4</v>
          </cell>
          <cell r="M191">
            <v>1067200</v>
          </cell>
          <cell r="N191">
            <v>0</v>
          </cell>
          <cell r="O191">
            <v>1067200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4</v>
          </cell>
          <cell r="W191">
            <v>1067200</v>
          </cell>
        </row>
        <row r="192">
          <cell r="C192" t="str">
            <v>3.20.1.2.85.5</v>
          </cell>
          <cell r="D192" t="str">
            <v>Codo 90º, Ø150mm, Acero</v>
          </cell>
          <cell r="E192" t="str">
            <v>un</v>
          </cell>
          <cell r="F192">
            <v>14</v>
          </cell>
          <cell r="G192">
            <v>264480</v>
          </cell>
          <cell r="H192">
            <v>3702720</v>
          </cell>
          <cell r="I192">
            <v>0.23799963633209228</v>
          </cell>
          <cell r="J192">
            <v>14</v>
          </cell>
          <cell r="L192">
            <v>14</v>
          </cell>
          <cell r="M192">
            <v>3702720</v>
          </cell>
          <cell r="N192">
            <v>0</v>
          </cell>
          <cell r="O192">
            <v>3702720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14</v>
          </cell>
          <cell r="W192">
            <v>3702720</v>
          </cell>
        </row>
        <row r="193">
          <cell r="C193" t="str">
            <v>3.20.1.2.85.15</v>
          </cell>
          <cell r="D193" t="str">
            <v>Tee, Ø150 x 150mm, BxB</v>
          </cell>
          <cell r="E193" t="str">
            <v>un</v>
          </cell>
          <cell r="F193">
            <v>3</v>
          </cell>
          <cell r="G193">
            <v>361920</v>
          </cell>
          <cell r="H193">
            <v>1085760</v>
          </cell>
          <cell r="I193">
            <v>6.9789367044748876E-2</v>
          </cell>
          <cell r="J193">
            <v>3</v>
          </cell>
          <cell r="L193">
            <v>3</v>
          </cell>
          <cell r="M193">
            <v>1085760</v>
          </cell>
          <cell r="N193">
            <v>0</v>
          </cell>
          <cell r="O193">
            <v>1085760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3</v>
          </cell>
          <cell r="W193">
            <v>1085760</v>
          </cell>
        </row>
        <row r="194">
          <cell r="C194" t="str">
            <v>3.20.1.2.85.16</v>
          </cell>
          <cell r="D194" t="str">
            <v>Tee, Ø150 x 250mm, BxB</v>
          </cell>
          <cell r="E194" t="str">
            <v>un</v>
          </cell>
          <cell r="F194">
            <v>2</v>
          </cell>
          <cell r="G194">
            <v>617120</v>
          </cell>
          <cell r="H194">
            <v>1234240</v>
          </cell>
          <cell r="I194">
            <v>7.9333212110697438E-2</v>
          </cell>
          <cell r="J194">
            <v>2</v>
          </cell>
          <cell r="L194">
            <v>2</v>
          </cell>
          <cell r="M194">
            <v>1234240</v>
          </cell>
          <cell r="N194">
            <v>0</v>
          </cell>
          <cell r="O194">
            <v>1234240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2</v>
          </cell>
          <cell r="W194">
            <v>1234240</v>
          </cell>
        </row>
        <row r="195">
          <cell r="C195" t="str">
            <v>3.20.1.2.85.20</v>
          </cell>
          <cell r="D195" t="str">
            <v>Bridas Ø50mm, Acero, norma ISO</v>
          </cell>
          <cell r="E195" t="str">
            <v>un</v>
          </cell>
          <cell r="F195">
            <v>4</v>
          </cell>
          <cell r="G195">
            <v>46400</v>
          </cell>
          <cell r="H195">
            <v>185600</v>
          </cell>
          <cell r="I195">
            <v>1.1929806332435705E-2</v>
          </cell>
          <cell r="J195">
            <v>4</v>
          </cell>
          <cell r="L195">
            <v>4</v>
          </cell>
          <cell r="M195">
            <v>185600</v>
          </cell>
          <cell r="N195">
            <v>0</v>
          </cell>
          <cell r="O195">
            <v>185600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4</v>
          </cell>
          <cell r="W195">
            <v>185600</v>
          </cell>
        </row>
        <row r="196">
          <cell r="C196" t="str">
            <v>3.20.1.2.85.21</v>
          </cell>
          <cell r="D196" t="str">
            <v>Bridas Ø100mm, Acero, norma ISO</v>
          </cell>
          <cell r="E196" t="str">
            <v>un</v>
          </cell>
          <cell r="F196">
            <v>6</v>
          </cell>
          <cell r="G196">
            <v>75400</v>
          </cell>
          <cell r="H196">
            <v>452400</v>
          </cell>
          <cell r="I196">
            <v>2.9078902935312033E-2</v>
          </cell>
          <cell r="J196">
            <v>6</v>
          </cell>
          <cell r="L196">
            <v>6</v>
          </cell>
          <cell r="M196">
            <v>452400</v>
          </cell>
          <cell r="N196">
            <v>0</v>
          </cell>
          <cell r="O196">
            <v>452400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6</v>
          </cell>
          <cell r="W196">
            <v>452400</v>
          </cell>
        </row>
        <row r="197">
          <cell r="C197" t="str">
            <v>3.20.1.2.85.22</v>
          </cell>
          <cell r="D197" t="str">
            <v>Bridas Ø150mm, Acero, norma ISO</v>
          </cell>
          <cell r="E197" t="str">
            <v>un</v>
          </cell>
          <cell r="F197">
            <v>18</v>
          </cell>
          <cell r="G197">
            <v>92800</v>
          </cell>
          <cell r="H197">
            <v>1670400</v>
          </cell>
          <cell r="I197">
            <v>0.10736825699192135</v>
          </cell>
          <cell r="J197">
            <v>18</v>
          </cell>
          <cell r="L197">
            <v>18</v>
          </cell>
          <cell r="M197">
            <v>1670400</v>
          </cell>
          <cell r="N197">
            <v>0</v>
          </cell>
          <cell r="O197">
            <v>1670400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18</v>
          </cell>
          <cell r="W197">
            <v>1670400</v>
          </cell>
        </row>
        <row r="198">
          <cell r="C198" t="str">
            <v>3.20.1.2.85.27</v>
          </cell>
          <cell r="D198" t="str">
            <v>Unión universal roscada en acero galvanizadoØ 80mm</v>
          </cell>
          <cell r="E198" t="str">
            <v>un</v>
          </cell>
          <cell r="F198">
            <v>1</v>
          </cell>
          <cell r="G198">
            <v>54520</v>
          </cell>
          <cell r="H198">
            <v>54520</v>
          </cell>
          <cell r="I198">
            <v>3.5043806101529885E-3</v>
          </cell>
          <cell r="J198">
            <v>1</v>
          </cell>
          <cell r="L198">
            <v>1</v>
          </cell>
          <cell r="M198">
            <v>54520</v>
          </cell>
          <cell r="N198">
            <v>0</v>
          </cell>
          <cell r="O198">
            <v>54520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1</v>
          </cell>
          <cell r="W198">
            <v>54520</v>
          </cell>
        </row>
        <row r="199">
          <cell r="C199" t="str">
            <v>3.20.1.2.86</v>
          </cell>
          <cell r="D199" t="str">
            <v>Suministro de válvula cheque</v>
          </cell>
          <cell r="I199"/>
          <cell r="L199"/>
          <cell r="M199"/>
          <cell r="N199"/>
          <cell r="O199"/>
          <cell r="R199"/>
          <cell r="S199"/>
          <cell r="T199"/>
          <cell r="U199"/>
          <cell r="V199"/>
          <cell r="W199"/>
        </row>
        <row r="200">
          <cell r="C200" t="str">
            <v>3.20.1.2.86.6</v>
          </cell>
          <cell r="D200" t="str">
            <v>Válvula cheque horizontal de clapetas Ø450mm, acero, bridada</v>
          </cell>
          <cell r="E200" t="str">
            <v>un</v>
          </cell>
          <cell r="F200">
            <v>2</v>
          </cell>
          <cell r="G200">
            <v>17737560</v>
          </cell>
          <cell r="H200">
            <v>35475120</v>
          </cell>
          <cell r="I200">
            <v>2.2802333578659297</v>
          </cell>
          <cell r="J200">
            <v>2</v>
          </cell>
          <cell r="L200">
            <v>2</v>
          </cell>
          <cell r="M200">
            <v>35475120</v>
          </cell>
          <cell r="N200">
            <v>0</v>
          </cell>
          <cell r="O200">
            <v>35475120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2</v>
          </cell>
          <cell r="W200">
            <v>35475120</v>
          </cell>
        </row>
        <row r="201">
          <cell r="C201" t="str">
            <v>3.20.2</v>
          </cell>
          <cell r="D201" t="str">
            <v>TUBERIAS Y ELEMENTOS DE ALCANTARILLADO</v>
          </cell>
          <cell r="I201"/>
          <cell r="L201"/>
          <cell r="M201"/>
          <cell r="N201"/>
          <cell r="O201"/>
          <cell r="R201"/>
          <cell r="S201"/>
          <cell r="T201"/>
          <cell r="U201"/>
          <cell r="V201"/>
          <cell r="W201"/>
        </row>
        <row r="202">
          <cell r="C202" t="str">
            <v>3.20.2.1</v>
          </cell>
          <cell r="D202" t="str">
            <v>Tuberías de alcantarillado</v>
          </cell>
          <cell r="I202"/>
          <cell r="L202"/>
          <cell r="M202"/>
          <cell r="N202"/>
          <cell r="O202"/>
          <cell r="R202"/>
          <cell r="S202"/>
          <cell r="T202"/>
          <cell r="U202"/>
          <cell r="V202"/>
          <cell r="W202"/>
        </row>
        <row r="203">
          <cell r="C203" t="str">
            <v>3.20.2.1.1</v>
          </cell>
          <cell r="D203" t="str">
            <v>Suministro de tuberías de alcantarillado de PVC de superficie interna y externa lisa</v>
          </cell>
          <cell r="I203"/>
          <cell r="L203"/>
          <cell r="M203"/>
          <cell r="N203"/>
          <cell r="O203"/>
          <cell r="R203"/>
          <cell r="S203"/>
          <cell r="T203"/>
          <cell r="U203"/>
          <cell r="V203"/>
          <cell r="W203"/>
        </row>
        <row r="204">
          <cell r="C204" t="str">
            <v>3.20.2.1.1.1</v>
          </cell>
          <cell r="D204" t="str">
            <v>Tubería de PVC de 160 mm (6")</v>
          </cell>
          <cell r="E204" t="str">
            <v>m</v>
          </cell>
          <cell r="F204">
            <v>48</v>
          </cell>
          <cell r="G204">
            <v>33200</v>
          </cell>
          <cell r="H204">
            <v>1593600</v>
          </cell>
          <cell r="I204">
            <v>0.10243178540608588</v>
          </cell>
          <cell r="J204">
            <v>48</v>
          </cell>
          <cell r="L204">
            <v>48</v>
          </cell>
          <cell r="M204">
            <v>1593600</v>
          </cell>
          <cell r="N204">
            <v>0</v>
          </cell>
          <cell r="O204">
            <v>1593600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48</v>
          </cell>
          <cell r="W204">
            <v>1593600</v>
          </cell>
        </row>
        <row r="205">
          <cell r="C205" t="str">
            <v>3.20.2.1.6</v>
          </cell>
          <cell r="D205" t="str">
            <v>Suministro de Tuberías de alcantarillado de Concreto reforzado</v>
          </cell>
          <cell r="I205"/>
          <cell r="L205"/>
          <cell r="M205"/>
          <cell r="N205"/>
          <cell r="O205"/>
          <cell r="R205"/>
          <cell r="S205"/>
          <cell r="T205"/>
          <cell r="U205"/>
          <cell r="V205"/>
          <cell r="W205"/>
        </row>
        <row r="206">
          <cell r="C206" t="str">
            <v>3.20.2.1.6.1</v>
          </cell>
          <cell r="D206" t="str">
            <v>Tubería de Concreto C.R 600 mm (24") clase II</v>
          </cell>
          <cell r="E206" t="str">
            <v>m</v>
          </cell>
          <cell r="F206">
            <v>220</v>
          </cell>
          <cell r="G206">
            <v>320000</v>
          </cell>
          <cell r="H206">
            <v>70400000</v>
          </cell>
          <cell r="I206">
            <v>4.5250989536825088</v>
          </cell>
          <cell r="J206">
            <v>220</v>
          </cell>
          <cell r="K206">
            <v>345</v>
          </cell>
          <cell r="L206">
            <v>565</v>
          </cell>
          <cell r="M206">
            <v>70400000</v>
          </cell>
          <cell r="N206">
            <v>110400000</v>
          </cell>
          <cell r="O206">
            <v>180800000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565</v>
          </cell>
          <cell r="W206">
            <v>180800000</v>
          </cell>
        </row>
        <row r="207">
          <cell r="C207" t="str">
            <v>3.20.2.4.2</v>
          </cell>
          <cell r="D207" t="str">
            <v>Válvula de Guillotina</v>
          </cell>
          <cell r="H207">
            <v>0</v>
          </cell>
          <cell r="I207"/>
          <cell r="L207"/>
          <cell r="M207"/>
          <cell r="N207"/>
          <cell r="O207"/>
          <cell r="R207"/>
          <cell r="S207"/>
          <cell r="T207"/>
          <cell r="U207"/>
          <cell r="V207"/>
          <cell r="W207"/>
        </row>
        <row r="208">
          <cell r="C208" t="str">
            <v>3.20.2.4.2.8</v>
          </cell>
          <cell r="D208" t="str">
            <v>Válvula de guillotina Ø 250 mm bridada</v>
          </cell>
          <cell r="E208" t="str">
            <v>un</v>
          </cell>
          <cell r="F208">
            <v>2</v>
          </cell>
          <cell r="G208">
            <v>6264000</v>
          </cell>
          <cell r="H208">
            <v>12528000</v>
          </cell>
          <cell r="I208">
            <v>0.80526192743940994</v>
          </cell>
          <cell r="J208">
            <v>2</v>
          </cell>
          <cell r="L208">
            <v>2</v>
          </cell>
          <cell r="M208">
            <v>12528000</v>
          </cell>
          <cell r="N208">
            <v>0</v>
          </cell>
          <cell r="O208">
            <v>12528000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2</v>
          </cell>
          <cell r="W208">
            <v>12528000</v>
          </cell>
        </row>
        <row r="209">
          <cell r="C209">
            <v>3.21</v>
          </cell>
          <cell r="D209" t="str">
            <v>SUMINISTRO DE EQUIPOS MECÁNICOS Y ELÉCTROMECÁNICOS</v>
          </cell>
          <cell r="I209"/>
          <cell r="L209"/>
          <cell r="M209"/>
          <cell r="N209"/>
          <cell r="O209"/>
          <cell r="R209"/>
          <cell r="S209"/>
          <cell r="T209"/>
          <cell r="U209"/>
          <cell r="V209"/>
          <cell r="W209"/>
        </row>
        <row r="210">
          <cell r="C210" t="str">
            <v>3.21.2</v>
          </cell>
          <cell r="D210" t="str">
            <v>Bombas centrífugas verticales multietapas</v>
          </cell>
          <cell r="I210"/>
          <cell r="L210"/>
          <cell r="M210"/>
          <cell r="N210"/>
          <cell r="O210"/>
          <cell r="R210"/>
          <cell r="S210"/>
          <cell r="T210"/>
          <cell r="U210"/>
          <cell r="V210"/>
          <cell r="W210"/>
        </row>
        <row r="211">
          <cell r="C211" t="str">
            <v>3.21.2.1</v>
          </cell>
          <cell r="D211" t="str">
            <v>Suministro de bomba vertical para agua potable para lavado de filtros, Qn=243LPS y Hn=7.2m, tipo vertical, 1800RPM, 460 voltios, 60 ciclos. Diferencia de nivel entre techo tanque a piso tanque =3.7m más 1.4m para cárcamo de succión</v>
          </cell>
          <cell r="E211" t="str">
            <v>un</v>
          </cell>
          <cell r="F211">
            <v>2</v>
          </cell>
          <cell r="G211">
            <v>89093800</v>
          </cell>
          <cell r="H211">
            <v>178187600</v>
          </cell>
          <cell r="I211">
            <v>11.453359692034054</v>
          </cell>
          <cell r="J211">
            <v>2</v>
          </cell>
          <cell r="L211">
            <v>2</v>
          </cell>
          <cell r="M211">
            <v>178187600</v>
          </cell>
          <cell r="N211">
            <v>0</v>
          </cell>
          <cell r="O211">
            <v>178187600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2</v>
          </cell>
          <cell r="W211">
            <v>178187600</v>
          </cell>
        </row>
        <row r="212">
          <cell r="C212" t="str">
            <v>3.21.3</v>
          </cell>
          <cell r="D212" t="str">
            <v>Suministro de bomba sumergible</v>
          </cell>
          <cell r="I212"/>
          <cell r="L212"/>
          <cell r="M212"/>
          <cell r="N212"/>
          <cell r="O212"/>
          <cell r="R212"/>
          <cell r="S212"/>
          <cell r="T212"/>
          <cell r="U212"/>
          <cell r="V212"/>
          <cell r="W212"/>
        </row>
        <row r="213">
          <cell r="C213" t="str">
            <v>3.21.3.1</v>
          </cell>
          <cell r="D213" t="str">
            <v>Bomba tipo sumergible para manejo de lodos de los sedimentadores. Caudal nominal 8 lps, presión 37 m.c.a, 3500 RPM, 220 V, 60 Hz, trifásica</v>
          </cell>
          <cell r="E213" t="str">
            <v>un</v>
          </cell>
          <cell r="F213">
            <v>1</v>
          </cell>
          <cell r="G213">
            <v>1480000</v>
          </cell>
          <cell r="H213">
            <v>1480000</v>
          </cell>
          <cell r="I213">
            <v>9.5129921185370919E-2</v>
          </cell>
          <cell r="J213">
            <v>1</v>
          </cell>
          <cell r="L213">
            <v>1</v>
          </cell>
          <cell r="M213">
            <v>1480000</v>
          </cell>
          <cell r="N213">
            <v>0</v>
          </cell>
          <cell r="O213">
            <v>1480000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1</v>
          </cell>
          <cell r="W213">
            <v>1480000</v>
          </cell>
        </row>
        <row r="214">
          <cell r="C214" t="str">
            <v>3.21.4</v>
          </cell>
          <cell r="D214" t="str">
            <v>Suministro de actuadores electromecánicos</v>
          </cell>
          <cell r="I214"/>
          <cell r="L214"/>
          <cell r="M214"/>
          <cell r="N214"/>
          <cell r="O214"/>
          <cell r="R214"/>
          <cell r="S214"/>
          <cell r="T214"/>
          <cell r="U214"/>
          <cell r="V214"/>
          <cell r="W214"/>
        </row>
        <row r="215">
          <cell r="C215" t="str">
            <v>3.21.4.1</v>
          </cell>
          <cell r="D215" t="str">
            <v>Actuador eléctrico para válvula Ø150 - Ø200mm, tiempo de maniobra 28 seg, velocidad de salida 11 rpm</v>
          </cell>
          <cell r="E215" t="str">
            <v>un</v>
          </cell>
          <cell r="F215">
            <v>4</v>
          </cell>
          <cell r="G215">
            <v>9200000</v>
          </cell>
          <cell r="H215">
            <v>36800000</v>
          </cell>
          <cell r="I215">
            <v>2.3653926348794934</v>
          </cell>
          <cell r="J215">
            <v>4</v>
          </cell>
          <cell r="L215">
            <v>4</v>
          </cell>
          <cell r="M215">
            <v>36800000</v>
          </cell>
          <cell r="N215">
            <v>0</v>
          </cell>
          <cell r="O215">
            <v>36800000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4</v>
          </cell>
          <cell r="W215">
            <v>36800000</v>
          </cell>
        </row>
        <row r="216">
          <cell r="C216" t="str">
            <v>3.21.5</v>
          </cell>
          <cell r="D216" t="str">
            <v>Suministro de equipos eléctromecánicos para tratamiento de agua potable</v>
          </cell>
          <cell r="I216"/>
          <cell r="L216"/>
          <cell r="M216"/>
          <cell r="N216"/>
          <cell r="O216"/>
          <cell r="R216"/>
          <cell r="S216"/>
          <cell r="T216"/>
          <cell r="U216"/>
          <cell r="V216"/>
          <cell r="W216"/>
        </row>
        <row r="217">
          <cell r="C217" t="str">
            <v>3.21.5.1</v>
          </cell>
          <cell r="D217" t="str">
            <v xml:space="preserve">Equipos de floculación mecánica tipo vertical. Se incluye motorreductor con velocidad variable de 1 a 10 rpm, motor eléctrico, potencia en eje de salida de 1 HP, estructuras en acero galvanizado, paletas en fibra de vidrio, sistema de control eléctrico y </v>
          </cell>
          <cell r="E217" t="str">
            <v>un</v>
          </cell>
          <cell r="F217">
            <v>6</v>
          </cell>
          <cell r="G217">
            <v>13000000</v>
          </cell>
          <cell r="H217">
            <v>78000000</v>
          </cell>
          <cell r="I217">
            <v>5.0136039543641431</v>
          </cell>
          <cell r="J217">
            <v>6</v>
          </cell>
          <cell r="L217">
            <v>6</v>
          </cell>
          <cell r="M217">
            <v>78000000</v>
          </cell>
          <cell r="N217">
            <v>0</v>
          </cell>
          <cell r="O217">
            <v>78000000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6</v>
          </cell>
          <cell r="W217">
            <v>78000000</v>
          </cell>
        </row>
        <row r="218">
          <cell r="C218" t="str">
            <v>3.21.5.2</v>
          </cell>
          <cell r="D218" t="str">
            <v>Soplador de aire para lavado de filtros, 1055 CFM, presión mínima 5.4 psi. Incluye motor 50 HP, 230-460V, 60Hz, trifasico, base en acero, filtros de aire, silenciador, válvula cheque.</v>
          </cell>
          <cell r="E218" t="str">
            <v>un</v>
          </cell>
          <cell r="F218">
            <v>1</v>
          </cell>
          <cell r="G218">
            <v>50571939.999999993</v>
          </cell>
          <cell r="H218">
            <v>50571939.999999993</v>
          </cell>
          <cell r="I218">
            <v>3.2506112610752069</v>
          </cell>
          <cell r="J218">
            <v>1</v>
          </cell>
          <cell r="L218">
            <v>1</v>
          </cell>
          <cell r="M218">
            <v>50571939.999999993</v>
          </cell>
          <cell r="N218">
            <v>0</v>
          </cell>
          <cell r="O218">
            <v>50571939.999999993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1</v>
          </cell>
          <cell r="W218">
            <v>50571939.999999993</v>
          </cell>
        </row>
        <row r="219">
          <cell r="C219" t="str">
            <v>3.21.5.3</v>
          </cell>
          <cell r="D219" t="str">
            <v>Válvula solenoide para operación de válvula de membrana</v>
          </cell>
          <cell r="E219" t="str">
            <v>un</v>
          </cell>
          <cell r="F219">
            <v>2</v>
          </cell>
          <cell r="G219">
            <v>540000</v>
          </cell>
          <cell r="H219">
            <v>1080000</v>
          </cell>
          <cell r="I219">
            <v>6.9419131675811221E-2</v>
          </cell>
          <cell r="J219">
            <v>2</v>
          </cell>
          <cell r="L219">
            <v>2</v>
          </cell>
          <cell r="M219">
            <v>1080000</v>
          </cell>
          <cell r="N219">
            <v>0</v>
          </cell>
          <cell r="O219">
            <v>1080000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2</v>
          </cell>
          <cell r="W219">
            <v>1080000</v>
          </cell>
        </row>
        <row r="220">
          <cell r="C220" t="str">
            <v>3,22</v>
          </cell>
          <cell r="D220" t="str">
            <v>SUMINISTRO DE ELEMENTOS VARIOS</v>
          </cell>
          <cell r="I220"/>
          <cell r="L220"/>
          <cell r="M220"/>
          <cell r="N220"/>
          <cell r="O220"/>
          <cell r="R220"/>
          <cell r="S220"/>
          <cell r="T220"/>
          <cell r="U220"/>
          <cell r="V220"/>
          <cell r="W220"/>
        </row>
        <row r="221">
          <cell r="C221" t="str">
            <v>3.22.1</v>
          </cell>
          <cell r="D221" t="str">
            <v>Arena de cuarzo para filtro, peso específico=2.60 a 2.65, Te = 0.9mm, Cu = 1.55 a 1.6, dureza 7</v>
          </cell>
          <cell r="E221" t="str">
            <v>m3</v>
          </cell>
          <cell r="F221">
            <v>80</v>
          </cell>
          <cell r="G221">
            <v>280720</v>
          </cell>
          <cell r="H221">
            <v>22457600</v>
          </cell>
          <cell r="I221">
            <v>1.4435065662247202</v>
          </cell>
          <cell r="J221">
            <v>80</v>
          </cell>
          <cell r="L221">
            <v>80</v>
          </cell>
          <cell r="M221">
            <v>22457600</v>
          </cell>
          <cell r="N221">
            <v>0</v>
          </cell>
          <cell r="O221">
            <v>22457600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80</v>
          </cell>
          <cell r="W221">
            <v>22457600</v>
          </cell>
        </row>
        <row r="222">
          <cell r="C222" t="str">
            <v>3.22.2</v>
          </cell>
          <cell r="D222" t="str">
            <v>Grava de canto rodado para soporte de filtro. Granulometría de acuerdo aplanos y especificaciones</v>
          </cell>
          <cell r="E222" t="str">
            <v>m3</v>
          </cell>
          <cell r="F222">
            <v>12</v>
          </cell>
          <cell r="G222">
            <v>220000</v>
          </cell>
          <cell r="H222">
            <v>2640000</v>
          </cell>
          <cell r="I222">
            <v>0.16969121076309407</v>
          </cell>
          <cell r="J222">
            <v>12</v>
          </cell>
          <cell r="L222">
            <v>12</v>
          </cell>
          <cell r="M222">
            <v>2640000</v>
          </cell>
          <cell r="N222">
            <v>0</v>
          </cell>
          <cell r="O222">
            <v>2640000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12</v>
          </cell>
          <cell r="W222">
            <v>2640000</v>
          </cell>
        </row>
        <row r="223">
          <cell r="C223" t="str">
            <v>3.22.3</v>
          </cell>
          <cell r="D223" t="str">
            <v>Canaletas de fibra de vidrio para agua de lavado de filtros, L=2.85m</v>
          </cell>
          <cell r="E223" t="str">
            <v>un</v>
          </cell>
          <cell r="F223">
            <v>16</v>
          </cell>
          <cell r="G223">
            <v>1450000</v>
          </cell>
          <cell r="H223">
            <v>23200000</v>
          </cell>
          <cell r="I223">
            <v>1.4912257915544631</v>
          </cell>
          <cell r="J223">
            <v>16</v>
          </cell>
          <cell r="L223">
            <v>16</v>
          </cell>
          <cell r="M223">
            <v>23200000</v>
          </cell>
          <cell r="N223">
            <v>0</v>
          </cell>
          <cell r="O223">
            <v>23200000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16</v>
          </cell>
          <cell r="W223">
            <v>23200000</v>
          </cell>
        </row>
        <row r="224">
          <cell r="C224" t="str">
            <v>3.22.4</v>
          </cell>
          <cell r="D224" t="str">
            <v>Canaleta Parshall en fibra de vidrio, ancho de garganta W= 0.46m</v>
          </cell>
          <cell r="E224" t="str">
            <v>un</v>
          </cell>
          <cell r="F224">
            <v>1</v>
          </cell>
          <cell r="G224">
            <v>15000000</v>
          </cell>
          <cell r="H224">
            <v>15000000</v>
          </cell>
          <cell r="I224">
            <v>0.96415460660848906</v>
          </cell>
          <cell r="J224">
            <v>1</v>
          </cell>
          <cell r="L224">
            <v>1</v>
          </cell>
          <cell r="M224">
            <v>15000000</v>
          </cell>
          <cell r="N224">
            <v>0</v>
          </cell>
          <cell r="O224">
            <v>15000000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1</v>
          </cell>
          <cell r="W224">
            <v>15000000</v>
          </cell>
        </row>
        <row r="225">
          <cell r="C225" t="str">
            <v>3.22.5</v>
          </cell>
          <cell r="D225" t="str">
            <v>Columna de maniobra para manejo de válvulas, incluye vástago de Ø50mm con longitud entre 1.0 - 3.0m metros</v>
          </cell>
          <cell r="E225" t="str">
            <v>un</v>
          </cell>
          <cell r="F225">
            <v>10</v>
          </cell>
          <cell r="G225">
            <v>1800000</v>
          </cell>
          <cell r="H225">
            <v>18000000</v>
          </cell>
          <cell r="I225">
            <v>1.1569855279301868</v>
          </cell>
          <cell r="J225">
            <v>10</v>
          </cell>
          <cell r="L225">
            <v>10</v>
          </cell>
          <cell r="M225">
            <v>18000000</v>
          </cell>
          <cell r="N225">
            <v>0</v>
          </cell>
          <cell r="O225">
            <v>18000000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10</v>
          </cell>
          <cell r="W225">
            <v>18000000</v>
          </cell>
        </row>
        <row r="226">
          <cell r="C226" t="str">
            <v>3.22.6</v>
          </cell>
          <cell r="D226" t="str">
            <v>Columna de maniobra para manejo de válvulas, incluye vástago de Ø50mm, con longitud entre 3.0 - 6.0m metros</v>
          </cell>
          <cell r="E226" t="str">
            <v>un</v>
          </cell>
          <cell r="F226">
            <v>14</v>
          </cell>
          <cell r="G226">
            <v>1983600</v>
          </cell>
          <cell r="H226">
            <v>27770400</v>
          </cell>
          <cell r="I226">
            <v>1.7849972724906924</v>
          </cell>
          <cell r="J226">
            <v>14</v>
          </cell>
          <cell r="L226">
            <v>14</v>
          </cell>
          <cell r="M226">
            <v>27770400</v>
          </cell>
          <cell r="N226">
            <v>0</v>
          </cell>
          <cell r="O226">
            <v>27770400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14</v>
          </cell>
          <cell r="W226">
            <v>27770400</v>
          </cell>
        </row>
        <row r="227">
          <cell r="C227" t="str">
            <v>3.22.7</v>
          </cell>
          <cell r="D227" t="str">
            <v>Falso fondo de polietileno, para lavado de filtros con aire-agua, sin capa porosa sintética de soporte de lecho, altura bloque h=305mm, ancho=279mm, largo=1220mm</v>
          </cell>
          <cell r="E227" t="str">
            <v>un</v>
          </cell>
          <cell r="F227">
            <v>128</v>
          </cell>
          <cell r="G227">
            <v>1920000</v>
          </cell>
          <cell r="H227">
            <v>245760000</v>
          </cell>
          <cell r="I227">
            <v>15.796709074673485</v>
          </cell>
          <cell r="J227">
            <v>128</v>
          </cell>
          <cell r="K227">
            <v>-128</v>
          </cell>
          <cell r="L227">
            <v>0</v>
          </cell>
          <cell r="M227">
            <v>245760000</v>
          </cell>
          <cell r="N227">
            <v>-245760000</v>
          </cell>
          <cell r="O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</row>
        <row r="228">
          <cell r="D228" t="str">
            <v>Falso fondo de polietileno, para lavado de filtros con aire-agua, sin capa porosa sintética de soporte de lecho, altura bloque h=305mm, ancho=279mm, largo=1220mm</v>
          </cell>
          <cell r="E228" t="str">
            <v>m2</v>
          </cell>
          <cell r="G228">
            <v>4068295</v>
          </cell>
          <cell r="H228">
            <v>0</v>
          </cell>
          <cell r="K228">
            <v>76.8</v>
          </cell>
          <cell r="L228">
            <v>76.8</v>
          </cell>
          <cell r="M228">
            <v>0</v>
          </cell>
          <cell r="N228">
            <v>312445056</v>
          </cell>
          <cell r="O228">
            <v>312445056</v>
          </cell>
          <cell r="S228">
            <v>0</v>
          </cell>
          <cell r="T228">
            <v>0</v>
          </cell>
        </row>
        <row r="229">
          <cell r="C229" t="str">
            <v>3.22.8</v>
          </cell>
          <cell r="D229" t="str">
            <v>Peldaños HD para escalera gato, ancho=0.4m</v>
          </cell>
          <cell r="E229" t="str">
            <v>un</v>
          </cell>
          <cell r="F229">
            <v>130</v>
          </cell>
          <cell r="G229">
            <v>40000</v>
          </cell>
          <cell r="H229">
            <v>5200000</v>
          </cell>
          <cell r="I229">
            <v>0.33424026362427622</v>
          </cell>
          <cell r="J229">
            <v>130</v>
          </cell>
          <cell r="L229">
            <v>130</v>
          </cell>
          <cell r="M229">
            <v>5200000</v>
          </cell>
          <cell r="N229">
            <v>0</v>
          </cell>
          <cell r="O229">
            <v>5200000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130</v>
          </cell>
          <cell r="W229">
            <v>5200000</v>
          </cell>
        </row>
        <row r="230">
          <cell r="C230" t="str">
            <v>3.22.9</v>
          </cell>
          <cell r="D230" t="str">
            <v>Suministro tapas y aro construidas en hierro dúctil, con bisagras, dimensiones Ø0.6m y aro, para instalar en losas de concreto</v>
          </cell>
          <cell r="E230" t="str">
            <v>un</v>
          </cell>
          <cell r="F230">
            <v>12</v>
          </cell>
          <cell r="G230">
            <v>500000</v>
          </cell>
          <cell r="H230">
            <v>6000000</v>
          </cell>
          <cell r="I230">
            <v>0.38566184264339565</v>
          </cell>
          <cell r="J230">
            <v>12</v>
          </cell>
          <cell r="L230">
            <v>12</v>
          </cell>
          <cell r="M230">
            <v>6000000</v>
          </cell>
          <cell r="N230">
            <v>0</v>
          </cell>
          <cell r="O230">
            <v>6000000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12</v>
          </cell>
          <cell r="W230">
            <v>6000000</v>
          </cell>
        </row>
        <row r="231">
          <cell r="C231" t="str">
            <v>3.22.10</v>
          </cell>
          <cell r="D231" t="str">
            <v>Vincha de empalme en acero para tubería Ø600mm HD con salida bridada Ø50mm</v>
          </cell>
          <cell r="E231" t="str">
            <v>un</v>
          </cell>
          <cell r="F231">
            <v>1</v>
          </cell>
          <cell r="G231">
            <v>180000</v>
          </cell>
          <cell r="H231">
            <v>180000</v>
          </cell>
          <cell r="I231">
            <v>1.1569855279301869E-2</v>
          </cell>
          <cell r="J231">
            <v>1</v>
          </cell>
          <cell r="L231">
            <v>1</v>
          </cell>
          <cell r="M231">
            <v>180000</v>
          </cell>
          <cell r="N231">
            <v>0</v>
          </cell>
          <cell r="O231">
            <v>180000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1</v>
          </cell>
          <cell r="W231">
            <v>180000</v>
          </cell>
        </row>
        <row r="232">
          <cell r="C232" t="str">
            <v>3.22.11</v>
          </cell>
          <cell r="D232" t="str">
            <v>Compuerta en acero para canales y con guías para empotrar en muro. Ancho 0.8m, altura de compuerta 0.85m, altura de fondo canal a nivel de pasillo 0.85m, con actuador manual volanta de manejo</v>
          </cell>
          <cell r="E232" t="str">
            <v>un</v>
          </cell>
          <cell r="F232">
            <v>2</v>
          </cell>
          <cell r="G232">
            <v>7539999.9999999991</v>
          </cell>
          <cell r="H232">
            <v>15079999.999999998</v>
          </cell>
          <cell r="I232">
            <v>0.96929676451040092</v>
          </cell>
          <cell r="J232">
            <v>2</v>
          </cell>
          <cell r="L232">
            <v>2</v>
          </cell>
          <cell r="M232">
            <v>15079999.999999998</v>
          </cell>
          <cell r="N232">
            <v>0</v>
          </cell>
          <cell r="O232">
            <v>15079999.999999998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2</v>
          </cell>
          <cell r="W232">
            <v>15079999.999999998</v>
          </cell>
        </row>
        <row r="233">
          <cell r="C233" t="str">
            <v>3.22.12</v>
          </cell>
          <cell r="D233" t="str">
            <v>Losetas de concreto reforado para sedimentadores, dimensiones de cada loseta 0.69*0.3m espesor de 0.1m. Incluye pintura del acero de refuerzo con anticorrosivo</v>
          </cell>
          <cell r="E233" t="str">
            <v>un</v>
          </cell>
          <cell r="F233">
            <v>52</v>
          </cell>
          <cell r="G233">
            <v>32000</v>
          </cell>
          <cell r="H233">
            <v>1664000</v>
          </cell>
          <cell r="I233">
            <v>0.10695688435976838</v>
          </cell>
          <cell r="J233">
            <v>52</v>
          </cell>
          <cell r="L233">
            <v>52</v>
          </cell>
          <cell r="M233">
            <v>1664000</v>
          </cell>
          <cell r="N233">
            <v>0</v>
          </cell>
          <cell r="O233">
            <v>1664000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52</v>
          </cell>
          <cell r="W233">
            <v>1664000</v>
          </cell>
        </row>
        <row r="234">
          <cell r="C234" t="str">
            <v>3.22.13</v>
          </cell>
          <cell r="D234" t="str">
            <v>Válvula de Ø300mm de membrana de polietileno salidas bridadas y sistema para operar con agua a presión</v>
          </cell>
          <cell r="E234" t="str">
            <v>un</v>
          </cell>
          <cell r="F234">
            <v>2</v>
          </cell>
          <cell r="G234">
            <v>13500000</v>
          </cell>
          <cell r="H234">
            <v>27000000</v>
          </cell>
          <cell r="I234">
            <v>1.7354782918952802</v>
          </cell>
          <cell r="J234">
            <v>2</v>
          </cell>
          <cell r="L234">
            <v>2</v>
          </cell>
          <cell r="M234">
            <v>27000000</v>
          </cell>
          <cell r="N234">
            <v>0</v>
          </cell>
          <cell r="O234">
            <v>27000000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2</v>
          </cell>
          <cell r="W234">
            <v>27000000</v>
          </cell>
        </row>
        <row r="235">
          <cell r="C235" t="str">
            <v>3.22.14</v>
          </cell>
          <cell r="D235" t="str">
            <v>Tanque de polietileno para poza séptica y filtro de piedra, Volumen de 1m3</v>
          </cell>
          <cell r="E235" t="str">
            <v>un</v>
          </cell>
          <cell r="F235">
            <v>2</v>
          </cell>
          <cell r="G235">
            <v>280000</v>
          </cell>
          <cell r="H235">
            <v>560000</v>
          </cell>
          <cell r="I235">
            <v>3.5995105313383596E-2</v>
          </cell>
          <cell r="J235">
            <v>2</v>
          </cell>
          <cell r="L235">
            <v>2</v>
          </cell>
          <cell r="M235">
            <v>560000</v>
          </cell>
          <cell r="N235">
            <v>0</v>
          </cell>
          <cell r="O235">
            <v>560000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2</v>
          </cell>
          <cell r="W235">
            <v>560000</v>
          </cell>
        </row>
        <row r="236">
          <cell r="C236" t="str">
            <v>3.22.15</v>
          </cell>
          <cell r="D236" t="str">
            <v>Láminas de asbesto cemento para sedimentadores, dimensiones 1.2*2.4*0.01m</v>
          </cell>
          <cell r="E236" t="str">
            <v>un</v>
          </cell>
          <cell r="F236">
            <v>528</v>
          </cell>
          <cell r="G236">
            <v>50000</v>
          </cell>
          <cell r="H236">
            <v>26400000</v>
          </cell>
          <cell r="I236">
            <v>1.6969121076309408</v>
          </cell>
          <cell r="J236">
            <v>528</v>
          </cell>
          <cell r="L236">
            <v>528</v>
          </cell>
          <cell r="M236">
            <v>26400000</v>
          </cell>
          <cell r="N236">
            <v>0</v>
          </cell>
          <cell r="O236">
            <v>26400000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528</v>
          </cell>
          <cell r="W236">
            <v>26400000</v>
          </cell>
        </row>
        <row r="237">
          <cell r="D237" t="str">
            <v>COSTO SUMINISTRO</v>
          </cell>
          <cell r="H237">
            <v>1555767083.1199999</v>
          </cell>
          <cell r="I237"/>
          <cell r="L237"/>
          <cell r="M237">
            <v>1555767083.1199999</v>
          </cell>
          <cell r="N237">
            <v>177085056</v>
          </cell>
          <cell r="O237">
            <v>1732852139.1199999</v>
          </cell>
          <cell r="R237"/>
          <cell r="S237">
            <v>0</v>
          </cell>
          <cell r="T237">
            <v>0</v>
          </cell>
          <cell r="U237">
            <v>0</v>
          </cell>
          <cell r="V237"/>
          <cell r="W237">
            <v>1420407083.1199999</v>
          </cell>
        </row>
        <row r="238">
          <cell r="D238" t="str">
            <v>A,I,U,</v>
          </cell>
          <cell r="E238">
            <v>0.12</v>
          </cell>
          <cell r="H238">
            <v>186692049.97439998</v>
          </cell>
          <cell r="M238">
            <v>186692049.97439998</v>
          </cell>
          <cell r="N238">
            <v>21250206.719999999</v>
          </cell>
          <cell r="O238">
            <v>207942256.69439998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W238">
            <v>170448849.97439998</v>
          </cell>
        </row>
        <row r="239">
          <cell r="B239" t="str">
            <v>TO3</v>
          </cell>
          <cell r="D239" t="str">
            <v>COSTO TOTAL SUMINISTRO</v>
          </cell>
          <cell r="H239">
            <v>1742459133</v>
          </cell>
          <cell r="L239"/>
          <cell r="M239">
            <v>1742459133</v>
          </cell>
          <cell r="N239">
            <v>198335263</v>
          </cell>
          <cell r="O239">
            <v>1940794396</v>
          </cell>
          <cell r="R239"/>
          <cell r="S239">
            <v>0</v>
          </cell>
          <cell r="T239">
            <v>0</v>
          </cell>
          <cell r="U239">
            <v>0</v>
          </cell>
          <cell r="V239"/>
          <cell r="W239">
            <v>1590855933</v>
          </cell>
        </row>
        <row r="240">
          <cell r="B240" t="str">
            <v>T4</v>
          </cell>
          <cell r="C240" t="str">
            <v>INSTALACION DE EQUIPOS Y ACCESORIOS PARA LA PLANTA DE TRATAMIENTO DE AGUA POTABLE (240)</v>
          </cell>
          <cell r="L240"/>
          <cell r="M240"/>
          <cell r="N240"/>
          <cell r="O240"/>
          <cell r="R240"/>
          <cell r="S240"/>
          <cell r="T240"/>
          <cell r="U240"/>
          <cell r="V240"/>
          <cell r="W240"/>
        </row>
        <row r="241">
          <cell r="C241" t="str">
            <v xml:space="preserve">ITEM  </v>
          </cell>
          <cell r="D241" t="str">
            <v>DESCRIPCION</v>
          </cell>
          <cell r="E241" t="str">
            <v xml:space="preserve">UNIDAD </v>
          </cell>
          <cell r="F241" t="str">
            <v xml:space="preserve">CANTIDAD </v>
          </cell>
          <cell r="G241" t="str">
            <v>V. UNITARIO</v>
          </cell>
          <cell r="H241" t="str">
            <v xml:space="preserve"> V. PARCIAL</v>
          </cell>
          <cell r="R241">
            <v>0</v>
          </cell>
        </row>
        <row r="242">
          <cell r="C242">
            <v>3.3</v>
          </cell>
          <cell r="D242" t="str">
            <v>EXCAVACIONES Y ENTIBADOS</v>
          </cell>
          <cell r="L242"/>
          <cell r="M242"/>
          <cell r="N242"/>
          <cell r="O242"/>
          <cell r="R242"/>
          <cell r="S242"/>
          <cell r="T242"/>
          <cell r="U242"/>
          <cell r="V242"/>
          <cell r="W242"/>
        </row>
        <row r="243">
          <cell r="C243" t="str">
            <v>3.3.2</v>
          </cell>
          <cell r="D243" t="str">
            <v>Excavación en zanja para redes de alcantarillado y acueducto</v>
          </cell>
          <cell r="L243"/>
          <cell r="M243"/>
          <cell r="N243"/>
          <cell r="O243"/>
          <cell r="R243"/>
          <cell r="S243"/>
          <cell r="T243"/>
          <cell r="U243"/>
          <cell r="V243"/>
          <cell r="W243"/>
        </row>
        <row r="244">
          <cell r="C244" t="str">
            <v>3.3.2.1</v>
          </cell>
          <cell r="D244" t="str">
            <v>Excavación a mano en material común, roca descompuesta, a cualquier profundidad y bajo cualquier condición de humedad. Incluye retiro a lugar autorizado.</v>
          </cell>
          <cell r="E244" t="str">
            <v>m3</v>
          </cell>
          <cell r="F244">
            <v>1655</v>
          </cell>
          <cell r="G244">
            <v>10800</v>
          </cell>
          <cell r="H244">
            <v>17874000</v>
          </cell>
          <cell r="I244">
            <v>6.5178081312117842</v>
          </cell>
          <cell r="J244">
            <v>1655</v>
          </cell>
          <cell r="K244">
            <v>549</v>
          </cell>
          <cell r="L244">
            <v>2204</v>
          </cell>
          <cell r="M244">
            <v>17874000</v>
          </cell>
          <cell r="N244">
            <v>5929200</v>
          </cell>
          <cell r="O244">
            <v>23803200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2204</v>
          </cell>
          <cell r="W244">
            <v>23803200</v>
          </cell>
        </row>
        <row r="245">
          <cell r="C245" t="str">
            <v>3,4</v>
          </cell>
          <cell r="D245" t="str">
            <v>INSTALACIÓN Y CIMENTACIÓN DE TUBERÍA</v>
          </cell>
          <cell r="I245"/>
          <cell r="L245"/>
          <cell r="M245"/>
          <cell r="N245"/>
          <cell r="O245"/>
          <cell r="R245"/>
          <cell r="S245"/>
          <cell r="T245"/>
          <cell r="U245"/>
          <cell r="V245"/>
          <cell r="W245"/>
        </row>
        <row r="246">
          <cell r="C246" t="str">
            <v>3.4.2</v>
          </cell>
          <cell r="D246" t="str">
            <v>Tuberías de alcantarillado</v>
          </cell>
          <cell r="I246"/>
          <cell r="L246"/>
          <cell r="M246"/>
          <cell r="N246"/>
          <cell r="O246"/>
          <cell r="R246"/>
          <cell r="S246"/>
          <cell r="T246"/>
          <cell r="U246"/>
          <cell r="V246"/>
          <cell r="W246"/>
        </row>
        <row r="247">
          <cell r="C247" t="str">
            <v>3.4.2.1</v>
          </cell>
          <cell r="D247" t="str">
            <v>Instalación de Tubería de alcantarillado de PVC de superficie interna y externa lisa, bajo cualquier condición de humedad</v>
          </cell>
          <cell r="I247"/>
          <cell r="L247"/>
          <cell r="M247"/>
          <cell r="N247"/>
          <cell r="O247"/>
          <cell r="R247"/>
          <cell r="S247"/>
          <cell r="T247"/>
          <cell r="U247"/>
          <cell r="V247"/>
          <cell r="W247"/>
        </row>
        <row r="248">
          <cell r="C248" t="str">
            <v>3.4.2.1.1</v>
          </cell>
          <cell r="D248" t="str">
            <v>Tubería de PVC de 160 mm (6")</v>
          </cell>
          <cell r="E248" t="str">
            <v>m</v>
          </cell>
          <cell r="F248">
            <v>48</v>
          </cell>
          <cell r="G248">
            <v>4850</v>
          </cell>
          <cell r="H248">
            <v>232800</v>
          </cell>
          <cell r="I248">
            <v>8.4891223729780876E-2</v>
          </cell>
          <cell r="J248">
            <v>48</v>
          </cell>
          <cell r="L248">
            <v>48</v>
          </cell>
          <cell r="M248">
            <v>232800</v>
          </cell>
          <cell r="N248">
            <v>0</v>
          </cell>
          <cell r="O248">
            <v>232800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48</v>
          </cell>
          <cell r="W248">
            <v>232800</v>
          </cell>
        </row>
        <row r="249">
          <cell r="C249" t="str">
            <v>3.4.2.6</v>
          </cell>
          <cell r="D249" t="str">
            <v>Instalación de Tubería de alcantarillado de Concreto reforzado o de gres bajo, cualquier condición de humedad</v>
          </cell>
          <cell r="I249"/>
          <cell r="L249"/>
          <cell r="M249"/>
          <cell r="N249"/>
          <cell r="O249"/>
          <cell r="R249"/>
          <cell r="S249"/>
          <cell r="T249"/>
          <cell r="U249"/>
          <cell r="V249"/>
          <cell r="W249"/>
        </row>
        <row r="250">
          <cell r="C250" t="str">
            <v>3.4.2.6.1</v>
          </cell>
          <cell r="D250" t="str">
            <v>Tubería de Concreto C.R 600 mm (24")</v>
          </cell>
          <cell r="E250" t="str">
            <v>m</v>
          </cell>
          <cell r="F250">
            <v>220</v>
          </cell>
          <cell r="G250">
            <v>20400</v>
          </cell>
          <cell r="H250">
            <v>4488000</v>
          </cell>
          <cell r="I250">
            <v>1.6365627667493838</v>
          </cell>
          <cell r="J250">
            <v>220</v>
          </cell>
          <cell r="L250">
            <v>220</v>
          </cell>
          <cell r="M250">
            <v>4488000</v>
          </cell>
          <cell r="N250">
            <v>0</v>
          </cell>
          <cell r="O250">
            <v>4488000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220</v>
          </cell>
          <cell r="W250">
            <v>4488000</v>
          </cell>
        </row>
        <row r="251">
          <cell r="C251" t="str">
            <v>3.4.4</v>
          </cell>
          <cell r="D251" t="str">
            <v>Instalación de Tuberias de Acueducto</v>
          </cell>
          <cell r="I251"/>
          <cell r="L251"/>
          <cell r="M251"/>
          <cell r="N251"/>
          <cell r="O251"/>
          <cell r="R251"/>
          <cell r="S251"/>
          <cell r="T251"/>
          <cell r="U251"/>
          <cell r="V251"/>
          <cell r="W251"/>
        </row>
        <row r="252">
          <cell r="C252" t="str">
            <v>3.4.4.1</v>
          </cell>
          <cell r="D252" t="str">
            <v>Instalación de tuberías de acueducto de polietileno de alta densidad (PEAD)</v>
          </cell>
          <cell r="I252"/>
          <cell r="L252"/>
          <cell r="M252"/>
          <cell r="N252"/>
          <cell r="O252"/>
          <cell r="R252"/>
          <cell r="S252"/>
          <cell r="T252"/>
          <cell r="U252"/>
          <cell r="V252"/>
          <cell r="W252"/>
        </row>
        <row r="253">
          <cell r="C253" t="str">
            <v>3.4.4.1.1</v>
          </cell>
          <cell r="D253" t="str">
            <v>Tuberías PEAD 90mm PN 10 PE 100</v>
          </cell>
          <cell r="E253" t="str">
            <v>m</v>
          </cell>
          <cell r="F253">
            <v>2500</v>
          </cell>
          <cell r="G253">
            <v>4375</v>
          </cell>
          <cell r="H253">
            <v>10937500</v>
          </cell>
          <cell r="I253">
            <v>3.9883924379058349</v>
          </cell>
          <cell r="J253">
            <v>2500</v>
          </cell>
          <cell r="L253">
            <v>2500</v>
          </cell>
          <cell r="M253">
            <v>10937500</v>
          </cell>
          <cell r="N253">
            <v>0</v>
          </cell>
          <cell r="O253">
            <v>10937500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2500</v>
          </cell>
          <cell r="W253">
            <v>10937500</v>
          </cell>
        </row>
        <row r="254">
          <cell r="C254" t="str">
            <v>3.4.4.1.4</v>
          </cell>
          <cell r="D254" t="str">
            <v>Tuberías PEAD 110mm PN 10 PE 100</v>
          </cell>
          <cell r="E254" t="str">
            <v>m</v>
          </cell>
          <cell r="F254">
            <v>60</v>
          </cell>
          <cell r="G254">
            <v>4925</v>
          </cell>
          <cell r="H254">
            <v>295500</v>
          </cell>
          <cell r="I254">
            <v>0.10775496826525022</v>
          </cell>
          <cell r="J254">
            <v>60</v>
          </cell>
          <cell r="L254">
            <v>60</v>
          </cell>
          <cell r="M254">
            <v>295500</v>
          </cell>
          <cell r="N254">
            <v>0</v>
          </cell>
          <cell r="O254">
            <v>295500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60</v>
          </cell>
          <cell r="W254">
            <v>295500</v>
          </cell>
        </row>
        <row r="255">
          <cell r="C255" t="str">
            <v>3.4.4.2</v>
          </cell>
          <cell r="D255" t="str">
            <v>Instalación de Tuberías de acueducto de hierro de fundición dúctil, incluidos accesorios</v>
          </cell>
          <cell r="I255"/>
          <cell r="L255"/>
          <cell r="M255"/>
          <cell r="N255"/>
          <cell r="O255"/>
          <cell r="R255"/>
          <cell r="S255"/>
          <cell r="T255"/>
          <cell r="U255"/>
          <cell r="V255"/>
          <cell r="W255"/>
        </row>
        <row r="256">
          <cell r="C256" t="str">
            <v>3.4.4.2.5</v>
          </cell>
          <cell r="D256" t="str">
            <v>Tubería de HD de 450 mm PN 10</v>
          </cell>
          <cell r="E256" t="str">
            <v>m</v>
          </cell>
          <cell r="F256">
            <v>30</v>
          </cell>
          <cell r="G256">
            <v>13000</v>
          </cell>
          <cell r="H256">
            <v>390000</v>
          </cell>
          <cell r="I256">
            <v>0.14221467892875664</v>
          </cell>
          <cell r="J256">
            <v>30</v>
          </cell>
          <cell r="L256">
            <v>30</v>
          </cell>
          <cell r="M256">
            <v>390000</v>
          </cell>
          <cell r="N256">
            <v>0</v>
          </cell>
          <cell r="O256">
            <v>390000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30</v>
          </cell>
          <cell r="W256">
            <v>390000</v>
          </cell>
        </row>
        <row r="257">
          <cell r="C257" t="str">
            <v>3.4.4.2.7</v>
          </cell>
          <cell r="D257" t="str">
            <v>Tubería de HD de 600 mm PN 10</v>
          </cell>
          <cell r="E257" t="str">
            <v>m</v>
          </cell>
          <cell r="F257">
            <v>12</v>
          </cell>
          <cell r="G257">
            <v>16000</v>
          </cell>
          <cell r="H257">
            <v>192000</v>
          </cell>
          <cell r="I257">
            <v>7.0013380395695574E-2</v>
          </cell>
          <cell r="J257">
            <v>12</v>
          </cell>
          <cell r="L257">
            <v>12</v>
          </cell>
          <cell r="M257">
            <v>192000</v>
          </cell>
          <cell r="N257">
            <v>0</v>
          </cell>
          <cell r="O257">
            <v>192000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12</v>
          </cell>
          <cell r="W257">
            <v>192000</v>
          </cell>
        </row>
        <row r="258">
          <cell r="C258" t="str">
            <v>3.4.8</v>
          </cell>
          <cell r="D258" t="str">
            <v>Cimentación de tuberías</v>
          </cell>
          <cell r="I258"/>
          <cell r="L258"/>
          <cell r="M258"/>
          <cell r="N258"/>
          <cell r="O258"/>
          <cell r="R258"/>
          <cell r="S258"/>
          <cell r="T258"/>
          <cell r="U258"/>
          <cell r="V258"/>
          <cell r="W258"/>
        </row>
        <row r="259">
          <cell r="C259" t="str">
            <v>3.4.8.2</v>
          </cell>
          <cell r="D259" t="str">
            <v>Cimentación de tubería con arena compactada al 70% de la densidad relativa máxima</v>
          </cell>
          <cell r="E259" t="str">
            <v>m3</v>
          </cell>
          <cell r="F259">
            <v>26</v>
          </cell>
          <cell r="G259">
            <v>26700</v>
          </cell>
          <cell r="H259">
            <v>694200</v>
          </cell>
          <cell r="I259">
            <v>0.25314212849318679</v>
          </cell>
          <cell r="J259">
            <v>26</v>
          </cell>
          <cell r="L259">
            <v>26</v>
          </cell>
          <cell r="M259">
            <v>694200</v>
          </cell>
          <cell r="N259">
            <v>0</v>
          </cell>
          <cell r="O259">
            <v>694200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26</v>
          </cell>
          <cell r="W259">
            <v>694200</v>
          </cell>
        </row>
        <row r="260">
          <cell r="C260" t="str">
            <v>3.4.8.3</v>
          </cell>
          <cell r="D260" t="str">
            <v>Cimentación de tubería con concreto de 17,5 Mpa. ( 2500 psi ) in situ</v>
          </cell>
          <cell r="E260" t="str">
            <v>m3</v>
          </cell>
          <cell r="F260">
            <v>33</v>
          </cell>
          <cell r="G260">
            <v>208850</v>
          </cell>
          <cell r="H260">
            <v>6892050</v>
          </cell>
          <cell r="I260">
            <v>2.5132068664383005</v>
          </cell>
          <cell r="J260">
            <v>33</v>
          </cell>
          <cell r="L260">
            <v>33</v>
          </cell>
          <cell r="M260">
            <v>6892050</v>
          </cell>
          <cell r="N260">
            <v>0</v>
          </cell>
          <cell r="O260">
            <v>6892050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33</v>
          </cell>
          <cell r="W260">
            <v>6892050</v>
          </cell>
        </row>
        <row r="261">
          <cell r="C261" t="str">
            <v>3.4.9</v>
          </cell>
          <cell r="D261" t="str">
            <v>Instalación de tuberías de acueducto de polietileno para acometidas</v>
          </cell>
          <cell r="I261"/>
          <cell r="L261"/>
          <cell r="M261"/>
          <cell r="N261"/>
          <cell r="O261"/>
          <cell r="R261"/>
          <cell r="S261"/>
          <cell r="T261"/>
          <cell r="U261"/>
          <cell r="V261"/>
          <cell r="W261"/>
        </row>
        <row r="262">
          <cell r="C262" t="str">
            <v>3.4.9.1</v>
          </cell>
          <cell r="D262" t="str">
            <v>Tuberia de Polietileno Diametro 25 mm PN 10</v>
          </cell>
          <cell r="E262" t="str">
            <v>m</v>
          </cell>
          <cell r="F262">
            <v>25</v>
          </cell>
          <cell r="G262">
            <v>4375</v>
          </cell>
          <cell r="H262">
            <v>109375</v>
          </cell>
          <cell r="I262">
            <v>3.9883924379058348E-2</v>
          </cell>
          <cell r="J262">
            <v>25</v>
          </cell>
          <cell r="L262">
            <v>25</v>
          </cell>
          <cell r="M262">
            <v>109375</v>
          </cell>
          <cell r="N262">
            <v>0</v>
          </cell>
          <cell r="O262">
            <v>109375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25</v>
          </cell>
          <cell r="W262">
            <v>109375</v>
          </cell>
        </row>
        <row r="263">
          <cell r="C263" t="str">
            <v>3.4.9.2</v>
          </cell>
          <cell r="D263" t="str">
            <v>Tuberia de Polietileno Diametro 63 mm PN 10</v>
          </cell>
          <cell r="E263" t="str">
            <v>m</v>
          </cell>
          <cell r="F263">
            <v>300</v>
          </cell>
          <cell r="G263">
            <v>4925</v>
          </cell>
          <cell r="H263">
            <v>1477500</v>
          </cell>
          <cell r="I263">
            <v>0.53877484132625109</v>
          </cell>
          <cell r="J263">
            <v>300</v>
          </cell>
          <cell r="L263">
            <v>300</v>
          </cell>
          <cell r="M263">
            <v>1477500</v>
          </cell>
          <cell r="N263">
            <v>0</v>
          </cell>
          <cell r="O263">
            <v>1477500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300</v>
          </cell>
          <cell r="W263">
            <v>1477500</v>
          </cell>
        </row>
        <row r="264">
          <cell r="C264" t="str">
            <v>3.4.10</v>
          </cell>
          <cell r="D264" t="str">
            <v>Instalación de tuberías de acero sch40</v>
          </cell>
          <cell r="I264"/>
          <cell r="L264"/>
          <cell r="M264"/>
          <cell r="N264"/>
          <cell r="O264"/>
          <cell r="R264"/>
          <cell r="S264"/>
          <cell r="T264"/>
          <cell r="U264"/>
          <cell r="V264"/>
          <cell r="W264"/>
        </row>
        <row r="265">
          <cell r="C265" t="str">
            <v>3.4.10.1</v>
          </cell>
          <cell r="D265" t="str">
            <v>Tuberia de acero Diametro 50mm, sch39</v>
          </cell>
          <cell r="E265" t="str">
            <v>m</v>
          </cell>
          <cell r="F265">
            <v>3</v>
          </cell>
          <cell r="G265">
            <v>3400</v>
          </cell>
          <cell r="H265">
            <v>10200</v>
          </cell>
          <cell r="I265">
            <v>3.719460833521327E-3</v>
          </cell>
          <cell r="J265">
            <v>3</v>
          </cell>
          <cell r="L265">
            <v>3</v>
          </cell>
          <cell r="M265">
            <v>10200</v>
          </cell>
          <cell r="N265">
            <v>0</v>
          </cell>
          <cell r="O265">
            <v>10200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3</v>
          </cell>
          <cell r="W265">
            <v>10200</v>
          </cell>
        </row>
        <row r="266">
          <cell r="C266" t="str">
            <v>3.4.10.2</v>
          </cell>
          <cell r="D266" t="str">
            <v>Tuberia de acero Diametro 100mm, sch40</v>
          </cell>
          <cell r="E266" t="str">
            <v>m</v>
          </cell>
          <cell r="F266">
            <v>3</v>
          </cell>
          <cell r="G266">
            <v>4060</v>
          </cell>
          <cell r="H266">
            <v>12180</v>
          </cell>
          <cell r="I266">
            <v>4.4414738188519381E-3</v>
          </cell>
          <cell r="J266">
            <v>3</v>
          </cell>
          <cell r="L266">
            <v>3</v>
          </cell>
          <cell r="M266">
            <v>12180</v>
          </cell>
          <cell r="N266">
            <v>0</v>
          </cell>
          <cell r="O266">
            <v>12180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3</v>
          </cell>
          <cell r="W266">
            <v>12180</v>
          </cell>
        </row>
        <row r="267">
          <cell r="C267" t="str">
            <v>3.4.10.3</v>
          </cell>
          <cell r="D267" t="str">
            <v>Tuberia de acero Diametro 150mm, sch40</v>
          </cell>
          <cell r="E267" t="str">
            <v>m</v>
          </cell>
          <cell r="F267">
            <v>30</v>
          </cell>
          <cell r="G267">
            <v>4600</v>
          </cell>
          <cell r="H267">
            <v>138000</v>
          </cell>
          <cell r="I267">
            <v>5.0322117159406189E-2</v>
          </cell>
          <cell r="J267">
            <v>30</v>
          </cell>
          <cell r="L267">
            <v>30</v>
          </cell>
          <cell r="M267">
            <v>138000</v>
          </cell>
          <cell r="N267">
            <v>0</v>
          </cell>
          <cell r="O267">
            <v>138000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30</v>
          </cell>
          <cell r="W267">
            <v>138000</v>
          </cell>
        </row>
        <row r="268">
          <cell r="C268">
            <v>3.5</v>
          </cell>
          <cell r="D268" t="str">
            <v>RELLENOS</v>
          </cell>
          <cell r="I268"/>
          <cell r="L268"/>
          <cell r="M268"/>
          <cell r="N268"/>
          <cell r="O268"/>
          <cell r="R268"/>
          <cell r="S268"/>
          <cell r="T268"/>
          <cell r="U268"/>
          <cell r="V268"/>
          <cell r="W268"/>
        </row>
        <row r="269">
          <cell r="C269" t="str">
            <v>3.5.1</v>
          </cell>
          <cell r="D269" t="str">
            <v>Relleno de Zanjas y obras de mampostería</v>
          </cell>
          <cell r="I269"/>
          <cell r="L269"/>
          <cell r="M269"/>
          <cell r="N269"/>
          <cell r="O269"/>
          <cell r="R269"/>
          <cell r="S269"/>
          <cell r="T269"/>
          <cell r="U269"/>
          <cell r="V269"/>
          <cell r="W269"/>
        </row>
        <row r="270">
          <cell r="C270" t="str">
            <v>3.5.1.1</v>
          </cell>
          <cell r="D270" t="str">
            <v>Rellenos de Zanjas y obras de mampostería con material seleccionado de sitio, compactado al 90% del Proctor Modificado</v>
          </cell>
          <cell r="E270" t="str">
            <v>m3</v>
          </cell>
          <cell r="F270">
            <v>1461</v>
          </cell>
          <cell r="G270">
            <v>9800</v>
          </cell>
          <cell r="H270">
            <v>14317800</v>
          </cell>
          <cell r="I270">
            <v>5.2210290511952602</v>
          </cell>
          <cell r="J270">
            <v>1461</v>
          </cell>
          <cell r="K270">
            <v>-1400</v>
          </cell>
          <cell r="L270">
            <v>61</v>
          </cell>
          <cell r="M270">
            <v>14317800</v>
          </cell>
          <cell r="N270">
            <v>-13720000</v>
          </cell>
          <cell r="O270">
            <v>597800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61</v>
          </cell>
          <cell r="W270">
            <v>597800</v>
          </cell>
        </row>
        <row r="271">
          <cell r="C271" t="str">
            <v>3.5.1.2</v>
          </cell>
          <cell r="D271" t="str">
            <v>Rellenos de Zanjas y obras de mampostería con material seleccionado de cantera, compactado al 95% del Proctor Modifiicado</v>
          </cell>
          <cell r="E271" t="str">
            <v>m3</v>
          </cell>
          <cell r="F271">
            <v>100</v>
          </cell>
          <cell r="G271">
            <v>27000</v>
          </cell>
          <cell r="H271">
            <v>2700000</v>
          </cell>
          <cell r="I271">
            <v>0.9845631618144689</v>
          </cell>
          <cell r="J271">
            <v>100</v>
          </cell>
          <cell r="L271">
            <v>100</v>
          </cell>
          <cell r="M271">
            <v>2700000</v>
          </cell>
          <cell r="N271">
            <v>0</v>
          </cell>
          <cell r="O271">
            <v>2700000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100</v>
          </cell>
          <cell r="W271">
            <v>2700000</v>
          </cell>
        </row>
        <row r="272">
          <cell r="C272">
            <v>3.7</v>
          </cell>
          <cell r="D272" t="str">
            <v>CONSTRUCCIÓN DE OBRAS ACCESORIAS</v>
          </cell>
          <cell r="I272"/>
          <cell r="L272"/>
          <cell r="M272"/>
          <cell r="N272"/>
          <cell r="O272"/>
          <cell r="R272"/>
          <cell r="S272"/>
          <cell r="T272"/>
          <cell r="U272"/>
          <cell r="V272"/>
          <cell r="W272"/>
        </row>
        <row r="273">
          <cell r="C273" t="str">
            <v>3.7.4</v>
          </cell>
          <cell r="D273" t="str">
            <v>Pozo de Inspección incluida losa superior y tapa.</v>
          </cell>
          <cell r="I273"/>
          <cell r="L273"/>
          <cell r="M273"/>
          <cell r="N273"/>
          <cell r="O273"/>
          <cell r="R273"/>
          <cell r="S273"/>
          <cell r="T273"/>
          <cell r="U273"/>
          <cell r="V273"/>
          <cell r="W273"/>
        </row>
        <row r="274">
          <cell r="C274" t="str">
            <v>3.7.4.2</v>
          </cell>
          <cell r="D274" t="str">
            <v>Construcción de Pozo de inspección de concreto</v>
          </cell>
          <cell r="I274"/>
          <cell r="L274"/>
          <cell r="M274"/>
          <cell r="N274"/>
          <cell r="O274"/>
          <cell r="R274"/>
          <cell r="S274"/>
          <cell r="T274"/>
          <cell r="U274"/>
          <cell r="V274"/>
          <cell r="W274"/>
        </row>
        <row r="275">
          <cell r="C275" t="str">
            <v>3.7.4.2.1.2</v>
          </cell>
          <cell r="D275" t="str">
            <v>Pozo de inspección 1,45 m &lt;H&lt;=1,80 m</v>
          </cell>
          <cell r="E275" t="str">
            <v>un</v>
          </cell>
          <cell r="F275">
            <v>3</v>
          </cell>
          <cell r="G275">
            <v>841416</v>
          </cell>
          <cell r="H275">
            <v>2524248</v>
          </cell>
          <cell r="I275">
            <v>0.92047466373475917</v>
          </cell>
          <cell r="J275">
            <v>3</v>
          </cell>
          <cell r="K275">
            <v>7</v>
          </cell>
          <cell r="L275">
            <v>10</v>
          </cell>
          <cell r="M275">
            <v>2524248</v>
          </cell>
          <cell r="N275">
            <v>5889912</v>
          </cell>
          <cell r="O275">
            <v>8414160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10</v>
          </cell>
          <cell r="W275">
            <v>8414160</v>
          </cell>
        </row>
        <row r="276">
          <cell r="C276" t="str">
            <v>3.7.8</v>
          </cell>
          <cell r="D276" t="str">
            <v>Caja de Válvulas y bajante de operación</v>
          </cell>
          <cell r="I276"/>
          <cell r="L276"/>
          <cell r="M276"/>
          <cell r="N276"/>
          <cell r="O276"/>
          <cell r="R276"/>
          <cell r="S276"/>
          <cell r="T276"/>
          <cell r="U276"/>
          <cell r="V276"/>
          <cell r="W276"/>
        </row>
        <row r="277">
          <cell r="C277" t="str">
            <v>3.7.8.2</v>
          </cell>
          <cell r="D277" t="str">
            <v>Instalación tubo de operación Válvula entre Ø80 a 200mm, incluye losa de 50x50x15 cms con tapa de HD con bisagra de 150 mm</v>
          </cell>
          <cell r="E277" t="str">
            <v>un</v>
          </cell>
          <cell r="F277">
            <v>2</v>
          </cell>
          <cell r="G277">
            <v>128180</v>
          </cell>
          <cell r="H277">
            <v>256360</v>
          </cell>
          <cell r="I277">
            <v>9.3482448949169364E-2</v>
          </cell>
          <cell r="J277">
            <v>2</v>
          </cell>
          <cell r="L277">
            <v>2</v>
          </cell>
          <cell r="M277">
            <v>256360</v>
          </cell>
          <cell r="N277">
            <v>0</v>
          </cell>
          <cell r="O277">
            <v>256360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2</v>
          </cell>
          <cell r="W277">
            <v>256360</v>
          </cell>
        </row>
        <row r="278">
          <cell r="C278" t="str">
            <v>3.7.18</v>
          </cell>
          <cell r="D278" t="str">
            <v>Caja de inspección para alcantarillado, diametros de tuberias Ø600 mm (24")</v>
          </cell>
          <cell r="I278"/>
          <cell r="L278"/>
          <cell r="M278"/>
          <cell r="N278"/>
          <cell r="O278"/>
          <cell r="R278"/>
          <cell r="S278"/>
          <cell r="T278"/>
          <cell r="U278"/>
          <cell r="V278"/>
          <cell r="W278"/>
        </row>
        <row r="279">
          <cell r="C279" t="str">
            <v>3.7.18.1</v>
          </cell>
          <cell r="D279" t="str">
            <v>Caja de inspección en ladrillo doble con base en concreto reforzado e=0.15m, y tapa de concreto reforzado. Profundidad de 1.2m a 1.6m</v>
          </cell>
          <cell r="E279" t="str">
            <v>un</v>
          </cell>
          <cell r="F279">
            <v>2</v>
          </cell>
          <cell r="G279">
            <v>2014050</v>
          </cell>
          <cell r="H279">
            <v>4028100</v>
          </cell>
          <cell r="I279">
            <v>1.4688588415203194</v>
          </cell>
          <cell r="J279">
            <v>2</v>
          </cell>
          <cell r="K279">
            <v>3</v>
          </cell>
          <cell r="L279">
            <v>5</v>
          </cell>
          <cell r="M279">
            <v>4028100</v>
          </cell>
          <cell r="N279">
            <v>6042150</v>
          </cell>
          <cell r="O279">
            <v>10070250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5</v>
          </cell>
          <cell r="W279">
            <v>10070250</v>
          </cell>
        </row>
        <row r="280">
          <cell r="C280">
            <v>3.8</v>
          </cell>
          <cell r="D280" t="str">
            <v>INSTALACION DE ELEMENTOS DE ACUEDUCTO Y ALCANTARILLADO</v>
          </cell>
          <cell r="I280"/>
          <cell r="L280"/>
          <cell r="M280"/>
          <cell r="N280"/>
          <cell r="O280"/>
          <cell r="R280"/>
          <cell r="S280"/>
          <cell r="T280"/>
          <cell r="U280"/>
          <cell r="V280"/>
          <cell r="W280"/>
        </row>
        <row r="281">
          <cell r="C281" t="str">
            <v>3.8.1.1</v>
          </cell>
          <cell r="D281" t="str">
            <v>Instalación de válvula de compuerta brida x brida norma ISO PN 10, Incluye el suministro e instalación de tornilleria y empaquetadura para el montaje</v>
          </cell>
          <cell r="I281"/>
          <cell r="L281"/>
          <cell r="M281"/>
          <cell r="N281"/>
          <cell r="O281"/>
          <cell r="R281"/>
          <cell r="S281"/>
          <cell r="T281"/>
          <cell r="U281"/>
          <cell r="V281"/>
          <cell r="W281"/>
        </row>
        <row r="282">
          <cell r="C282" t="str">
            <v>3.8.1.1.2</v>
          </cell>
          <cell r="D282" t="str">
            <v>d = 80 mm (3")</v>
          </cell>
          <cell r="E282" t="str">
            <v>un</v>
          </cell>
          <cell r="F282">
            <v>2</v>
          </cell>
          <cell r="G282">
            <v>11845</v>
          </cell>
          <cell r="H282">
            <v>23690</v>
          </cell>
          <cell r="I282">
            <v>8.6386301123647299E-3</v>
          </cell>
          <cell r="J282">
            <v>2</v>
          </cell>
          <cell r="L282">
            <v>2</v>
          </cell>
          <cell r="M282">
            <v>23690</v>
          </cell>
          <cell r="N282">
            <v>0</v>
          </cell>
          <cell r="O282">
            <v>23690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2</v>
          </cell>
          <cell r="W282">
            <v>23690</v>
          </cell>
        </row>
        <row r="283">
          <cell r="C283" t="str">
            <v>3.8.1.1.3</v>
          </cell>
          <cell r="D283" t="str">
            <v>d = 100 mm (4")</v>
          </cell>
          <cell r="E283" t="str">
            <v>un</v>
          </cell>
          <cell r="F283">
            <v>6</v>
          </cell>
          <cell r="G283">
            <v>18892</v>
          </cell>
          <cell r="H283">
            <v>113352</v>
          </cell>
          <cell r="I283">
            <v>4.1334149451108776E-2</v>
          </cell>
          <cell r="J283">
            <v>6</v>
          </cell>
          <cell r="L283">
            <v>6</v>
          </cell>
          <cell r="M283">
            <v>113352</v>
          </cell>
          <cell r="N283">
            <v>0</v>
          </cell>
          <cell r="O283">
            <v>113352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6</v>
          </cell>
          <cell r="W283">
            <v>113352</v>
          </cell>
        </row>
        <row r="284">
          <cell r="C284" t="str">
            <v>3.8.1.3</v>
          </cell>
          <cell r="D284" t="str">
            <v>Instalación de válvula de mariposa brida x brida norma ISO PN 16, Incluye el suministro e instalación de tornilleria y empaquetadura para el montaje</v>
          </cell>
          <cell r="I284"/>
          <cell r="L284"/>
          <cell r="M284"/>
          <cell r="N284"/>
          <cell r="O284"/>
          <cell r="R284"/>
          <cell r="S284"/>
          <cell r="T284"/>
          <cell r="U284"/>
          <cell r="V284"/>
          <cell r="W284"/>
        </row>
        <row r="285">
          <cell r="C285" t="str">
            <v>3.8.1.3.4</v>
          </cell>
          <cell r="D285" t="str">
            <v>d = 400 mm (16")</v>
          </cell>
          <cell r="E285" t="str">
            <v>un</v>
          </cell>
          <cell r="F285">
            <v>9</v>
          </cell>
          <cell r="G285">
            <v>173700</v>
          </cell>
          <cell r="H285">
            <v>1563300</v>
          </cell>
          <cell r="I285">
            <v>0.57006207069057757</v>
          </cell>
          <cell r="J285">
            <v>9</v>
          </cell>
          <cell r="L285">
            <v>9</v>
          </cell>
          <cell r="M285">
            <v>1563300</v>
          </cell>
          <cell r="N285">
            <v>0</v>
          </cell>
          <cell r="O285">
            <v>1563300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9</v>
          </cell>
          <cell r="W285">
            <v>1563300</v>
          </cell>
        </row>
        <row r="286">
          <cell r="C286" t="str">
            <v>3.8.1.3.5</v>
          </cell>
          <cell r="D286" t="str">
            <v>d = 450 mm (18")</v>
          </cell>
          <cell r="E286" t="str">
            <v>un</v>
          </cell>
          <cell r="F286">
            <v>2</v>
          </cell>
          <cell r="G286">
            <v>190200</v>
          </cell>
          <cell r="H286">
            <v>380400</v>
          </cell>
          <cell r="I286">
            <v>0.13871400990897184</v>
          </cell>
          <cell r="J286">
            <v>2</v>
          </cell>
          <cell r="L286">
            <v>2</v>
          </cell>
          <cell r="M286">
            <v>380400</v>
          </cell>
          <cell r="N286">
            <v>0</v>
          </cell>
          <cell r="O286">
            <v>380400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2</v>
          </cell>
          <cell r="W286">
            <v>380400</v>
          </cell>
        </row>
        <row r="287">
          <cell r="C287" t="str">
            <v>3.8.1.3.7</v>
          </cell>
          <cell r="D287" t="str">
            <v>d = 600 mm (24")</v>
          </cell>
          <cell r="E287" t="str">
            <v>un</v>
          </cell>
          <cell r="F287">
            <v>8</v>
          </cell>
          <cell r="G287">
            <v>233850</v>
          </cell>
          <cell r="H287">
            <v>1870800</v>
          </cell>
          <cell r="I287">
            <v>0.68219287523055872</v>
          </cell>
          <cell r="J287">
            <v>8</v>
          </cell>
          <cell r="L287">
            <v>8</v>
          </cell>
          <cell r="M287">
            <v>1870800</v>
          </cell>
          <cell r="N287">
            <v>0</v>
          </cell>
          <cell r="O287">
            <v>1870800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8</v>
          </cell>
          <cell r="W287">
            <v>1870800</v>
          </cell>
        </row>
        <row r="288">
          <cell r="C288" t="str">
            <v>3.8.1.3.17</v>
          </cell>
          <cell r="D288" t="str">
            <v>d = 50 mm (6")</v>
          </cell>
          <cell r="E288" t="str">
            <v>un</v>
          </cell>
          <cell r="F288">
            <v>1</v>
          </cell>
          <cell r="G288">
            <v>12475</v>
          </cell>
          <cell r="H288">
            <v>12475</v>
          </cell>
          <cell r="I288">
            <v>4.5490464606057412E-3</v>
          </cell>
          <cell r="J288">
            <v>1</v>
          </cell>
          <cell r="L288">
            <v>1</v>
          </cell>
          <cell r="M288">
            <v>12475</v>
          </cell>
          <cell r="N288">
            <v>0</v>
          </cell>
          <cell r="O288">
            <v>12475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1</v>
          </cell>
          <cell r="W288">
            <v>12475</v>
          </cell>
        </row>
        <row r="289">
          <cell r="C289" t="str">
            <v>3.8.1.3.18</v>
          </cell>
          <cell r="D289" t="str">
            <v>d = 150 mm (6")</v>
          </cell>
          <cell r="E289" t="str">
            <v>un</v>
          </cell>
          <cell r="F289">
            <v>4</v>
          </cell>
          <cell r="G289">
            <v>24850</v>
          </cell>
          <cell r="H289">
            <v>99400</v>
          </cell>
          <cell r="I289">
            <v>3.6246510475688228E-2</v>
          </cell>
          <cell r="J289">
            <v>4</v>
          </cell>
          <cell r="L289">
            <v>4</v>
          </cell>
          <cell r="M289">
            <v>99400</v>
          </cell>
          <cell r="N289">
            <v>0</v>
          </cell>
          <cell r="O289">
            <v>99400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4</v>
          </cell>
          <cell r="W289">
            <v>99400</v>
          </cell>
        </row>
        <row r="290">
          <cell r="C290" t="str">
            <v>3.8.1.4</v>
          </cell>
          <cell r="D290" t="str">
            <v>Instalación de hidrante tipo trafico norma ISO PN 10, Incluye el suministro e instalación de tornilleria y empaquetadura para el montaje</v>
          </cell>
          <cell r="I290"/>
          <cell r="L290"/>
          <cell r="M290"/>
          <cell r="N290"/>
          <cell r="O290"/>
          <cell r="R290"/>
          <cell r="S290"/>
          <cell r="T290"/>
          <cell r="U290"/>
          <cell r="V290"/>
          <cell r="W290"/>
        </row>
        <row r="291">
          <cell r="C291" t="str">
            <v>3.8.1.4.2</v>
          </cell>
          <cell r="D291" t="str">
            <v>d = 100 mm (4")</v>
          </cell>
          <cell r="E291" t="str">
            <v>un</v>
          </cell>
          <cell r="F291">
            <v>1</v>
          </cell>
          <cell r="G291">
            <v>100100</v>
          </cell>
          <cell r="H291">
            <v>100100</v>
          </cell>
          <cell r="I291">
            <v>3.6501767591714203E-2</v>
          </cell>
          <cell r="J291">
            <v>1</v>
          </cell>
          <cell r="L291">
            <v>1</v>
          </cell>
          <cell r="M291">
            <v>100100</v>
          </cell>
          <cell r="N291">
            <v>0</v>
          </cell>
          <cell r="O291">
            <v>100100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1</v>
          </cell>
          <cell r="W291">
            <v>100100</v>
          </cell>
        </row>
        <row r="292">
          <cell r="C292" t="str">
            <v>3.8.1.5</v>
          </cell>
          <cell r="D292" t="str">
            <v>Instalación de ventosa de acción simple norma ISO PN 10, Incluye el suministro e instalación de tornilleria y empaquetadura para el montaje</v>
          </cell>
          <cell r="I292"/>
          <cell r="L292"/>
          <cell r="M292"/>
          <cell r="N292"/>
          <cell r="O292"/>
          <cell r="R292"/>
          <cell r="S292"/>
          <cell r="T292"/>
          <cell r="U292"/>
          <cell r="V292"/>
          <cell r="W292"/>
        </row>
        <row r="293">
          <cell r="C293" t="str">
            <v>3.8.1.5.1</v>
          </cell>
          <cell r="D293" t="str">
            <v>d = 50 mm (2")</v>
          </cell>
          <cell r="E293" t="str">
            <v>un</v>
          </cell>
          <cell r="F293">
            <v>2</v>
          </cell>
          <cell r="G293">
            <v>33100</v>
          </cell>
          <cell r="H293">
            <v>66200</v>
          </cell>
          <cell r="I293">
            <v>2.4140030115599204E-2</v>
          </cell>
          <cell r="J293">
            <v>2</v>
          </cell>
          <cell r="L293">
            <v>2</v>
          </cell>
          <cell r="M293">
            <v>66200</v>
          </cell>
          <cell r="N293">
            <v>0</v>
          </cell>
          <cell r="O293">
            <v>66200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2</v>
          </cell>
          <cell r="W293">
            <v>66200</v>
          </cell>
        </row>
        <row r="294">
          <cell r="C294" t="str">
            <v>3.8.1.6</v>
          </cell>
          <cell r="D294" t="str">
            <v>Instalación de ventosa de doble acción norma ISO PN 10, Incluye el suministro e instalación de tornilleria y empaquetadura para el montaje</v>
          </cell>
          <cell r="I294"/>
          <cell r="L294"/>
          <cell r="M294"/>
          <cell r="N294"/>
          <cell r="O294"/>
          <cell r="R294"/>
          <cell r="S294"/>
          <cell r="T294"/>
          <cell r="U294"/>
          <cell r="V294"/>
          <cell r="W294"/>
        </row>
        <row r="295">
          <cell r="C295" t="str">
            <v>3.8.1.6.1</v>
          </cell>
          <cell r="D295" t="str">
            <v>d = 50 mm (2")</v>
          </cell>
          <cell r="E295" t="str">
            <v>un</v>
          </cell>
          <cell r="F295">
            <v>1</v>
          </cell>
          <cell r="G295">
            <v>19900</v>
          </cell>
          <cell r="H295">
            <v>19900</v>
          </cell>
          <cell r="I295">
            <v>7.2565951555955306E-3</v>
          </cell>
          <cell r="J295">
            <v>1</v>
          </cell>
          <cell r="L295">
            <v>1</v>
          </cell>
          <cell r="M295">
            <v>19900</v>
          </cell>
          <cell r="N295">
            <v>0</v>
          </cell>
          <cell r="O295">
            <v>19900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1</v>
          </cell>
          <cell r="W295">
            <v>19900</v>
          </cell>
        </row>
        <row r="296">
          <cell r="C296" t="str">
            <v>3.8.1.16</v>
          </cell>
          <cell r="D296" t="str">
            <v>Instalación de brida ciega de acero norma ISO PN 16, Incluye el suministro e instalación de tornilleria y empaquetadura para el montaje</v>
          </cell>
          <cell r="I296"/>
          <cell r="L296"/>
          <cell r="M296"/>
          <cell r="N296"/>
          <cell r="O296"/>
          <cell r="R296"/>
          <cell r="S296"/>
          <cell r="T296"/>
          <cell r="U296"/>
          <cell r="V296"/>
          <cell r="W296"/>
        </row>
        <row r="297">
          <cell r="C297" t="str">
            <v>3.8.1.16.8</v>
          </cell>
          <cell r="D297" t="str">
            <v>d = 400 mm (16")</v>
          </cell>
          <cell r="E297" t="str">
            <v>un</v>
          </cell>
          <cell r="F297">
            <v>2</v>
          </cell>
          <cell r="G297">
            <v>72000</v>
          </cell>
          <cell r="H297">
            <v>144000</v>
          </cell>
          <cell r="I297">
            <v>5.251003529677168E-2</v>
          </cell>
          <cell r="J297">
            <v>2</v>
          </cell>
          <cell r="L297">
            <v>2</v>
          </cell>
          <cell r="M297">
            <v>144000</v>
          </cell>
          <cell r="N297">
            <v>0</v>
          </cell>
          <cell r="O297">
            <v>144000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2</v>
          </cell>
          <cell r="W297">
            <v>144000</v>
          </cell>
        </row>
        <row r="298">
          <cell r="C298" t="str">
            <v>3.8.1.16.9</v>
          </cell>
          <cell r="D298" t="str">
            <v>d = 450 mm (18")</v>
          </cell>
          <cell r="E298" t="str">
            <v>un</v>
          </cell>
          <cell r="F298">
            <v>1</v>
          </cell>
          <cell r="G298">
            <v>72000</v>
          </cell>
          <cell r="H298">
            <v>72000</v>
          </cell>
          <cell r="I298">
            <v>2.625501764838584E-2</v>
          </cell>
          <cell r="J298">
            <v>1</v>
          </cell>
          <cell r="L298">
            <v>1</v>
          </cell>
          <cell r="M298">
            <v>72000</v>
          </cell>
          <cell r="N298">
            <v>0</v>
          </cell>
          <cell r="O298">
            <v>72000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1</v>
          </cell>
          <cell r="W298">
            <v>72000</v>
          </cell>
        </row>
        <row r="299">
          <cell r="C299" t="str">
            <v>3.8.1.16.11</v>
          </cell>
          <cell r="D299" t="str">
            <v>d = 600 mm (24")</v>
          </cell>
          <cell r="E299" t="str">
            <v>un</v>
          </cell>
          <cell r="F299">
            <v>1</v>
          </cell>
          <cell r="G299">
            <v>98100</v>
          </cell>
          <cell r="H299">
            <v>98100</v>
          </cell>
          <cell r="I299">
            <v>3.5772461545925706E-2</v>
          </cell>
          <cell r="J299">
            <v>1</v>
          </cell>
          <cell r="L299">
            <v>1</v>
          </cell>
          <cell r="M299">
            <v>98100</v>
          </cell>
          <cell r="N299">
            <v>0</v>
          </cell>
          <cell r="O299">
            <v>98100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1</v>
          </cell>
          <cell r="W299">
            <v>98100</v>
          </cell>
        </row>
        <row r="300">
          <cell r="C300" t="str">
            <v>3.8.1.17</v>
          </cell>
          <cell r="D300" t="str">
            <v>Instalación de pasamuro HD. Norma ISO. PN 10, longitud según plano, Incluye el suministro e instalación de tornilleria y empaquetadura para el montaje</v>
          </cell>
          <cell r="I300"/>
          <cell r="L300"/>
          <cell r="M300"/>
          <cell r="N300"/>
          <cell r="O300"/>
          <cell r="R300"/>
          <cell r="S300"/>
          <cell r="T300"/>
          <cell r="U300"/>
          <cell r="V300"/>
          <cell r="W300"/>
        </row>
        <row r="301">
          <cell r="C301" t="str">
            <v>3.8.1.17.1</v>
          </cell>
          <cell r="D301" t="str">
            <v>d = 250 mm (12”), B*E, L=0.72m</v>
          </cell>
          <cell r="E301" t="str">
            <v>un</v>
          </cell>
          <cell r="F301">
            <v>2</v>
          </cell>
          <cell r="G301">
            <v>70200</v>
          </cell>
          <cell r="H301">
            <v>140400</v>
          </cell>
          <cell r="I301">
            <v>5.1197284414352381E-2</v>
          </cell>
          <cell r="J301">
            <v>2</v>
          </cell>
          <cell r="L301">
            <v>2</v>
          </cell>
          <cell r="M301">
            <v>140400</v>
          </cell>
          <cell r="N301">
            <v>0</v>
          </cell>
          <cell r="O301">
            <v>140400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2</v>
          </cell>
          <cell r="W301">
            <v>140400</v>
          </cell>
        </row>
        <row r="302">
          <cell r="C302" t="str">
            <v>3.8.1.17.2</v>
          </cell>
          <cell r="D302" t="str">
            <v>d = 300 mm (12”), B*E, L=0.55m</v>
          </cell>
          <cell r="E302" t="str">
            <v>un</v>
          </cell>
          <cell r="F302">
            <v>2</v>
          </cell>
          <cell r="G302">
            <v>70200</v>
          </cell>
          <cell r="H302">
            <v>140400</v>
          </cell>
          <cell r="I302">
            <v>5.1197284414352381E-2</v>
          </cell>
          <cell r="J302">
            <v>2</v>
          </cell>
          <cell r="L302">
            <v>2</v>
          </cell>
          <cell r="M302">
            <v>140400</v>
          </cell>
          <cell r="N302">
            <v>0</v>
          </cell>
          <cell r="O302">
            <v>140400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2</v>
          </cell>
          <cell r="W302">
            <v>140400</v>
          </cell>
        </row>
        <row r="303">
          <cell r="C303" t="str">
            <v>3.8.1.17.7</v>
          </cell>
          <cell r="D303" t="str">
            <v>d = 600 mm (24”), B*E</v>
          </cell>
          <cell r="E303" t="str">
            <v>un</v>
          </cell>
          <cell r="F303">
            <v>8</v>
          </cell>
          <cell r="G303">
            <v>105500</v>
          </cell>
          <cell r="H303">
            <v>844000</v>
          </cell>
          <cell r="I303">
            <v>0.30776715132274512</v>
          </cell>
          <cell r="J303">
            <v>8</v>
          </cell>
          <cell r="L303">
            <v>8</v>
          </cell>
          <cell r="M303">
            <v>844000</v>
          </cell>
          <cell r="N303">
            <v>0</v>
          </cell>
          <cell r="O303">
            <v>844000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8</v>
          </cell>
          <cell r="W303">
            <v>844000</v>
          </cell>
        </row>
        <row r="304">
          <cell r="C304" t="str">
            <v>3.8.1.17.21</v>
          </cell>
          <cell r="D304" t="str">
            <v>d = 80 mm (3”), B*E, L=0.53m</v>
          </cell>
          <cell r="E304" t="str">
            <v>un</v>
          </cell>
          <cell r="F304">
            <v>20</v>
          </cell>
          <cell r="G304">
            <v>16600</v>
          </cell>
          <cell r="H304">
            <v>332000</v>
          </cell>
          <cell r="I304">
            <v>0.12106480360089027</v>
          </cell>
          <cell r="J304">
            <v>20</v>
          </cell>
          <cell r="L304">
            <v>20</v>
          </cell>
          <cell r="M304">
            <v>332000</v>
          </cell>
          <cell r="N304">
            <v>0</v>
          </cell>
          <cell r="O304">
            <v>332000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20</v>
          </cell>
          <cell r="W304">
            <v>332000</v>
          </cell>
        </row>
        <row r="305">
          <cell r="C305" t="str">
            <v>3.8.1.17.22</v>
          </cell>
          <cell r="D305" t="str">
            <v>d = 150 mm (6”), B*E, L=0.55m</v>
          </cell>
          <cell r="E305" t="str">
            <v>un</v>
          </cell>
          <cell r="F305">
            <v>8</v>
          </cell>
          <cell r="G305">
            <v>24850</v>
          </cell>
          <cell r="H305">
            <v>198800</v>
          </cell>
          <cell r="I305">
            <v>7.2493020951376455E-2</v>
          </cell>
          <cell r="J305">
            <v>8</v>
          </cell>
          <cell r="L305">
            <v>8</v>
          </cell>
          <cell r="M305">
            <v>198800</v>
          </cell>
          <cell r="N305">
            <v>0</v>
          </cell>
          <cell r="O305">
            <v>198800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8</v>
          </cell>
          <cell r="W305">
            <v>198800</v>
          </cell>
        </row>
        <row r="306">
          <cell r="C306" t="str">
            <v>3.8.1.17.24</v>
          </cell>
          <cell r="D306" t="str">
            <v>d = 400 mm (16”), B*E</v>
          </cell>
          <cell r="E306" t="str">
            <v>un</v>
          </cell>
          <cell r="F306">
            <v>4</v>
          </cell>
          <cell r="G306">
            <v>70200</v>
          </cell>
          <cell r="H306">
            <v>280800</v>
          </cell>
          <cell r="I306">
            <v>0.10239456882870476</v>
          </cell>
          <cell r="J306">
            <v>4</v>
          </cell>
          <cell r="L306">
            <v>4</v>
          </cell>
          <cell r="M306">
            <v>280800</v>
          </cell>
          <cell r="N306">
            <v>0</v>
          </cell>
          <cell r="O306">
            <v>280800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4</v>
          </cell>
          <cell r="W306">
            <v>280800</v>
          </cell>
        </row>
        <row r="307">
          <cell r="C307" t="str">
            <v>3.8.1.17.25</v>
          </cell>
          <cell r="D307" t="str">
            <v>d = 400 mm (16”), B*E, L=0.85m</v>
          </cell>
          <cell r="E307" t="str">
            <v>un</v>
          </cell>
          <cell r="F307">
            <v>1</v>
          </cell>
          <cell r="G307">
            <v>70200</v>
          </cell>
          <cell r="H307">
            <v>70200</v>
          </cell>
          <cell r="I307">
            <v>2.5598642207176191E-2</v>
          </cell>
          <cell r="J307">
            <v>1</v>
          </cell>
          <cell r="L307">
            <v>1</v>
          </cell>
          <cell r="M307">
            <v>70200</v>
          </cell>
          <cell r="N307">
            <v>0</v>
          </cell>
          <cell r="O307">
            <v>70200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1</v>
          </cell>
          <cell r="W307">
            <v>70200</v>
          </cell>
        </row>
        <row r="308">
          <cell r="C308" t="str">
            <v>3.8.1.22</v>
          </cell>
          <cell r="D308" t="str">
            <v>Instalación de unión de desmontaje Norma ISO PN 16</v>
          </cell>
          <cell r="I308"/>
          <cell r="L308"/>
          <cell r="M308"/>
          <cell r="N308"/>
          <cell r="O308"/>
          <cell r="R308"/>
          <cell r="S308"/>
          <cell r="T308"/>
          <cell r="U308"/>
          <cell r="V308"/>
          <cell r="W308"/>
        </row>
        <row r="309">
          <cell r="C309" t="str">
            <v>3.8.1.22.1</v>
          </cell>
          <cell r="D309" t="str">
            <v>d = 150 mm (6")</v>
          </cell>
          <cell r="E309" t="str">
            <v>un</v>
          </cell>
          <cell r="F309">
            <v>4</v>
          </cell>
          <cell r="G309">
            <v>26500</v>
          </cell>
          <cell r="H309">
            <v>106000</v>
          </cell>
          <cell r="I309">
            <v>3.8653220426790265E-2</v>
          </cell>
          <cell r="J309">
            <v>4</v>
          </cell>
          <cell r="L309">
            <v>4</v>
          </cell>
          <cell r="M309">
            <v>106000</v>
          </cell>
          <cell r="N309">
            <v>0</v>
          </cell>
          <cell r="O309">
            <v>106000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4</v>
          </cell>
          <cell r="W309">
            <v>106000</v>
          </cell>
        </row>
        <row r="310">
          <cell r="C310" t="str">
            <v>3.8.1.22.5</v>
          </cell>
          <cell r="D310" t="str">
            <v>d = 400 mm (16")</v>
          </cell>
          <cell r="E310" t="str">
            <v>un</v>
          </cell>
          <cell r="F310">
            <v>5</v>
          </cell>
          <cell r="G310">
            <v>90475</v>
          </cell>
          <cell r="H310">
            <v>452375</v>
          </cell>
          <cell r="I310">
            <v>0.16495991123178533</v>
          </cell>
          <cell r="J310">
            <v>5</v>
          </cell>
          <cell r="L310">
            <v>5</v>
          </cell>
          <cell r="M310">
            <v>452375</v>
          </cell>
          <cell r="N310">
            <v>0</v>
          </cell>
          <cell r="O310">
            <v>452375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5</v>
          </cell>
          <cell r="W310">
            <v>452375</v>
          </cell>
        </row>
        <row r="311">
          <cell r="C311" t="str">
            <v>3.8.1.22.6</v>
          </cell>
          <cell r="D311" t="str">
            <v>d = 450 mm (18")</v>
          </cell>
          <cell r="E311" t="str">
            <v>un</v>
          </cell>
          <cell r="F311">
            <v>2</v>
          </cell>
          <cell r="G311">
            <v>111100</v>
          </cell>
          <cell r="H311">
            <v>222200</v>
          </cell>
          <cell r="I311">
            <v>8.1025901687101845E-2</v>
          </cell>
          <cell r="J311">
            <v>2</v>
          </cell>
          <cell r="L311">
            <v>2</v>
          </cell>
          <cell r="M311">
            <v>222200</v>
          </cell>
          <cell r="N311">
            <v>0</v>
          </cell>
          <cell r="O311">
            <v>222200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2</v>
          </cell>
          <cell r="W311">
            <v>222200</v>
          </cell>
        </row>
        <row r="312">
          <cell r="C312" t="str">
            <v>3.8.1.22.8</v>
          </cell>
          <cell r="D312" t="str">
            <v>d = 600 mm (24")</v>
          </cell>
          <cell r="E312" t="str">
            <v>un</v>
          </cell>
          <cell r="F312">
            <v>4</v>
          </cell>
          <cell r="G312">
            <v>164250</v>
          </cell>
          <cell r="H312">
            <v>657000</v>
          </cell>
          <cell r="I312">
            <v>0.23957703604152078</v>
          </cell>
          <cell r="J312">
            <v>4</v>
          </cell>
          <cell r="L312">
            <v>4</v>
          </cell>
          <cell r="M312">
            <v>657000</v>
          </cell>
          <cell r="N312">
            <v>0</v>
          </cell>
          <cell r="O312">
            <v>657000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4</v>
          </cell>
          <cell r="W312">
            <v>657000</v>
          </cell>
        </row>
        <row r="313">
          <cell r="C313" t="str">
            <v>3.8.1.23</v>
          </cell>
          <cell r="D313" t="str">
            <v>Instalación Adaptador porta brida de polietileno con brida suelta de acero</v>
          </cell>
          <cell r="I313"/>
          <cell r="L313"/>
          <cell r="M313"/>
          <cell r="N313"/>
          <cell r="O313"/>
          <cell r="R313"/>
          <cell r="S313"/>
          <cell r="T313"/>
          <cell r="U313"/>
          <cell r="V313"/>
          <cell r="W313"/>
        </row>
        <row r="314">
          <cell r="C314" t="str">
            <v>3.8.1.23.1</v>
          </cell>
          <cell r="D314" t="str">
            <v>d = 90 mm (3")</v>
          </cell>
          <cell r="E314" t="str">
            <v>un</v>
          </cell>
          <cell r="F314">
            <v>4</v>
          </cell>
          <cell r="G314">
            <v>3400</v>
          </cell>
          <cell r="H314">
            <v>13600</v>
          </cell>
          <cell r="I314">
            <v>4.959281111361769E-3</v>
          </cell>
          <cell r="J314">
            <v>4</v>
          </cell>
          <cell r="L314">
            <v>4</v>
          </cell>
          <cell r="M314">
            <v>13600</v>
          </cell>
          <cell r="N314">
            <v>0</v>
          </cell>
          <cell r="O314">
            <v>13600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4</v>
          </cell>
          <cell r="W314">
            <v>13600</v>
          </cell>
        </row>
        <row r="315">
          <cell r="C315" t="str">
            <v>3.8.1.23.2</v>
          </cell>
          <cell r="D315" t="str">
            <v>d = 110 mm (4")</v>
          </cell>
          <cell r="E315" t="str">
            <v>un</v>
          </cell>
          <cell r="F315">
            <v>6</v>
          </cell>
          <cell r="G315">
            <v>5050</v>
          </cell>
          <cell r="H315">
            <v>30300</v>
          </cell>
          <cell r="I315">
            <v>1.1048986593695707E-2</v>
          </cell>
          <cell r="J315">
            <v>6</v>
          </cell>
          <cell r="L315">
            <v>6</v>
          </cell>
          <cell r="M315">
            <v>30300</v>
          </cell>
          <cell r="N315">
            <v>0</v>
          </cell>
          <cell r="O315">
            <v>30300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6</v>
          </cell>
          <cell r="W315">
            <v>30300</v>
          </cell>
        </row>
        <row r="316">
          <cell r="C316" t="str">
            <v>3.8.1.25</v>
          </cell>
          <cell r="D316" t="str">
            <v>Instalación Codo 90° BxB HD Norma ISO PN 10</v>
          </cell>
          <cell r="I316"/>
          <cell r="L316"/>
          <cell r="M316"/>
          <cell r="N316"/>
          <cell r="O316"/>
          <cell r="R316"/>
          <cell r="S316"/>
          <cell r="T316"/>
          <cell r="U316"/>
          <cell r="V316"/>
          <cell r="W316"/>
        </row>
        <row r="317">
          <cell r="C317" t="str">
            <v>3.8.1.25.4</v>
          </cell>
          <cell r="D317" t="str">
            <v>d = 300 mm (12")</v>
          </cell>
          <cell r="E317" t="str">
            <v>un</v>
          </cell>
          <cell r="F317">
            <v>2</v>
          </cell>
          <cell r="G317">
            <v>112500</v>
          </cell>
          <cell r="H317">
            <v>225000</v>
          </cell>
          <cell r="I317">
            <v>8.2046930151205746E-2</v>
          </cell>
          <cell r="J317">
            <v>2</v>
          </cell>
          <cell r="L317">
            <v>2</v>
          </cell>
          <cell r="M317">
            <v>225000</v>
          </cell>
          <cell r="N317">
            <v>0</v>
          </cell>
          <cell r="O317">
            <v>225000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2</v>
          </cell>
          <cell r="W317">
            <v>225000</v>
          </cell>
        </row>
        <row r="318">
          <cell r="C318" t="str">
            <v>3.8.1.25.6</v>
          </cell>
          <cell r="D318" t="str">
            <v>d = 400 mm (16")</v>
          </cell>
          <cell r="E318" t="str">
            <v>un</v>
          </cell>
          <cell r="F318">
            <v>4</v>
          </cell>
          <cell r="G318">
            <v>161100</v>
          </cell>
          <cell r="H318">
            <v>644400</v>
          </cell>
          <cell r="I318">
            <v>0.23498240795305328</v>
          </cell>
          <cell r="J318">
            <v>4</v>
          </cell>
          <cell r="L318">
            <v>4</v>
          </cell>
          <cell r="M318">
            <v>644400</v>
          </cell>
          <cell r="N318">
            <v>0</v>
          </cell>
          <cell r="O318">
            <v>644400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4</v>
          </cell>
          <cell r="W318">
            <v>644400</v>
          </cell>
        </row>
        <row r="319">
          <cell r="C319" t="str">
            <v>3.8.1.25.7</v>
          </cell>
          <cell r="D319" t="str">
            <v>d = 450 mm (18")</v>
          </cell>
          <cell r="E319" t="str">
            <v>un</v>
          </cell>
          <cell r="F319">
            <v>5</v>
          </cell>
          <cell r="G319">
            <v>180900</v>
          </cell>
          <cell r="H319">
            <v>904500</v>
          </cell>
          <cell r="I319">
            <v>0.3298286592078471</v>
          </cell>
          <cell r="J319">
            <v>5</v>
          </cell>
          <cell r="L319">
            <v>5</v>
          </cell>
          <cell r="M319">
            <v>904500</v>
          </cell>
          <cell r="N319">
            <v>0</v>
          </cell>
          <cell r="O319">
            <v>904500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5</v>
          </cell>
          <cell r="W319">
            <v>904500</v>
          </cell>
        </row>
        <row r="320">
          <cell r="C320" t="str">
            <v>3.8.1.25.9</v>
          </cell>
          <cell r="D320" t="str">
            <v>d = 600 mm (24")</v>
          </cell>
          <cell r="E320" t="str">
            <v>un</v>
          </cell>
          <cell r="F320">
            <v>10</v>
          </cell>
          <cell r="G320">
            <v>306750</v>
          </cell>
          <cell r="H320">
            <v>3067500</v>
          </cell>
          <cell r="I320">
            <v>1.1185731477281051</v>
          </cell>
          <cell r="J320">
            <v>10</v>
          </cell>
          <cell r="L320">
            <v>10</v>
          </cell>
          <cell r="M320">
            <v>3067500</v>
          </cell>
          <cell r="N320">
            <v>0</v>
          </cell>
          <cell r="O320">
            <v>3067500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10</v>
          </cell>
          <cell r="W320">
            <v>3067500</v>
          </cell>
        </row>
        <row r="321">
          <cell r="C321" t="str">
            <v>3.8.1.26</v>
          </cell>
          <cell r="D321" t="str">
            <v>Instalación Codo 45 ° B x B HD. Norma ISO PN 10</v>
          </cell>
          <cell r="I321"/>
          <cell r="L321"/>
          <cell r="M321"/>
          <cell r="N321"/>
          <cell r="O321"/>
          <cell r="R321"/>
          <cell r="S321"/>
          <cell r="T321"/>
          <cell r="U321"/>
          <cell r="V321"/>
          <cell r="W321"/>
        </row>
        <row r="322">
          <cell r="C322" t="str">
            <v>3.8.1.26.4</v>
          </cell>
          <cell r="D322" t="str">
            <v>d = 400 mm (16”)</v>
          </cell>
          <cell r="E322" t="str">
            <v>un</v>
          </cell>
          <cell r="F322">
            <v>2</v>
          </cell>
          <cell r="G322">
            <v>161100</v>
          </cell>
          <cell r="H322">
            <v>322200</v>
          </cell>
          <cell r="I322">
            <v>0.11749120397652664</v>
          </cell>
          <cell r="J322">
            <v>2</v>
          </cell>
          <cell r="L322">
            <v>2</v>
          </cell>
          <cell r="M322">
            <v>322200</v>
          </cell>
          <cell r="N322">
            <v>0</v>
          </cell>
          <cell r="O322">
            <v>322200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2</v>
          </cell>
          <cell r="W322">
            <v>322200</v>
          </cell>
        </row>
        <row r="323">
          <cell r="C323" t="str">
            <v>3.8.1.26.21</v>
          </cell>
          <cell r="D323" t="str">
            <v>d = 80 mm (3”)</v>
          </cell>
          <cell r="E323" t="str">
            <v>un</v>
          </cell>
          <cell r="F323">
            <v>20</v>
          </cell>
          <cell r="G323">
            <v>10400</v>
          </cell>
          <cell r="H323">
            <v>208000</v>
          </cell>
          <cell r="I323">
            <v>7.5847828762003536E-2</v>
          </cell>
          <cell r="J323">
            <v>20</v>
          </cell>
          <cell r="L323">
            <v>20</v>
          </cell>
          <cell r="M323">
            <v>208000</v>
          </cell>
          <cell r="N323">
            <v>0</v>
          </cell>
          <cell r="O323">
            <v>208000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20</v>
          </cell>
          <cell r="W323">
            <v>208000</v>
          </cell>
        </row>
        <row r="324">
          <cell r="C324" t="str">
            <v>3.8.1.27</v>
          </cell>
          <cell r="D324" t="str">
            <v>Instalación Codo 45 ° JA x JA HD. Norma ISO PN 10</v>
          </cell>
          <cell r="I324"/>
          <cell r="L324"/>
          <cell r="M324"/>
          <cell r="N324"/>
          <cell r="O324"/>
          <cell r="R324"/>
          <cell r="S324"/>
          <cell r="T324"/>
          <cell r="U324"/>
          <cell r="V324"/>
          <cell r="W324"/>
        </row>
        <row r="325">
          <cell r="C325" t="str">
            <v>3.8.1.27.7</v>
          </cell>
          <cell r="D325" t="str">
            <v>d = 450 mm (18”)</v>
          </cell>
          <cell r="E325" t="str">
            <v>un</v>
          </cell>
          <cell r="F325">
            <v>1</v>
          </cell>
          <cell r="G325">
            <v>61500</v>
          </cell>
          <cell r="H325">
            <v>61500</v>
          </cell>
          <cell r="I325">
            <v>2.2426160907996238E-2</v>
          </cell>
          <cell r="J325">
            <v>1</v>
          </cell>
          <cell r="L325">
            <v>1</v>
          </cell>
          <cell r="M325">
            <v>61500</v>
          </cell>
          <cell r="N325">
            <v>0</v>
          </cell>
          <cell r="O325">
            <v>61500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1</v>
          </cell>
          <cell r="W325">
            <v>61500</v>
          </cell>
        </row>
        <row r="326">
          <cell r="C326" t="str">
            <v>3.8.1.28</v>
          </cell>
          <cell r="D326" t="str">
            <v>Instalación Unión Brida Enchufe. Norma ISO. PN 10</v>
          </cell>
          <cell r="I326"/>
          <cell r="L326"/>
          <cell r="M326"/>
          <cell r="N326"/>
          <cell r="O326"/>
          <cell r="R326"/>
          <cell r="S326"/>
          <cell r="T326"/>
          <cell r="U326"/>
          <cell r="V326"/>
          <cell r="W326"/>
        </row>
        <row r="327">
          <cell r="C327" t="str">
            <v>3.8.1.28.6</v>
          </cell>
          <cell r="D327" t="str">
            <v>d = 400 mm (16”)</v>
          </cell>
          <cell r="E327" t="str">
            <v>un</v>
          </cell>
          <cell r="F327">
            <v>2</v>
          </cell>
          <cell r="G327">
            <v>58000</v>
          </cell>
          <cell r="H327">
            <v>116000</v>
          </cell>
          <cell r="I327">
            <v>4.2299750655732736E-2</v>
          </cell>
          <cell r="J327">
            <v>2</v>
          </cell>
          <cell r="L327">
            <v>2</v>
          </cell>
          <cell r="M327">
            <v>116000</v>
          </cell>
          <cell r="N327">
            <v>0</v>
          </cell>
          <cell r="O327">
            <v>116000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2</v>
          </cell>
          <cell r="W327">
            <v>116000</v>
          </cell>
        </row>
        <row r="328">
          <cell r="C328" t="str">
            <v>3.8.1.28.7</v>
          </cell>
          <cell r="D328" t="str">
            <v>d = 450 mm (18”)</v>
          </cell>
          <cell r="E328" t="str">
            <v>un</v>
          </cell>
          <cell r="F328">
            <v>2</v>
          </cell>
          <cell r="G328">
            <v>67050</v>
          </cell>
          <cell r="H328">
            <v>134100</v>
          </cell>
          <cell r="I328">
            <v>4.8899970370118624E-2</v>
          </cell>
          <cell r="J328">
            <v>2</v>
          </cell>
          <cell r="L328">
            <v>2</v>
          </cell>
          <cell r="M328">
            <v>134100</v>
          </cell>
          <cell r="N328">
            <v>0</v>
          </cell>
          <cell r="O328">
            <v>134100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2</v>
          </cell>
          <cell r="W328">
            <v>134100</v>
          </cell>
        </row>
        <row r="329">
          <cell r="C329" t="str">
            <v>3.8.1.28.9</v>
          </cell>
          <cell r="D329" t="str">
            <v>d = 600 mm (24”)</v>
          </cell>
          <cell r="E329" t="str">
            <v>un</v>
          </cell>
          <cell r="F329">
            <v>4</v>
          </cell>
          <cell r="G329">
            <v>89500</v>
          </cell>
          <cell r="H329">
            <v>358000</v>
          </cell>
          <cell r="I329">
            <v>0.13054578219614071</v>
          </cell>
          <cell r="J329">
            <v>4</v>
          </cell>
          <cell r="L329">
            <v>4</v>
          </cell>
          <cell r="M329">
            <v>358000</v>
          </cell>
          <cell r="N329">
            <v>0</v>
          </cell>
          <cell r="O329">
            <v>358000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4</v>
          </cell>
          <cell r="W329">
            <v>358000</v>
          </cell>
        </row>
        <row r="330">
          <cell r="C330" t="str">
            <v>3.8.1.29</v>
          </cell>
          <cell r="D330" t="str">
            <v>Instalación Reducción B x B HD. Norma ISO. PN 10</v>
          </cell>
          <cell r="I330"/>
          <cell r="L330"/>
          <cell r="M330"/>
          <cell r="N330"/>
          <cell r="O330"/>
          <cell r="R330"/>
          <cell r="S330"/>
          <cell r="T330"/>
          <cell r="U330"/>
          <cell r="V330"/>
          <cell r="W330"/>
        </row>
        <row r="331">
          <cell r="C331" t="str">
            <v>3.8.1.29.10</v>
          </cell>
          <cell r="D331" t="str">
            <v>d = 600 x 450 mm</v>
          </cell>
          <cell r="E331" t="str">
            <v>un</v>
          </cell>
          <cell r="F331">
            <v>1</v>
          </cell>
          <cell r="G331">
            <v>204100</v>
          </cell>
          <cell r="H331">
            <v>204100</v>
          </cell>
          <cell r="I331">
            <v>7.4425681972715957E-2</v>
          </cell>
          <cell r="J331">
            <v>1</v>
          </cell>
          <cell r="L331">
            <v>1</v>
          </cell>
          <cell r="M331">
            <v>204100</v>
          </cell>
          <cell r="N331">
            <v>0</v>
          </cell>
          <cell r="O331">
            <v>204100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1</v>
          </cell>
          <cell r="W331">
            <v>204100</v>
          </cell>
        </row>
        <row r="332">
          <cell r="C332" t="str">
            <v>3.8.1.29.11</v>
          </cell>
          <cell r="D332" t="str">
            <v>d = 600 x 400 mm exéntrica</v>
          </cell>
          <cell r="E332" t="str">
            <v>un</v>
          </cell>
          <cell r="F332">
            <v>4</v>
          </cell>
          <cell r="G332">
            <v>192200</v>
          </cell>
          <cell r="H332">
            <v>768800</v>
          </cell>
          <cell r="I332">
            <v>0.28034524400109773</v>
          </cell>
          <cell r="J332">
            <v>4</v>
          </cell>
          <cell r="L332">
            <v>4</v>
          </cell>
          <cell r="M332">
            <v>768800</v>
          </cell>
          <cell r="N332">
            <v>0</v>
          </cell>
          <cell r="O332">
            <v>768800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4</v>
          </cell>
          <cell r="W332">
            <v>768800</v>
          </cell>
        </row>
        <row r="333">
          <cell r="C333" t="str">
            <v>3.8.1.30</v>
          </cell>
          <cell r="D333" t="str">
            <v>Instalación de Tee B x B x B HD. Norma ISO. PN 10</v>
          </cell>
          <cell r="I333"/>
          <cell r="L333"/>
          <cell r="M333"/>
          <cell r="N333"/>
          <cell r="O333"/>
          <cell r="R333"/>
          <cell r="S333"/>
          <cell r="T333"/>
          <cell r="U333"/>
          <cell r="V333"/>
          <cell r="W333"/>
        </row>
        <row r="334">
          <cell r="C334" t="str">
            <v>3.8.1.30.10</v>
          </cell>
          <cell r="D334" t="str">
            <v>Tee 400 x 400 x 400 mm</v>
          </cell>
          <cell r="E334" t="str">
            <v>un</v>
          </cell>
          <cell r="F334">
            <v>4</v>
          </cell>
          <cell r="G334">
            <v>310100</v>
          </cell>
          <cell r="H334">
            <v>1240400</v>
          </cell>
          <cell r="I334">
            <v>0.45231560959802491</v>
          </cell>
          <cell r="J334">
            <v>4</v>
          </cell>
          <cell r="L334">
            <v>4</v>
          </cell>
          <cell r="M334">
            <v>1240400</v>
          </cell>
          <cell r="N334">
            <v>0</v>
          </cell>
          <cell r="O334">
            <v>1240400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4</v>
          </cell>
          <cell r="W334">
            <v>1240400</v>
          </cell>
        </row>
        <row r="335">
          <cell r="C335" t="str">
            <v>3.8.1.30.15</v>
          </cell>
          <cell r="D335" t="str">
            <v>Tee 450 x 450 x 450 mm</v>
          </cell>
          <cell r="E335" t="str">
            <v>un</v>
          </cell>
          <cell r="F335">
            <v>2</v>
          </cell>
          <cell r="G335">
            <v>372350</v>
          </cell>
          <cell r="H335">
            <v>744700</v>
          </cell>
          <cell r="I335">
            <v>0.27155710614934631</v>
          </cell>
          <cell r="J335">
            <v>2</v>
          </cell>
          <cell r="L335">
            <v>2</v>
          </cell>
          <cell r="M335">
            <v>744700</v>
          </cell>
          <cell r="N335">
            <v>0</v>
          </cell>
          <cell r="O335">
            <v>744700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2</v>
          </cell>
          <cell r="W335">
            <v>744700</v>
          </cell>
        </row>
        <row r="336">
          <cell r="C336" t="str">
            <v>3.8.1.30.20</v>
          </cell>
          <cell r="D336" t="str">
            <v>Tee 600 x 600 x 400 mm</v>
          </cell>
          <cell r="E336" t="str">
            <v>un</v>
          </cell>
          <cell r="F336">
            <v>2</v>
          </cell>
          <cell r="G336">
            <v>412250</v>
          </cell>
          <cell r="H336">
            <v>824500</v>
          </cell>
          <cell r="I336">
            <v>0.30065641737630727</v>
          </cell>
          <cell r="J336">
            <v>2</v>
          </cell>
          <cell r="L336">
            <v>2</v>
          </cell>
          <cell r="M336">
            <v>824500</v>
          </cell>
          <cell r="N336">
            <v>0</v>
          </cell>
          <cell r="O336">
            <v>824500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2</v>
          </cell>
          <cell r="W336">
            <v>824500</v>
          </cell>
        </row>
        <row r="337">
          <cell r="C337" t="str">
            <v>3.8.1.30.22</v>
          </cell>
          <cell r="D337" t="str">
            <v>Tee 600 x 600 x 600 mm</v>
          </cell>
          <cell r="E337" t="str">
            <v>un</v>
          </cell>
          <cell r="F337">
            <v>5</v>
          </cell>
          <cell r="G337">
            <v>514700</v>
          </cell>
          <cell r="H337">
            <v>2573500</v>
          </cell>
          <cell r="I337">
            <v>0.93843455441834667</v>
          </cell>
          <cell r="J337">
            <v>5</v>
          </cell>
          <cell r="L337">
            <v>5</v>
          </cell>
          <cell r="M337">
            <v>2573500</v>
          </cell>
          <cell r="N337">
            <v>0</v>
          </cell>
          <cell r="O337">
            <v>2573500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5</v>
          </cell>
          <cell r="W337">
            <v>2573500</v>
          </cell>
        </row>
        <row r="338">
          <cell r="C338" t="str">
            <v>3.8.1.31</v>
          </cell>
          <cell r="D338" t="str">
            <v>Instalación de Niples bridados (Brida espigo y lisos)</v>
          </cell>
          <cell r="I338"/>
          <cell r="L338"/>
          <cell r="M338"/>
          <cell r="N338"/>
          <cell r="O338"/>
          <cell r="R338"/>
          <cell r="S338"/>
          <cell r="T338"/>
          <cell r="U338"/>
          <cell r="V338"/>
          <cell r="W338"/>
        </row>
        <row r="339">
          <cell r="C339" t="str">
            <v>3.8.1.31.1</v>
          </cell>
          <cell r="D339" t="str">
            <v>L &lt;= 1 m</v>
          </cell>
          <cell r="I339"/>
          <cell r="L339"/>
          <cell r="M339"/>
          <cell r="N339"/>
          <cell r="O339"/>
          <cell r="R339"/>
          <cell r="S339"/>
          <cell r="T339"/>
          <cell r="U339"/>
          <cell r="V339"/>
          <cell r="W339"/>
        </row>
        <row r="340">
          <cell r="C340" t="str">
            <v>3.8.1.31.1.3</v>
          </cell>
          <cell r="D340" t="str">
            <v>Niple HD, 450mm, Brida*Brida, L=0.78m</v>
          </cell>
          <cell r="E340" t="str">
            <v>un</v>
          </cell>
          <cell r="F340">
            <v>2</v>
          </cell>
          <cell r="G340">
            <v>94460</v>
          </cell>
          <cell r="H340">
            <v>188920</v>
          </cell>
          <cell r="I340">
            <v>6.8890249085181293E-2</v>
          </cell>
          <cell r="J340">
            <v>2</v>
          </cell>
          <cell r="L340">
            <v>2</v>
          </cell>
          <cell r="M340">
            <v>188920</v>
          </cell>
          <cell r="N340">
            <v>0</v>
          </cell>
          <cell r="O340">
            <v>188920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2</v>
          </cell>
          <cell r="W340">
            <v>188920</v>
          </cell>
        </row>
        <row r="341">
          <cell r="C341" t="str">
            <v>3.8.1.31.1.4</v>
          </cell>
          <cell r="D341" t="str">
            <v>Niple HD, 600mm, Brida*Brida, L=0.64m</v>
          </cell>
          <cell r="E341" t="str">
            <v>un</v>
          </cell>
          <cell r="F341">
            <v>4</v>
          </cell>
          <cell r="G341">
            <v>117950</v>
          </cell>
          <cell r="H341">
            <v>471800</v>
          </cell>
          <cell r="I341">
            <v>0.1720432962015061</v>
          </cell>
          <cell r="J341">
            <v>4</v>
          </cell>
          <cell r="L341">
            <v>4</v>
          </cell>
          <cell r="M341">
            <v>471800</v>
          </cell>
          <cell r="N341">
            <v>0</v>
          </cell>
          <cell r="O341">
            <v>471800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4</v>
          </cell>
          <cell r="W341">
            <v>471800</v>
          </cell>
        </row>
        <row r="342">
          <cell r="C342" t="str">
            <v>3.8.1.31.1.5</v>
          </cell>
          <cell r="D342" t="str">
            <v>Niple HD, 600mm, Brida*Brida, L=0.81m</v>
          </cell>
          <cell r="E342" t="str">
            <v>un</v>
          </cell>
          <cell r="F342">
            <v>1</v>
          </cell>
          <cell r="G342">
            <v>117950</v>
          </cell>
          <cell r="H342">
            <v>117950</v>
          </cell>
          <cell r="I342">
            <v>4.3010824050376525E-2</v>
          </cell>
          <cell r="J342">
            <v>1</v>
          </cell>
          <cell r="L342">
            <v>1</v>
          </cell>
          <cell r="M342">
            <v>117950</v>
          </cell>
          <cell r="N342">
            <v>0</v>
          </cell>
          <cell r="O342">
            <v>117950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1</v>
          </cell>
          <cell r="W342">
            <v>117950</v>
          </cell>
        </row>
        <row r="343">
          <cell r="C343" t="str">
            <v>3.8.1.31.2</v>
          </cell>
          <cell r="D343" t="str">
            <v>1 m &lt; L &lt;= 2 m</v>
          </cell>
          <cell r="E343" t="str">
            <v>un</v>
          </cell>
          <cell r="I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</row>
        <row r="344">
          <cell r="C344" t="str">
            <v>3.8.1.31.2.1</v>
          </cell>
          <cell r="D344" t="str">
            <v>Niple HD, 400mm, Brida*Brida, L=1.40m</v>
          </cell>
          <cell r="E344" t="str">
            <v>un</v>
          </cell>
          <cell r="F344">
            <v>1</v>
          </cell>
          <cell r="G344">
            <v>110500</v>
          </cell>
          <cell r="H344">
            <v>110500</v>
          </cell>
          <cell r="I344">
            <v>4.0294159029814376E-2</v>
          </cell>
          <cell r="J344">
            <v>1</v>
          </cell>
          <cell r="L344">
            <v>1</v>
          </cell>
          <cell r="M344">
            <v>110500</v>
          </cell>
          <cell r="N344">
            <v>0</v>
          </cell>
          <cell r="O344">
            <v>110500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1</v>
          </cell>
          <cell r="W344">
            <v>110500</v>
          </cell>
        </row>
        <row r="345">
          <cell r="C345" t="str">
            <v>3.8.1.31.4</v>
          </cell>
          <cell r="D345" t="str">
            <v>3 m &lt; L &lt;= 4 m</v>
          </cell>
          <cell r="E345" t="str">
            <v>un</v>
          </cell>
          <cell r="I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</row>
        <row r="346">
          <cell r="C346" t="str">
            <v>3.8.1.31.4.2</v>
          </cell>
          <cell r="D346" t="str">
            <v>Niple HD, 450mm, Brida*Brida, L=3.50m</v>
          </cell>
          <cell r="E346" t="str">
            <v>un</v>
          </cell>
          <cell r="F346">
            <v>1</v>
          </cell>
          <cell r="G346">
            <v>124250</v>
          </cell>
          <cell r="H346">
            <v>124250</v>
          </cell>
          <cell r="I346">
            <v>4.5308138094610283E-2</v>
          </cell>
          <cell r="J346">
            <v>1</v>
          </cell>
          <cell r="L346">
            <v>1</v>
          </cell>
          <cell r="M346">
            <v>124250</v>
          </cell>
          <cell r="N346">
            <v>0</v>
          </cell>
          <cell r="O346">
            <v>124250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1</v>
          </cell>
          <cell r="W346">
            <v>124250</v>
          </cell>
        </row>
        <row r="347">
          <cell r="C347" t="str">
            <v>3.8.1.31.4.3</v>
          </cell>
          <cell r="D347" t="str">
            <v>Niple HD, 450mm, Brida*Brida, L=3.06m</v>
          </cell>
          <cell r="E347" t="str">
            <v>un</v>
          </cell>
          <cell r="F347">
            <v>1</v>
          </cell>
          <cell r="G347">
            <v>124250</v>
          </cell>
          <cell r="H347">
            <v>124250</v>
          </cell>
          <cell r="I347">
            <v>4.5308138094610283E-2</v>
          </cell>
          <cell r="J347">
            <v>1</v>
          </cell>
          <cell r="L347">
            <v>1</v>
          </cell>
          <cell r="M347">
            <v>124250</v>
          </cell>
          <cell r="N347">
            <v>0</v>
          </cell>
          <cell r="O347">
            <v>124250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1</v>
          </cell>
          <cell r="W347">
            <v>124250</v>
          </cell>
        </row>
        <row r="348">
          <cell r="C348" t="str">
            <v>3.8.1.31.4.4</v>
          </cell>
          <cell r="D348" t="str">
            <v>Niple HD, 450mm, Brida*Brida, L=3.40m</v>
          </cell>
          <cell r="E348" t="str">
            <v>un</v>
          </cell>
          <cell r="F348">
            <v>1</v>
          </cell>
          <cell r="G348">
            <v>123750</v>
          </cell>
          <cell r="H348">
            <v>123750</v>
          </cell>
          <cell r="I348">
            <v>4.5125811583163165E-2</v>
          </cell>
          <cell r="J348">
            <v>1</v>
          </cell>
          <cell r="L348">
            <v>1</v>
          </cell>
          <cell r="M348">
            <v>123750</v>
          </cell>
          <cell r="N348">
            <v>0</v>
          </cell>
          <cell r="O348">
            <v>123750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1</v>
          </cell>
          <cell r="W348">
            <v>123750</v>
          </cell>
        </row>
        <row r="349">
          <cell r="C349" t="str">
            <v>3.8.1.31.5</v>
          </cell>
          <cell r="D349" t="str">
            <v>4 m &lt; L &lt;= 5 m</v>
          </cell>
          <cell r="E349" t="str">
            <v>un</v>
          </cell>
          <cell r="I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</row>
        <row r="350">
          <cell r="C350" t="str">
            <v>3.8.1.31.5.1</v>
          </cell>
          <cell r="D350" t="str">
            <v>Niple HD, 400mm, Brida*Brida, L=4.36m</v>
          </cell>
          <cell r="E350" t="str">
            <v>un</v>
          </cell>
          <cell r="F350">
            <v>2</v>
          </cell>
          <cell r="G350">
            <v>132500</v>
          </cell>
          <cell r="H350">
            <v>265000</v>
          </cell>
          <cell r="I350">
            <v>9.6633051066975659E-2</v>
          </cell>
          <cell r="J350">
            <v>2</v>
          </cell>
          <cell r="L350">
            <v>2</v>
          </cell>
          <cell r="M350">
            <v>265000</v>
          </cell>
          <cell r="N350">
            <v>0</v>
          </cell>
          <cell r="O350">
            <v>265000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2</v>
          </cell>
          <cell r="W350">
            <v>265000</v>
          </cell>
        </row>
        <row r="351">
          <cell r="C351" t="str">
            <v>3.8.1.31.5.2</v>
          </cell>
          <cell r="D351" t="str">
            <v>Niple HD, 450mm, Brida*Brida, L=4.12m</v>
          </cell>
          <cell r="E351" t="str">
            <v>un</v>
          </cell>
          <cell r="F351">
            <v>1</v>
          </cell>
          <cell r="G351">
            <v>165500</v>
          </cell>
          <cell r="H351">
            <v>165500</v>
          </cell>
          <cell r="I351">
            <v>6.0350075288998002E-2</v>
          </cell>
          <cell r="J351">
            <v>1</v>
          </cell>
          <cell r="L351">
            <v>1</v>
          </cell>
          <cell r="M351">
            <v>165500</v>
          </cell>
          <cell r="N351">
            <v>0</v>
          </cell>
          <cell r="O351">
            <v>165500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1</v>
          </cell>
          <cell r="W351">
            <v>165500</v>
          </cell>
        </row>
        <row r="352">
          <cell r="C352" t="str">
            <v>3.8.1.31.6</v>
          </cell>
          <cell r="D352" t="str">
            <v>5m &lt; L &lt;= 6 m</v>
          </cell>
          <cell r="E352" t="str">
            <v>un</v>
          </cell>
          <cell r="I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</row>
        <row r="353">
          <cell r="C353" t="str">
            <v>3.8.1.31.6.4</v>
          </cell>
          <cell r="D353" t="str">
            <v>Niple HD, 400mm, Brida*espigo, L=6.0m</v>
          </cell>
          <cell r="E353" t="str">
            <v>un</v>
          </cell>
          <cell r="F353">
            <v>2</v>
          </cell>
          <cell r="G353">
            <v>99500</v>
          </cell>
          <cell r="H353">
            <v>199000</v>
          </cell>
          <cell r="I353">
            <v>7.2565951555955313E-2</v>
          </cell>
          <cell r="J353">
            <v>2</v>
          </cell>
          <cell r="L353">
            <v>2</v>
          </cell>
          <cell r="M353">
            <v>199000</v>
          </cell>
          <cell r="N353">
            <v>0</v>
          </cell>
          <cell r="O353">
            <v>199000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2</v>
          </cell>
          <cell r="W353">
            <v>199000</v>
          </cell>
        </row>
        <row r="354">
          <cell r="C354" t="str">
            <v>3.8.1.31.6.6</v>
          </cell>
          <cell r="D354" t="str">
            <v>Niple HD, 600mm, Brida*espigo, L=5.7m</v>
          </cell>
          <cell r="E354" t="str">
            <v>un</v>
          </cell>
          <cell r="F354">
            <v>1</v>
          </cell>
          <cell r="G354">
            <v>99500</v>
          </cell>
          <cell r="H354">
            <v>99500</v>
          </cell>
          <cell r="I354">
            <v>3.6282975777977657E-2</v>
          </cell>
          <cell r="J354">
            <v>1</v>
          </cell>
          <cell r="L354">
            <v>1</v>
          </cell>
          <cell r="M354">
            <v>99500</v>
          </cell>
          <cell r="N354">
            <v>0</v>
          </cell>
          <cell r="O354">
            <v>99500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1</v>
          </cell>
          <cell r="W354">
            <v>99500</v>
          </cell>
        </row>
        <row r="355">
          <cell r="C355" t="str">
            <v>3.8.1.32</v>
          </cell>
          <cell r="D355" t="str">
            <v>Instalación de Codos de polietileno PE 100 PN 10 a tope</v>
          </cell>
          <cell r="I355"/>
          <cell r="L355"/>
          <cell r="M355"/>
          <cell r="N355"/>
          <cell r="O355"/>
          <cell r="R355"/>
          <cell r="S355"/>
          <cell r="T355"/>
          <cell r="U355"/>
          <cell r="V355"/>
          <cell r="W355"/>
        </row>
        <row r="356">
          <cell r="C356" t="str">
            <v>3.8.1.32.1</v>
          </cell>
          <cell r="D356" t="str">
            <v>Codo de Polietileno 63mm X 90°</v>
          </cell>
          <cell r="E356" t="str">
            <v>un</v>
          </cell>
          <cell r="F356">
            <v>4</v>
          </cell>
          <cell r="G356">
            <v>2000</v>
          </cell>
          <cell r="H356">
            <v>8000</v>
          </cell>
          <cell r="I356">
            <v>2.9172241831539819E-3</v>
          </cell>
          <cell r="J356">
            <v>4</v>
          </cell>
          <cell r="L356">
            <v>4</v>
          </cell>
          <cell r="M356">
            <v>8000</v>
          </cell>
          <cell r="N356">
            <v>0</v>
          </cell>
          <cell r="O356">
            <v>8000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4</v>
          </cell>
          <cell r="W356">
            <v>8000</v>
          </cell>
        </row>
        <row r="357">
          <cell r="C357" t="str">
            <v>3.8.1.32.2</v>
          </cell>
          <cell r="D357" t="str">
            <v>Codo de Polietileno 90mm X 90°</v>
          </cell>
          <cell r="E357" t="str">
            <v>un</v>
          </cell>
          <cell r="F357">
            <v>5</v>
          </cell>
          <cell r="G357">
            <v>2000</v>
          </cell>
          <cell r="H357">
            <v>10000</v>
          </cell>
          <cell r="I357">
            <v>3.6465302289424776E-3</v>
          </cell>
          <cell r="J357">
            <v>5</v>
          </cell>
          <cell r="L357">
            <v>5</v>
          </cell>
          <cell r="M357">
            <v>10000</v>
          </cell>
          <cell r="N357">
            <v>0</v>
          </cell>
          <cell r="O357">
            <v>10000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5</v>
          </cell>
          <cell r="W357">
            <v>10000</v>
          </cell>
        </row>
        <row r="358">
          <cell r="C358" t="str">
            <v>3.8.1.33</v>
          </cell>
          <cell r="D358" t="str">
            <v>Instalación de Tees de polietileno PE 100 PN 10 a tope</v>
          </cell>
          <cell r="I358"/>
          <cell r="L358"/>
          <cell r="M358"/>
          <cell r="N358"/>
          <cell r="O358"/>
          <cell r="R358"/>
          <cell r="S358"/>
          <cell r="T358"/>
          <cell r="U358"/>
          <cell r="V358"/>
          <cell r="W358"/>
        </row>
        <row r="359">
          <cell r="C359" t="str">
            <v>3.8.1.33.1</v>
          </cell>
          <cell r="D359" t="str">
            <v>Tee de Polietileno 110mm X110mm X110mm</v>
          </cell>
          <cell r="E359" t="str">
            <v>un</v>
          </cell>
          <cell r="F359">
            <v>3</v>
          </cell>
          <cell r="G359">
            <v>4500</v>
          </cell>
          <cell r="H359">
            <v>13500</v>
          </cell>
          <cell r="I359">
            <v>4.9228158090723444E-3</v>
          </cell>
          <cell r="J359">
            <v>3</v>
          </cell>
          <cell r="L359">
            <v>3</v>
          </cell>
          <cell r="M359">
            <v>13500</v>
          </cell>
          <cell r="N359">
            <v>0</v>
          </cell>
          <cell r="O359">
            <v>13500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3</v>
          </cell>
          <cell r="W359">
            <v>13500</v>
          </cell>
        </row>
        <row r="360">
          <cell r="C360" t="str">
            <v>3.8.1.34</v>
          </cell>
          <cell r="D360" t="str">
            <v>Instalación de Silletas para acometidas de polietileno</v>
          </cell>
          <cell r="I360"/>
          <cell r="L360"/>
          <cell r="M360"/>
          <cell r="N360"/>
          <cell r="O360"/>
          <cell r="R360"/>
          <cell r="S360"/>
          <cell r="T360"/>
          <cell r="U360"/>
          <cell r="V360"/>
          <cell r="W360"/>
        </row>
        <row r="361">
          <cell r="C361" t="str">
            <v>3.8.1.34.1</v>
          </cell>
          <cell r="D361" t="str">
            <v>Silleta de Polietileno 110mm X 25mm Para Union por Termofusion</v>
          </cell>
          <cell r="E361" t="str">
            <v>un</v>
          </cell>
          <cell r="F361">
            <v>1</v>
          </cell>
          <cell r="G361">
            <v>1500</v>
          </cell>
          <cell r="H361">
            <v>1500</v>
          </cell>
          <cell r="I361">
            <v>5.4697953434137167E-4</v>
          </cell>
          <cell r="J361">
            <v>1</v>
          </cell>
          <cell r="L361">
            <v>1</v>
          </cell>
          <cell r="M361">
            <v>1500</v>
          </cell>
          <cell r="N361">
            <v>0</v>
          </cell>
          <cell r="O361">
            <v>1500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1</v>
          </cell>
          <cell r="W361">
            <v>1500</v>
          </cell>
        </row>
        <row r="362">
          <cell r="C362" t="str">
            <v>3.8.1.35</v>
          </cell>
          <cell r="D362" t="str">
            <v>Instalación de Adaptador Macho de Polietileno para acometidas</v>
          </cell>
          <cell r="I362"/>
          <cell r="L362"/>
          <cell r="M362"/>
          <cell r="N362"/>
          <cell r="O362"/>
          <cell r="R362"/>
          <cell r="S362"/>
          <cell r="T362"/>
          <cell r="U362"/>
          <cell r="V362"/>
          <cell r="W362"/>
        </row>
        <row r="363">
          <cell r="C363" t="str">
            <v>3.8.1.35.1</v>
          </cell>
          <cell r="D363" t="str">
            <v>Adaptador Macho de Polietileno de 16 mm Para Union Mecanica</v>
          </cell>
          <cell r="E363" t="str">
            <v>un</v>
          </cell>
          <cell r="F363">
            <v>4</v>
          </cell>
          <cell r="G363">
            <v>200</v>
          </cell>
          <cell r="H363">
            <v>800</v>
          </cell>
          <cell r="I363">
            <v>2.9172241831539823E-4</v>
          </cell>
          <cell r="J363">
            <v>4</v>
          </cell>
          <cell r="L363">
            <v>4</v>
          </cell>
          <cell r="M363">
            <v>800</v>
          </cell>
          <cell r="N363">
            <v>0</v>
          </cell>
          <cell r="O363">
            <v>800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4</v>
          </cell>
          <cell r="W363">
            <v>800</v>
          </cell>
        </row>
        <row r="364">
          <cell r="C364" t="str">
            <v>3.8.1.36</v>
          </cell>
          <cell r="D364" t="str">
            <v>Instalación de Adaptador Macho de Laton para acometidas</v>
          </cell>
          <cell r="I364"/>
          <cell r="L364"/>
          <cell r="M364"/>
          <cell r="N364"/>
          <cell r="O364"/>
          <cell r="R364"/>
          <cell r="S364"/>
          <cell r="T364"/>
          <cell r="U364"/>
          <cell r="V364"/>
          <cell r="W364"/>
        </row>
        <row r="365">
          <cell r="C365" t="str">
            <v>3.8.1.36.1</v>
          </cell>
          <cell r="D365" t="str">
            <v>Adaptador Macho de Laton de 25 mm Para Union Mecanica</v>
          </cell>
          <cell r="E365" t="str">
            <v>un</v>
          </cell>
          <cell r="F365">
            <v>5</v>
          </cell>
          <cell r="G365">
            <v>200</v>
          </cell>
          <cell r="H365">
            <v>1000</v>
          </cell>
          <cell r="I365">
            <v>3.6465302289424774E-4</v>
          </cell>
          <cell r="J365">
            <v>5</v>
          </cell>
          <cell r="L365">
            <v>5</v>
          </cell>
          <cell r="M365">
            <v>1000</v>
          </cell>
          <cell r="N365">
            <v>0</v>
          </cell>
          <cell r="O365">
            <v>1000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5</v>
          </cell>
          <cell r="W365">
            <v>1000</v>
          </cell>
        </row>
        <row r="366">
          <cell r="C366" t="str">
            <v>3.8.1.36.2</v>
          </cell>
          <cell r="D366" t="str">
            <v>Adaptador Hembra de Laton de 25 mm</v>
          </cell>
          <cell r="E366" t="str">
            <v>un</v>
          </cell>
          <cell r="F366">
            <v>5</v>
          </cell>
          <cell r="G366">
            <v>250</v>
          </cell>
          <cell r="H366">
            <v>1250</v>
          </cell>
          <cell r="I366">
            <v>4.5581627861780971E-4</v>
          </cell>
          <cell r="J366">
            <v>5</v>
          </cell>
          <cell r="L366">
            <v>5</v>
          </cell>
          <cell r="M366">
            <v>1250</v>
          </cell>
          <cell r="N366">
            <v>0</v>
          </cell>
          <cell r="O366">
            <v>1250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5</v>
          </cell>
          <cell r="W366">
            <v>1250</v>
          </cell>
        </row>
        <row r="367">
          <cell r="C367" t="str">
            <v>3.8.1.37</v>
          </cell>
          <cell r="D367" t="str">
            <v>Instalación de Valvula de cierre rapido para acometidas</v>
          </cell>
          <cell r="I367"/>
          <cell r="L367"/>
          <cell r="M367"/>
          <cell r="N367"/>
          <cell r="O367"/>
          <cell r="R367"/>
          <cell r="S367"/>
          <cell r="T367"/>
          <cell r="U367"/>
          <cell r="V367"/>
          <cell r="W367"/>
        </row>
        <row r="368">
          <cell r="C368" t="str">
            <v>3.8.1.37.1</v>
          </cell>
          <cell r="D368" t="str">
            <v>Valvula de cierre rapido de 16 mm</v>
          </cell>
          <cell r="E368" t="str">
            <v>un</v>
          </cell>
          <cell r="F368">
            <v>1</v>
          </cell>
          <cell r="G368">
            <v>1100</v>
          </cell>
          <cell r="H368">
            <v>1100</v>
          </cell>
          <cell r="I368">
            <v>4.0111832518367253E-4</v>
          </cell>
          <cell r="J368">
            <v>1</v>
          </cell>
          <cell r="L368">
            <v>1</v>
          </cell>
          <cell r="M368">
            <v>1100</v>
          </cell>
          <cell r="N368">
            <v>0</v>
          </cell>
          <cell r="O368">
            <v>1100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1</v>
          </cell>
          <cell r="W368">
            <v>1100</v>
          </cell>
        </row>
        <row r="369">
          <cell r="C369" t="str">
            <v>3.8.1.37.2</v>
          </cell>
          <cell r="D369" t="str">
            <v>Valvula de cierre rapido de 25 mm</v>
          </cell>
          <cell r="E369" t="str">
            <v>un</v>
          </cell>
          <cell r="F369">
            <v>2</v>
          </cell>
          <cell r="G369">
            <v>1500</v>
          </cell>
          <cell r="H369">
            <v>3000</v>
          </cell>
          <cell r="I369">
            <v>1.0939590686827433E-3</v>
          </cell>
          <cell r="J369">
            <v>2</v>
          </cell>
          <cell r="L369">
            <v>2</v>
          </cell>
          <cell r="M369">
            <v>3000</v>
          </cell>
          <cell r="N369">
            <v>0</v>
          </cell>
          <cell r="O369">
            <v>3000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2</v>
          </cell>
          <cell r="W369">
            <v>3000</v>
          </cell>
        </row>
        <row r="370">
          <cell r="C370" t="str">
            <v>3.8.1.37.3</v>
          </cell>
          <cell r="D370" t="str">
            <v>Valvula de cierre rapido de 32 mm</v>
          </cell>
          <cell r="E370" t="str">
            <v>un</v>
          </cell>
          <cell r="F370">
            <v>1</v>
          </cell>
          <cell r="G370">
            <v>1500</v>
          </cell>
          <cell r="H370">
            <v>1500</v>
          </cell>
          <cell r="I370">
            <v>5.4697953434137167E-4</v>
          </cell>
          <cell r="J370">
            <v>1</v>
          </cell>
          <cell r="L370">
            <v>1</v>
          </cell>
          <cell r="M370">
            <v>1500</v>
          </cell>
          <cell r="N370">
            <v>0</v>
          </cell>
          <cell r="O370">
            <v>1500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1</v>
          </cell>
          <cell r="W370">
            <v>1500</v>
          </cell>
        </row>
        <row r="371">
          <cell r="C371" t="str">
            <v>3.8.1.38</v>
          </cell>
          <cell r="D371" t="str">
            <v>Instalación de accesorios de acero sch40</v>
          </cell>
          <cell r="I371"/>
          <cell r="L371"/>
          <cell r="M371"/>
          <cell r="N371"/>
          <cell r="O371"/>
          <cell r="R371"/>
          <cell r="S371"/>
          <cell r="T371"/>
          <cell r="U371"/>
          <cell r="V371"/>
          <cell r="W371"/>
        </row>
        <row r="372">
          <cell r="C372" t="str">
            <v>3.8.1.38.1</v>
          </cell>
          <cell r="D372" t="str">
            <v>Codo 90º, Ø90mm, Acero galvanizado, unión roscada</v>
          </cell>
          <cell r="E372" t="str">
            <v>un</v>
          </cell>
          <cell r="F372">
            <v>3</v>
          </cell>
          <cell r="G372">
            <v>13400</v>
          </cell>
          <cell r="H372">
            <v>40200</v>
          </cell>
          <cell r="I372">
            <v>1.4659051520348762E-2</v>
          </cell>
          <cell r="J372">
            <v>3</v>
          </cell>
          <cell r="L372">
            <v>3</v>
          </cell>
          <cell r="M372">
            <v>40200</v>
          </cell>
          <cell r="N372">
            <v>0</v>
          </cell>
          <cell r="O372">
            <v>40200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3</v>
          </cell>
          <cell r="W372">
            <v>40200</v>
          </cell>
        </row>
        <row r="373">
          <cell r="C373" t="str">
            <v>3.8.1.38.2</v>
          </cell>
          <cell r="D373" t="str">
            <v>Codo 90º, Ø100mm, Acero</v>
          </cell>
          <cell r="E373" t="str">
            <v>un</v>
          </cell>
          <cell r="F373">
            <v>4</v>
          </cell>
          <cell r="G373">
            <v>16700</v>
          </cell>
          <cell r="H373">
            <v>66800</v>
          </cell>
          <cell r="I373">
            <v>2.435882192933575E-2</v>
          </cell>
          <cell r="J373">
            <v>4</v>
          </cell>
          <cell r="L373">
            <v>4</v>
          </cell>
          <cell r="M373">
            <v>66800</v>
          </cell>
          <cell r="N373">
            <v>0</v>
          </cell>
          <cell r="O373">
            <v>66800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4</v>
          </cell>
          <cell r="W373">
            <v>66800</v>
          </cell>
        </row>
        <row r="374">
          <cell r="C374" t="str">
            <v>3.8.1.38.3</v>
          </cell>
          <cell r="D374" t="str">
            <v>Codo 90º, Ø150mm, Acero</v>
          </cell>
          <cell r="E374" t="str">
            <v>un</v>
          </cell>
          <cell r="F374">
            <v>14</v>
          </cell>
          <cell r="G374">
            <v>16700</v>
          </cell>
          <cell r="H374">
            <v>233800</v>
          </cell>
          <cell r="I374">
            <v>8.5255876752675125E-2</v>
          </cell>
          <cell r="J374">
            <v>14</v>
          </cell>
          <cell r="L374">
            <v>14</v>
          </cell>
          <cell r="M374">
            <v>233800</v>
          </cell>
          <cell r="N374">
            <v>0</v>
          </cell>
          <cell r="O374">
            <v>233800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14</v>
          </cell>
          <cell r="W374">
            <v>233800</v>
          </cell>
        </row>
        <row r="375">
          <cell r="C375" t="str">
            <v>3.8.1.38.6</v>
          </cell>
          <cell r="D375" t="str">
            <v>Tee, Ø150 x 150mm, BxB</v>
          </cell>
          <cell r="E375" t="str">
            <v>un</v>
          </cell>
          <cell r="F375">
            <v>3</v>
          </cell>
          <cell r="G375">
            <v>33000</v>
          </cell>
          <cell r="H375">
            <v>99000</v>
          </cell>
          <cell r="I375">
            <v>3.6100649266530525E-2</v>
          </cell>
          <cell r="J375">
            <v>3</v>
          </cell>
          <cell r="L375">
            <v>3</v>
          </cell>
          <cell r="M375">
            <v>99000</v>
          </cell>
          <cell r="N375">
            <v>0</v>
          </cell>
          <cell r="O375">
            <v>99000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3</v>
          </cell>
          <cell r="W375">
            <v>99000</v>
          </cell>
        </row>
        <row r="376">
          <cell r="C376" t="str">
            <v>3.8.1.38.7</v>
          </cell>
          <cell r="D376" t="str">
            <v>Tee, Ø150 x 250mm, BxB</v>
          </cell>
          <cell r="E376" t="str">
            <v>un</v>
          </cell>
          <cell r="F376">
            <v>2</v>
          </cell>
          <cell r="G376">
            <v>66200</v>
          </cell>
          <cell r="H376">
            <v>132400</v>
          </cell>
          <cell r="I376">
            <v>4.8280060231198407E-2</v>
          </cell>
          <cell r="J376">
            <v>2</v>
          </cell>
          <cell r="L376">
            <v>2</v>
          </cell>
          <cell r="M376">
            <v>132400</v>
          </cell>
          <cell r="N376">
            <v>0</v>
          </cell>
          <cell r="O376">
            <v>132400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2</v>
          </cell>
          <cell r="W376">
            <v>132400</v>
          </cell>
        </row>
        <row r="377">
          <cell r="C377" t="str">
            <v>3.8.1.38.8</v>
          </cell>
          <cell r="D377" t="str">
            <v>Bridas Ø50mm, Acero, norma ISO</v>
          </cell>
          <cell r="E377" t="str">
            <v>un</v>
          </cell>
          <cell r="F377">
            <v>4</v>
          </cell>
          <cell r="G377">
            <v>8350</v>
          </cell>
          <cell r="H377">
            <v>33400</v>
          </cell>
          <cell r="I377">
            <v>1.2179410964667875E-2</v>
          </cell>
          <cell r="J377">
            <v>4</v>
          </cell>
          <cell r="L377">
            <v>4</v>
          </cell>
          <cell r="M377">
            <v>33400</v>
          </cell>
          <cell r="N377">
            <v>0</v>
          </cell>
          <cell r="O377">
            <v>33400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4</v>
          </cell>
          <cell r="W377">
            <v>33400</v>
          </cell>
        </row>
        <row r="378">
          <cell r="C378" t="str">
            <v>3.8.1.38.9</v>
          </cell>
          <cell r="D378" t="str">
            <v>Bridas Ø100mm, Acero, norma ISO</v>
          </cell>
          <cell r="E378" t="str">
            <v>un</v>
          </cell>
          <cell r="F378">
            <v>6</v>
          </cell>
          <cell r="G378">
            <v>16600</v>
          </cell>
          <cell r="H378">
            <v>99600</v>
          </cell>
          <cell r="I378">
            <v>3.6319441080267072E-2</v>
          </cell>
          <cell r="J378">
            <v>6</v>
          </cell>
          <cell r="L378">
            <v>6</v>
          </cell>
          <cell r="M378">
            <v>99600</v>
          </cell>
          <cell r="N378">
            <v>0</v>
          </cell>
          <cell r="O378">
            <v>99600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6</v>
          </cell>
          <cell r="W378">
            <v>99600</v>
          </cell>
        </row>
        <row r="379">
          <cell r="C379" t="str">
            <v>3.8.1.38.10</v>
          </cell>
          <cell r="D379" t="str">
            <v>Bridas Ø150mm, Acero, norma ISO</v>
          </cell>
          <cell r="E379" t="str">
            <v>un</v>
          </cell>
          <cell r="F379">
            <v>18</v>
          </cell>
          <cell r="G379">
            <v>19900</v>
          </cell>
          <cell r="H379">
            <v>358200</v>
          </cell>
          <cell r="I379">
            <v>0.13061871280071954</v>
          </cell>
          <cell r="J379">
            <v>18</v>
          </cell>
          <cell r="L379">
            <v>18</v>
          </cell>
          <cell r="M379">
            <v>358200</v>
          </cell>
          <cell r="N379">
            <v>0</v>
          </cell>
          <cell r="O379">
            <v>358200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18</v>
          </cell>
          <cell r="W379">
            <v>358200</v>
          </cell>
        </row>
        <row r="380">
          <cell r="C380" t="str">
            <v>3.8.1.39</v>
          </cell>
          <cell r="D380" t="str">
            <v>Instalación de válvula cheque</v>
          </cell>
          <cell r="I380"/>
          <cell r="L380"/>
          <cell r="M380"/>
          <cell r="N380"/>
          <cell r="O380"/>
          <cell r="R380"/>
          <cell r="S380"/>
          <cell r="T380"/>
          <cell r="U380"/>
          <cell r="V380"/>
          <cell r="W380"/>
        </row>
        <row r="381">
          <cell r="C381" t="str">
            <v>3.8.1.39.2</v>
          </cell>
          <cell r="D381" t="str">
            <v>Válvula cheque horizontal de clapetas Ø450mm, acero, bridada</v>
          </cell>
          <cell r="E381" t="str">
            <v>un</v>
          </cell>
          <cell r="F381">
            <v>2</v>
          </cell>
          <cell r="G381">
            <v>1450000</v>
          </cell>
          <cell r="H381">
            <v>2900000</v>
          </cell>
          <cell r="I381">
            <v>1.0574937663933186</v>
          </cell>
          <cell r="J381">
            <v>2</v>
          </cell>
          <cell r="L381">
            <v>2</v>
          </cell>
          <cell r="M381">
            <v>2900000</v>
          </cell>
          <cell r="N381">
            <v>0</v>
          </cell>
          <cell r="O381">
            <v>2900000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2</v>
          </cell>
          <cell r="W381">
            <v>2900000</v>
          </cell>
        </row>
        <row r="382">
          <cell r="C382" t="str">
            <v>3.8.1.40</v>
          </cell>
          <cell r="D382" t="str">
            <v>Instalación de cruz en HD o acero</v>
          </cell>
          <cell r="I382"/>
          <cell r="L382"/>
          <cell r="M382"/>
          <cell r="N382"/>
          <cell r="O382"/>
          <cell r="R382"/>
          <cell r="S382"/>
          <cell r="T382"/>
          <cell r="U382"/>
          <cell r="V382"/>
          <cell r="W382"/>
        </row>
        <row r="383">
          <cell r="C383" t="str">
            <v>3.8.1.40.1</v>
          </cell>
          <cell r="D383" t="str">
            <v>Instalación de cruz Ø600*600mm, HD, bridada</v>
          </cell>
          <cell r="E383" t="str">
            <v>un</v>
          </cell>
          <cell r="F383">
            <v>1</v>
          </cell>
          <cell r="G383">
            <v>600000</v>
          </cell>
          <cell r="H383">
            <v>600000</v>
          </cell>
          <cell r="I383">
            <v>0.21879181373654866</v>
          </cell>
          <cell r="J383">
            <v>1</v>
          </cell>
          <cell r="L383">
            <v>1</v>
          </cell>
          <cell r="M383">
            <v>600000</v>
          </cell>
          <cell r="N383">
            <v>0</v>
          </cell>
          <cell r="O383">
            <v>600000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1</v>
          </cell>
          <cell r="W383">
            <v>600000</v>
          </cell>
        </row>
        <row r="384">
          <cell r="C384" t="str">
            <v>3.8.2.3.2</v>
          </cell>
          <cell r="D384" t="str">
            <v>Instalación Válvula de Guillotina</v>
          </cell>
          <cell r="I384"/>
          <cell r="L384"/>
          <cell r="M384"/>
          <cell r="N384"/>
          <cell r="O384"/>
          <cell r="R384"/>
          <cell r="S384"/>
          <cell r="T384"/>
          <cell r="U384"/>
          <cell r="V384"/>
          <cell r="W384"/>
        </row>
        <row r="385">
          <cell r="C385" t="str">
            <v>3.8.2.3.2.8</v>
          </cell>
          <cell r="D385" t="str">
            <v>Válvula de guillotina Ø 250 mm bridada</v>
          </cell>
          <cell r="E385" t="str">
            <v>un</v>
          </cell>
          <cell r="F385">
            <v>2</v>
          </cell>
          <cell r="G385">
            <v>116700</v>
          </cell>
          <cell r="H385">
            <v>233400</v>
          </cell>
          <cell r="I385">
            <v>8.5110015543517437E-2</v>
          </cell>
          <cell r="J385">
            <v>2</v>
          </cell>
          <cell r="L385">
            <v>2</v>
          </cell>
          <cell r="M385">
            <v>233400</v>
          </cell>
          <cell r="N385">
            <v>0</v>
          </cell>
          <cell r="O385">
            <v>233400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2</v>
          </cell>
          <cell r="W385">
            <v>233400</v>
          </cell>
        </row>
        <row r="386">
          <cell r="C386" t="str">
            <v>3,10</v>
          </cell>
          <cell r="D386" t="str">
            <v>INSTALACIÓN DE ACCESORIOS Y TRABAJOS METALMECÁNICOS</v>
          </cell>
          <cell r="I386"/>
          <cell r="L386"/>
          <cell r="M386"/>
          <cell r="N386"/>
          <cell r="O386"/>
          <cell r="R386"/>
          <cell r="S386"/>
          <cell r="T386"/>
          <cell r="U386"/>
          <cell r="V386"/>
          <cell r="W386"/>
        </row>
        <row r="387">
          <cell r="C387" t="str">
            <v>3.10.1</v>
          </cell>
          <cell r="D387" t="str">
            <v>Trabajos metalmecánicos</v>
          </cell>
          <cell r="I387"/>
          <cell r="L387"/>
          <cell r="M387"/>
          <cell r="N387"/>
          <cell r="O387"/>
          <cell r="R387"/>
          <cell r="S387"/>
          <cell r="T387"/>
          <cell r="U387"/>
          <cell r="V387"/>
          <cell r="W387"/>
        </row>
        <row r="388">
          <cell r="C388" t="str">
            <v>3.10.1.1</v>
          </cell>
          <cell r="D388" t="str">
            <v>Fabricación e instalación de barandas en acero galvanizado Ø1 1/2"</v>
          </cell>
          <cell r="E388" t="str">
            <v>m</v>
          </cell>
          <cell r="F388">
            <v>340</v>
          </cell>
          <cell r="G388">
            <v>240000</v>
          </cell>
          <cell r="H388">
            <v>81600000</v>
          </cell>
          <cell r="I388">
            <v>29.755686668170618</v>
          </cell>
          <cell r="J388">
            <v>340</v>
          </cell>
          <cell r="L388">
            <v>340</v>
          </cell>
          <cell r="M388">
            <v>81600000</v>
          </cell>
          <cell r="N388">
            <v>0</v>
          </cell>
          <cell r="O388">
            <v>81600000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340</v>
          </cell>
          <cell r="W388">
            <v>81600000</v>
          </cell>
        </row>
        <row r="389">
          <cell r="C389" t="str">
            <v>3.10.1.2</v>
          </cell>
          <cell r="D389" t="str">
            <v>Construcción e instalación de tapas ranuradas con perfiles de 1" acero galvanizado, separación de 0.02m, marco para en losas de concreto. Incluye pintura anticorrosiva y de acabado</v>
          </cell>
          <cell r="E389" t="str">
            <v>m2</v>
          </cell>
          <cell r="F389">
            <v>3.5</v>
          </cell>
          <cell r="G389">
            <v>260000</v>
          </cell>
          <cell r="H389">
            <v>910000</v>
          </cell>
          <cell r="I389">
            <v>0.33183425083376544</v>
          </cell>
          <cell r="J389">
            <v>3.5</v>
          </cell>
          <cell r="L389">
            <v>3.5</v>
          </cell>
          <cell r="M389">
            <v>910000</v>
          </cell>
          <cell r="N389">
            <v>0</v>
          </cell>
          <cell r="O389">
            <v>910000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3.5</v>
          </cell>
          <cell r="W389">
            <v>910000</v>
          </cell>
        </row>
        <row r="390">
          <cell r="C390" t="str">
            <v>3.10.1.7</v>
          </cell>
          <cell r="D390" t="str">
            <v>Construcción e instalación de puente grúa en acero de trípodes con desplazamiemtos sobre rieles, incluye suministro de polipasto manual. Capacidad de carga de 1Ton, Construcción de acuerdo a planos.</v>
          </cell>
          <cell r="E390" t="str">
            <v>gl</v>
          </cell>
          <cell r="F390">
            <v>1</v>
          </cell>
          <cell r="G390">
            <v>40000000</v>
          </cell>
          <cell r="H390">
            <v>40000000</v>
          </cell>
          <cell r="I390">
            <v>14.586120915769909</v>
          </cell>
          <cell r="J390">
            <v>1</v>
          </cell>
          <cell r="L390">
            <v>1</v>
          </cell>
          <cell r="M390">
            <v>40000000</v>
          </cell>
          <cell r="N390">
            <v>0</v>
          </cell>
          <cell r="O390">
            <v>40000000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1</v>
          </cell>
          <cell r="W390">
            <v>40000000</v>
          </cell>
        </row>
        <row r="391">
          <cell r="C391" t="str">
            <v>3.10.1.8</v>
          </cell>
          <cell r="D391" t="str">
            <v>Fabricación e instalación de puerta abatibles en tuberías de acero galvanizado de diámetr 2" y láminas de aluminio. Incluye bisagras y cerrojo</v>
          </cell>
          <cell r="E391" t="str">
            <v>m2</v>
          </cell>
          <cell r="F391">
            <v>13.5</v>
          </cell>
          <cell r="G391">
            <v>65000</v>
          </cell>
          <cell r="H391">
            <v>877500</v>
          </cell>
          <cell r="I391">
            <v>0.31998302758970243</v>
          </cell>
          <cell r="J391">
            <v>13.5</v>
          </cell>
          <cell r="L391">
            <v>13.5</v>
          </cell>
          <cell r="M391">
            <v>877500</v>
          </cell>
          <cell r="N391">
            <v>0</v>
          </cell>
          <cell r="O391">
            <v>877500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13.5</v>
          </cell>
          <cell r="W391">
            <v>877500</v>
          </cell>
        </row>
        <row r="392">
          <cell r="C392" t="str">
            <v>3,11</v>
          </cell>
          <cell r="D392" t="str">
            <v>INSTALACION DE EQUIPOS MECÁNICOS Y ELÉCTROMECÁNICOS</v>
          </cell>
          <cell r="I392"/>
          <cell r="L392"/>
          <cell r="M392"/>
          <cell r="N392"/>
          <cell r="O392"/>
          <cell r="R392"/>
          <cell r="S392"/>
          <cell r="T392"/>
          <cell r="U392"/>
          <cell r="V392"/>
          <cell r="W392"/>
        </row>
        <row r="393">
          <cell r="C393" t="str">
            <v>3.11.1</v>
          </cell>
          <cell r="D393" t="str">
            <v>Bombas centrífugas</v>
          </cell>
          <cell r="I393"/>
          <cell r="L393"/>
          <cell r="M393"/>
          <cell r="N393"/>
          <cell r="O393"/>
          <cell r="R393"/>
          <cell r="S393"/>
          <cell r="T393"/>
          <cell r="U393"/>
          <cell r="V393"/>
          <cell r="W393"/>
        </row>
        <row r="394">
          <cell r="C394" t="str">
            <v>3.11.1.2</v>
          </cell>
          <cell r="D394" t="str">
            <v>Bomba vertical para agua potable para lavado de filtros, Qn=243LPS y Hn=7.2m, tipo vertical, 1800RPM, 460 voltios, 60 ciclos. Diferencia de nivel entre techo tanque a piso tanque =3.7m más 1.4m para cárcamo de succión</v>
          </cell>
          <cell r="E394" t="str">
            <v>un</v>
          </cell>
          <cell r="F394">
            <v>2</v>
          </cell>
          <cell r="G394">
            <v>4200000</v>
          </cell>
          <cell r="H394">
            <v>8400000</v>
          </cell>
          <cell r="I394">
            <v>3.063085392311681</v>
          </cell>
          <cell r="J394">
            <v>2</v>
          </cell>
          <cell r="L394">
            <v>2</v>
          </cell>
          <cell r="M394">
            <v>8400000</v>
          </cell>
          <cell r="N394">
            <v>0</v>
          </cell>
          <cell r="O394">
            <v>8400000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2</v>
          </cell>
          <cell r="W394">
            <v>8400000</v>
          </cell>
        </row>
        <row r="395">
          <cell r="C395" t="str">
            <v>3.11.1.4</v>
          </cell>
          <cell r="D395" t="str">
            <v>Bomba tipo sumergible para manejo de lodos de los sedimentadores. Caudal nominal 8 lps, presión 37 m.c.a, 3500 RPM, 220 V, 60 Hz, trifásica. Incluye instalación de accesorios en acero galvanizado (codos, niples, unión universal) en la impulsión hasta la c</v>
          </cell>
          <cell r="E395" t="str">
            <v>un</v>
          </cell>
          <cell r="F395">
            <v>1</v>
          </cell>
          <cell r="G395">
            <v>320000</v>
          </cell>
          <cell r="H395">
            <v>320000</v>
          </cell>
          <cell r="I395">
            <v>0.11668896732615928</v>
          </cell>
          <cell r="J395">
            <v>1</v>
          </cell>
          <cell r="L395">
            <v>1</v>
          </cell>
          <cell r="M395">
            <v>320000</v>
          </cell>
          <cell r="N395">
            <v>0</v>
          </cell>
          <cell r="O395">
            <v>320000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1</v>
          </cell>
          <cell r="W395">
            <v>320000</v>
          </cell>
        </row>
        <row r="396">
          <cell r="C396" t="str">
            <v>3.11.3</v>
          </cell>
          <cell r="D396" t="str">
            <v>Instalación de actuadores electromecánicos</v>
          </cell>
          <cell r="I396"/>
          <cell r="L396"/>
          <cell r="M396"/>
          <cell r="N396"/>
          <cell r="O396"/>
          <cell r="R396"/>
          <cell r="S396"/>
          <cell r="T396"/>
          <cell r="U396"/>
          <cell r="V396"/>
          <cell r="W396"/>
        </row>
        <row r="397">
          <cell r="C397" t="str">
            <v>3.11.3.1</v>
          </cell>
          <cell r="D397" t="str">
            <v>Actuador eléctrico para válvula Ø150 - Ø200mm, tiempo de maniobra 28 seg, velocidad de salida 11 rpm</v>
          </cell>
          <cell r="E397" t="str">
            <v>un</v>
          </cell>
          <cell r="F397">
            <v>4</v>
          </cell>
          <cell r="G397">
            <v>520000</v>
          </cell>
          <cell r="H397">
            <v>2080000</v>
          </cell>
          <cell r="I397">
            <v>0.75847828762003533</v>
          </cell>
          <cell r="J397">
            <v>4</v>
          </cell>
          <cell r="L397">
            <v>4</v>
          </cell>
          <cell r="M397">
            <v>2080000</v>
          </cell>
          <cell r="N397">
            <v>0</v>
          </cell>
          <cell r="O397">
            <v>2080000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4</v>
          </cell>
          <cell r="W397">
            <v>2080000</v>
          </cell>
        </row>
        <row r="398">
          <cell r="C398" t="str">
            <v>3.11.3.2</v>
          </cell>
          <cell r="D398" t="str">
            <v>Actuador eléctrico para válvula guillotinaØ 300mm, tiempo de maniobra 40 seg</v>
          </cell>
          <cell r="E398" t="str">
            <v>un</v>
          </cell>
          <cell r="F398">
            <v>2</v>
          </cell>
          <cell r="G398">
            <v>380000</v>
          </cell>
          <cell r="H398">
            <v>760000</v>
          </cell>
          <cell r="I398">
            <v>0.27713629739962831</v>
          </cell>
          <cell r="J398">
            <v>2</v>
          </cell>
          <cell r="L398">
            <v>2</v>
          </cell>
          <cell r="M398">
            <v>760000</v>
          </cell>
          <cell r="N398">
            <v>0</v>
          </cell>
          <cell r="O398">
            <v>760000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2</v>
          </cell>
          <cell r="W398">
            <v>760000</v>
          </cell>
        </row>
        <row r="399">
          <cell r="C399" t="str">
            <v>3.11.4</v>
          </cell>
          <cell r="D399" t="str">
            <v>Instalación de equipos eléctromecánicos para tratamiento de agua potable</v>
          </cell>
          <cell r="I399"/>
          <cell r="L399"/>
          <cell r="M399"/>
          <cell r="N399"/>
          <cell r="O399"/>
          <cell r="R399"/>
          <cell r="S399"/>
          <cell r="T399"/>
          <cell r="U399"/>
          <cell r="V399"/>
          <cell r="W399"/>
        </row>
        <row r="400">
          <cell r="C400" t="str">
            <v>3.11.4.1</v>
          </cell>
          <cell r="D400" t="str">
            <v>Soplador de aire para lavado de filtros, 1055 CFM, presión mínima 5.4 psi. Incluye motor 50 HP, 230-460V, 60Hz, trifasico, base en acero, filtros de aire, silenciador, válvula cheque.</v>
          </cell>
          <cell r="E400" t="str">
            <v>un</v>
          </cell>
          <cell r="F400">
            <v>1</v>
          </cell>
          <cell r="G400">
            <v>4100000</v>
          </cell>
          <cell r="H400">
            <v>4100000</v>
          </cell>
          <cell r="I400">
            <v>1.4950773938664157</v>
          </cell>
          <cell r="J400">
            <v>1</v>
          </cell>
          <cell r="L400">
            <v>1</v>
          </cell>
          <cell r="M400">
            <v>4100000</v>
          </cell>
          <cell r="N400">
            <v>0</v>
          </cell>
          <cell r="O400">
            <v>4100000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1</v>
          </cell>
          <cell r="W400">
            <v>4100000</v>
          </cell>
        </row>
        <row r="401">
          <cell r="C401" t="str">
            <v>3.11.4.2</v>
          </cell>
          <cell r="D401" t="str">
            <v xml:space="preserve">Equipos de floculación mecánica tipo vertical. Se incluye motorreductor con velocidad variable de 1 a 10 rpm, motor eléctrico, potencia en eje de salida de 1 HP, estructuras en acero galvanizado, paletas en fibra de vidrio, sistema de control eléctrico y </v>
          </cell>
          <cell r="E401" t="str">
            <v>un</v>
          </cell>
          <cell r="F401">
            <v>6</v>
          </cell>
          <cell r="G401">
            <v>1150000</v>
          </cell>
          <cell r="H401">
            <v>6900000</v>
          </cell>
          <cell r="I401">
            <v>2.5161058579703095</v>
          </cell>
          <cell r="J401">
            <v>6</v>
          </cell>
          <cell r="L401">
            <v>6</v>
          </cell>
          <cell r="M401">
            <v>6900000</v>
          </cell>
          <cell r="N401">
            <v>0</v>
          </cell>
          <cell r="O401">
            <v>6900000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6</v>
          </cell>
          <cell r="W401">
            <v>6900000</v>
          </cell>
        </row>
        <row r="402">
          <cell r="C402" t="str">
            <v>3.11.5</v>
          </cell>
          <cell r="D402" t="str">
            <v>INSTALACION DE ELEMENTOS VARIOS</v>
          </cell>
          <cell r="I402"/>
          <cell r="L402"/>
          <cell r="M402"/>
          <cell r="N402"/>
          <cell r="O402"/>
          <cell r="R402"/>
          <cell r="S402"/>
          <cell r="T402"/>
          <cell r="U402"/>
          <cell r="V402"/>
          <cell r="W402"/>
        </row>
        <row r="403">
          <cell r="C403" t="str">
            <v>3.11.5.1</v>
          </cell>
          <cell r="D403" t="str">
            <v>Arena de cuarzo para filtro, peso específico=2.60 a 2.65, Te = 0.9mm, Cu = 1.55 a 1.6, dureza 7</v>
          </cell>
          <cell r="E403" t="str">
            <v>m3</v>
          </cell>
          <cell r="F403">
            <v>80</v>
          </cell>
          <cell r="G403">
            <v>22000</v>
          </cell>
          <cell r="H403">
            <v>1760000</v>
          </cell>
          <cell r="I403">
            <v>0.64178932029387603</v>
          </cell>
          <cell r="J403">
            <v>80</v>
          </cell>
          <cell r="L403">
            <v>80</v>
          </cell>
          <cell r="M403">
            <v>1760000</v>
          </cell>
          <cell r="N403">
            <v>0</v>
          </cell>
          <cell r="O403">
            <v>1760000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80</v>
          </cell>
          <cell r="W403">
            <v>1760000</v>
          </cell>
        </row>
        <row r="404">
          <cell r="C404" t="str">
            <v>3.11.5.2</v>
          </cell>
          <cell r="D404" t="str">
            <v>Grava de canto rodado para soporte de filtro. Granulometría de acuerdo aplanos y especificaciones</v>
          </cell>
          <cell r="E404" t="str">
            <v>m3</v>
          </cell>
          <cell r="F404">
            <v>12</v>
          </cell>
          <cell r="G404">
            <v>1600</v>
          </cell>
          <cell r="H404">
            <v>19200</v>
          </cell>
          <cell r="I404">
            <v>7.001338039569557E-3</v>
          </cell>
          <cell r="J404">
            <v>12</v>
          </cell>
          <cell r="L404">
            <v>12</v>
          </cell>
          <cell r="M404">
            <v>19200</v>
          </cell>
          <cell r="N404">
            <v>0</v>
          </cell>
          <cell r="O404">
            <v>19200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12</v>
          </cell>
          <cell r="W404">
            <v>19200</v>
          </cell>
        </row>
        <row r="405">
          <cell r="C405" t="str">
            <v>3.11.5.3</v>
          </cell>
          <cell r="D405" t="str">
            <v>Canaletas de fibra de vidrio para filtros, L=2.85m</v>
          </cell>
          <cell r="E405" t="str">
            <v>un</v>
          </cell>
          <cell r="F405">
            <v>16</v>
          </cell>
          <cell r="G405">
            <v>110000</v>
          </cell>
          <cell r="H405">
            <v>1760000</v>
          </cell>
          <cell r="I405">
            <v>0.64178932029387603</v>
          </cell>
          <cell r="J405">
            <v>16</v>
          </cell>
          <cell r="L405">
            <v>16</v>
          </cell>
          <cell r="M405">
            <v>1760000</v>
          </cell>
          <cell r="N405">
            <v>0</v>
          </cell>
          <cell r="O405">
            <v>1760000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16</v>
          </cell>
          <cell r="W405">
            <v>1760000</v>
          </cell>
        </row>
        <row r="406">
          <cell r="C406" t="str">
            <v>3.11.5.4</v>
          </cell>
          <cell r="D406" t="str">
            <v>Canaleta Parshall en fibra de vidrio, ancho de garganta W= 0.46m</v>
          </cell>
          <cell r="E406" t="str">
            <v>un</v>
          </cell>
          <cell r="F406">
            <v>1</v>
          </cell>
          <cell r="G406">
            <v>1250000</v>
          </cell>
          <cell r="H406">
            <v>1250000</v>
          </cell>
          <cell r="I406">
            <v>0.45581627861780966</v>
          </cell>
          <cell r="J406">
            <v>1</v>
          </cell>
          <cell r="L406">
            <v>1</v>
          </cell>
          <cell r="M406">
            <v>1250000</v>
          </cell>
          <cell r="N406">
            <v>0</v>
          </cell>
          <cell r="O406">
            <v>1250000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1</v>
          </cell>
          <cell r="W406">
            <v>1250000</v>
          </cell>
        </row>
        <row r="407">
          <cell r="C407" t="str">
            <v>3.11.5.5</v>
          </cell>
          <cell r="D407" t="str">
            <v>Columna de maniobra para manejo de válvulas, incluye vástago de Ø50mm, Longitud entre 1.0 - 3.0m metros</v>
          </cell>
          <cell r="E407" t="str">
            <v>un</v>
          </cell>
          <cell r="F407">
            <v>10</v>
          </cell>
          <cell r="G407">
            <v>140000</v>
          </cell>
          <cell r="H407">
            <v>1400000</v>
          </cell>
          <cell r="I407">
            <v>0.5105142320519469</v>
          </cell>
          <cell r="J407">
            <v>10</v>
          </cell>
          <cell r="L407">
            <v>10</v>
          </cell>
          <cell r="M407">
            <v>1400000</v>
          </cell>
          <cell r="N407">
            <v>0</v>
          </cell>
          <cell r="O407">
            <v>1400000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10</v>
          </cell>
          <cell r="W407">
            <v>1400000</v>
          </cell>
        </row>
        <row r="408">
          <cell r="C408" t="str">
            <v>3.11.5.6</v>
          </cell>
          <cell r="D408" t="str">
            <v>Columna de maniobra para manejo de válvulas, incluye vástago de Ø50mm, Longitud entre 3.0 - 6.0m metros</v>
          </cell>
          <cell r="E408" t="str">
            <v>un</v>
          </cell>
          <cell r="F408">
            <v>14</v>
          </cell>
          <cell r="G408">
            <v>150000</v>
          </cell>
          <cell r="H408">
            <v>2100000</v>
          </cell>
          <cell r="I408">
            <v>0.76577134807792024</v>
          </cell>
          <cell r="J408">
            <v>14</v>
          </cell>
          <cell r="L408">
            <v>14</v>
          </cell>
          <cell r="M408">
            <v>2100000</v>
          </cell>
          <cell r="N408">
            <v>0</v>
          </cell>
          <cell r="O408">
            <v>2100000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14</v>
          </cell>
          <cell r="W408">
            <v>2100000</v>
          </cell>
        </row>
        <row r="409">
          <cell r="C409" t="str">
            <v>3.11.5.7</v>
          </cell>
          <cell r="D409" t="str">
            <v>Falso fondo Leopold de polietileno tipo S, para lavado de filtros con aire-agua, sin capa porosa sintética de soporte de lecho, altura bloque h=305mm, ancho=279mm, largo=1220mm</v>
          </cell>
          <cell r="E409" t="str">
            <v>un</v>
          </cell>
          <cell r="F409">
            <v>128</v>
          </cell>
          <cell r="G409">
            <v>170000</v>
          </cell>
          <cell r="H409">
            <v>21760000</v>
          </cell>
          <cell r="I409">
            <v>7.9348497781788314</v>
          </cell>
          <cell r="J409">
            <v>128</v>
          </cell>
          <cell r="K409">
            <v>-128</v>
          </cell>
          <cell r="L409">
            <v>0</v>
          </cell>
          <cell r="M409">
            <v>21760000</v>
          </cell>
          <cell r="N409">
            <v>-21760000</v>
          </cell>
          <cell r="O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</row>
        <row r="410">
          <cell r="D410" t="str">
            <v>Falso fondo Leopold de polietileno tipo S, para lavado de filtros con aire-agua, sin capa porosa sintética de soporte de lecho, altura bloque h=305mm, ancho=279mm, largo=1220mm</v>
          </cell>
          <cell r="E410" t="str">
            <v>m2</v>
          </cell>
          <cell r="G410">
            <v>304037</v>
          </cell>
          <cell r="H410">
            <v>0</v>
          </cell>
          <cell r="K410">
            <v>76.8</v>
          </cell>
          <cell r="L410">
            <v>76.8</v>
          </cell>
          <cell r="M410">
            <v>0</v>
          </cell>
          <cell r="N410">
            <v>23350041.599999998</v>
          </cell>
          <cell r="O410">
            <v>23350041.599999998</v>
          </cell>
        </row>
        <row r="411">
          <cell r="C411" t="str">
            <v>3.11.5.8</v>
          </cell>
          <cell r="D411" t="str">
            <v>Peldaños HD para escalera gato, ancho=0.4m</v>
          </cell>
          <cell r="E411" t="str">
            <v>un</v>
          </cell>
          <cell r="F411">
            <v>130</v>
          </cell>
          <cell r="G411">
            <v>4500</v>
          </cell>
          <cell r="H411">
            <v>585000</v>
          </cell>
          <cell r="I411">
            <v>0.21332201839313492</v>
          </cell>
          <cell r="J411">
            <v>130</v>
          </cell>
          <cell r="L411">
            <v>130</v>
          </cell>
          <cell r="M411">
            <v>585000</v>
          </cell>
          <cell r="N411">
            <v>0</v>
          </cell>
          <cell r="O411">
            <v>585000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130</v>
          </cell>
          <cell r="W411">
            <v>585000</v>
          </cell>
        </row>
        <row r="412">
          <cell r="C412" t="str">
            <v>3.11.5.9</v>
          </cell>
          <cell r="D412" t="str">
            <v>Tapas y aro construidas en hierro dúctil, dimensiones Ø0.6m y aro, para instalar en losas de concreto</v>
          </cell>
          <cell r="E412" t="str">
            <v>un</v>
          </cell>
          <cell r="F412">
            <v>12</v>
          </cell>
          <cell r="G412">
            <v>20000</v>
          </cell>
          <cell r="H412">
            <v>240000</v>
          </cell>
          <cell r="I412">
            <v>8.751672549461946E-2</v>
          </cell>
          <cell r="J412">
            <v>12</v>
          </cell>
          <cell r="L412">
            <v>12</v>
          </cell>
          <cell r="M412">
            <v>240000</v>
          </cell>
          <cell r="N412">
            <v>0</v>
          </cell>
          <cell r="O412">
            <v>240000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12</v>
          </cell>
          <cell r="W412">
            <v>240000</v>
          </cell>
        </row>
        <row r="413">
          <cell r="C413" t="str">
            <v>3.11.5.10</v>
          </cell>
          <cell r="D413" t="str">
            <v>Vincha de empalme en acero para tubería Ø600mm HD con salida bridada Ø50mm</v>
          </cell>
          <cell r="E413" t="str">
            <v>un</v>
          </cell>
          <cell r="F413">
            <v>1</v>
          </cell>
          <cell r="G413">
            <v>15000</v>
          </cell>
          <cell r="H413">
            <v>15000</v>
          </cell>
          <cell r="I413">
            <v>5.4697953434137163E-3</v>
          </cell>
          <cell r="J413">
            <v>1</v>
          </cell>
          <cell r="L413">
            <v>1</v>
          </cell>
          <cell r="M413">
            <v>15000</v>
          </cell>
          <cell r="N413">
            <v>0</v>
          </cell>
          <cell r="O413">
            <v>15000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1</v>
          </cell>
          <cell r="W413">
            <v>15000</v>
          </cell>
        </row>
        <row r="414">
          <cell r="C414" t="str">
            <v>3.11.5.11</v>
          </cell>
          <cell r="D414" t="str">
            <v>Compuerta en acero para canales y con guías para empotrar en muro. Ancho 0.8m, altura de compuerta 0.85m, altura de fondo canal a nivel de pasillo 0.85m, con actuador manual y volanta de manejo</v>
          </cell>
          <cell r="E414" t="str">
            <v>un</v>
          </cell>
          <cell r="F414">
            <v>2</v>
          </cell>
          <cell r="G414">
            <v>5200</v>
          </cell>
          <cell r="H414">
            <v>10400</v>
          </cell>
          <cell r="I414">
            <v>3.7923914381001764E-3</v>
          </cell>
          <cell r="J414">
            <v>2</v>
          </cell>
          <cell r="L414">
            <v>2</v>
          </cell>
          <cell r="M414">
            <v>10400</v>
          </cell>
          <cell r="N414">
            <v>0</v>
          </cell>
          <cell r="O414">
            <v>10400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2</v>
          </cell>
          <cell r="W414">
            <v>10400</v>
          </cell>
        </row>
        <row r="415">
          <cell r="C415" t="str">
            <v>3.11.5.12</v>
          </cell>
          <cell r="D415" t="str">
            <v xml:space="preserve">Instalación y pega con mortero de losetas de concreto reforzado dentro del canal de reparto de agua floculada en el sedimentadores, dimensiones de cada loseta 0.69*0.3m espesor de 0.1m. </v>
          </cell>
          <cell r="E415" t="str">
            <v>un</v>
          </cell>
          <cell r="F415">
            <v>52</v>
          </cell>
          <cell r="G415">
            <v>10</v>
          </cell>
          <cell r="H415">
            <v>520</v>
          </cell>
          <cell r="I415">
            <v>1.8961957190500884E-4</v>
          </cell>
          <cell r="J415">
            <v>52</v>
          </cell>
          <cell r="L415">
            <v>52</v>
          </cell>
          <cell r="M415">
            <v>520</v>
          </cell>
          <cell r="N415">
            <v>0</v>
          </cell>
          <cell r="O415">
            <v>520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52</v>
          </cell>
          <cell r="W415">
            <v>520</v>
          </cell>
        </row>
        <row r="416">
          <cell r="C416" t="str">
            <v>3.11.5.13</v>
          </cell>
          <cell r="D416" t="str">
            <v>Instalación de válvula de Ø300mm de membrana de polietileno salidas bridadas y sistema para operar con agua a presión. Incluye instalación de tuberías Ø25mm acero galvanizado sobre muro</v>
          </cell>
          <cell r="E416" t="str">
            <v>un</v>
          </cell>
          <cell r="F416">
            <v>2</v>
          </cell>
          <cell r="G416">
            <v>280000</v>
          </cell>
          <cell r="H416">
            <v>560000</v>
          </cell>
          <cell r="I416">
            <v>0.20420569282077874</v>
          </cell>
          <cell r="J416">
            <v>2</v>
          </cell>
          <cell r="L416">
            <v>2</v>
          </cell>
          <cell r="M416">
            <v>560000</v>
          </cell>
          <cell r="N416">
            <v>0</v>
          </cell>
          <cell r="O416">
            <v>560000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2</v>
          </cell>
          <cell r="W416">
            <v>560000</v>
          </cell>
        </row>
        <row r="417">
          <cell r="C417" t="str">
            <v>3.11.5.14</v>
          </cell>
          <cell r="D417" t="str">
            <v>Instalación de tanque de polietileno para poza séptica y filtro de piedra, Volumen de 1m3</v>
          </cell>
          <cell r="E417" t="str">
            <v>un</v>
          </cell>
          <cell r="F417">
            <v>2</v>
          </cell>
          <cell r="G417">
            <v>65000</v>
          </cell>
          <cell r="H417">
            <v>130000</v>
          </cell>
          <cell r="I417">
            <v>4.7404892976252208E-2</v>
          </cell>
          <cell r="J417">
            <v>2</v>
          </cell>
          <cell r="L417">
            <v>2</v>
          </cell>
          <cell r="M417">
            <v>130000</v>
          </cell>
          <cell r="N417">
            <v>0</v>
          </cell>
          <cell r="O417">
            <v>130000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2</v>
          </cell>
          <cell r="W417">
            <v>130000</v>
          </cell>
        </row>
        <row r="418">
          <cell r="C418" t="str">
            <v>3.11.5.15</v>
          </cell>
          <cell r="D418" t="str">
            <v>Instalación de láminas de asbesto cemento dentro de sedimentadores, dimensiones 1.2*2.4*0.01m, incluye soportes en asbesto cemento de 0.05*0.05*1.2m</v>
          </cell>
          <cell r="E418" t="str">
            <v>un</v>
          </cell>
          <cell r="F418">
            <v>528</v>
          </cell>
          <cell r="G418">
            <v>3500</v>
          </cell>
          <cell r="H418">
            <v>1848000</v>
          </cell>
          <cell r="I418">
            <v>0.6738787863085699</v>
          </cell>
          <cell r="J418">
            <v>528</v>
          </cell>
          <cell r="L418">
            <v>528</v>
          </cell>
          <cell r="M418">
            <v>1848000</v>
          </cell>
          <cell r="N418">
            <v>0</v>
          </cell>
          <cell r="O418">
            <v>1848000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528</v>
          </cell>
          <cell r="W418">
            <v>1848000</v>
          </cell>
        </row>
        <row r="419">
          <cell r="D419" t="str">
            <v>ITEMES NUEVOS</v>
          </cell>
          <cell r="L419"/>
          <cell r="M419"/>
          <cell r="N419"/>
          <cell r="O419"/>
          <cell r="R419"/>
          <cell r="S419"/>
          <cell r="T419"/>
          <cell r="U419"/>
        </row>
        <row r="420">
          <cell r="B420" t="str">
            <v>N</v>
          </cell>
          <cell r="D420" t="str">
            <v>Relleno en subbase para mejoramiento de terreno planta de tratamiento, al 95% del Proctor Modificado</v>
          </cell>
          <cell r="E420" t="str">
            <v>m3</v>
          </cell>
          <cell r="G420">
            <v>56486</v>
          </cell>
          <cell r="K420">
            <v>500</v>
          </cell>
          <cell r="L420">
            <v>500</v>
          </cell>
          <cell r="M420">
            <v>0</v>
          </cell>
          <cell r="N420">
            <v>28243000</v>
          </cell>
          <cell r="O420">
            <v>28243000</v>
          </cell>
        </row>
        <row r="421">
          <cell r="B421" t="str">
            <v>N</v>
          </cell>
          <cell r="D421" t="str">
            <v>Relleno compactado a máquina con mezcla de triturado y arena gruesa en proporción 1:1</v>
          </cell>
          <cell r="E421" t="str">
            <v>m3</v>
          </cell>
          <cell r="G421">
            <v>70535</v>
          </cell>
          <cell r="K421">
            <v>2000</v>
          </cell>
          <cell r="L421">
            <v>2000</v>
          </cell>
          <cell r="M421">
            <v>0</v>
          </cell>
          <cell r="N421">
            <v>141070000</v>
          </cell>
          <cell r="O421">
            <v>141070000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</row>
        <row r="422">
          <cell r="J422">
            <v>0</v>
          </cell>
          <cell r="L422"/>
          <cell r="M422"/>
          <cell r="N422"/>
          <cell r="O422"/>
          <cell r="R422"/>
          <cell r="S422"/>
          <cell r="T422"/>
          <cell r="U422"/>
        </row>
        <row r="423">
          <cell r="D423" t="str">
            <v>COSTO TOTAL DIRECTO</v>
          </cell>
          <cell r="H423">
            <v>274233295</v>
          </cell>
          <cell r="L423"/>
          <cell r="M423">
            <v>274233295</v>
          </cell>
          <cell r="N423">
            <v>175044304</v>
          </cell>
          <cell r="O423">
            <v>449277599</v>
          </cell>
          <cell r="R423"/>
          <cell r="S423">
            <v>0</v>
          </cell>
          <cell r="T423">
            <v>0</v>
          </cell>
          <cell r="U423">
            <v>0</v>
          </cell>
          <cell r="V423"/>
          <cell r="W423">
            <v>256614557</v>
          </cell>
        </row>
        <row r="424">
          <cell r="D424" t="str">
            <v>A,I,U,</v>
          </cell>
          <cell r="E424">
            <v>0.25</v>
          </cell>
          <cell r="H424">
            <v>68558323.75</v>
          </cell>
          <cell r="M424">
            <v>68558323.75</v>
          </cell>
          <cell r="N424">
            <v>43761076</v>
          </cell>
          <cell r="O424">
            <v>112319399.75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W424">
            <v>64153639.25</v>
          </cell>
        </row>
        <row r="425">
          <cell r="B425" t="str">
            <v>TO4</v>
          </cell>
          <cell r="D425" t="str">
            <v>COSTO TOTAL OBRA CIVIL</v>
          </cell>
          <cell r="H425">
            <v>342791619</v>
          </cell>
          <cell r="L425"/>
          <cell r="M425">
            <v>342791619</v>
          </cell>
          <cell r="N425">
            <v>218805380</v>
          </cell>
          <cell r="O425">
            <v>561596999</v>
          </cell>
          <cell r="R425"/>
          <cell r="S425">
            <v>0</v>
          </cell>
          <cell r="T425">
            <v>0</v>
          </cell>
          <cell r="U425">
            <v>0</v>
          </cell>
          <cell r="V425"/>
          <cell r="W425">
            <v>320768196</v>
          </cell>
        </row>
        <row r="426">
          <cell r="B426" t="str">
            <v>T5</v>
          </cell>
          <cell r="C426" t="str">
            <v>SUMINISTRO DE EQUIPOS Y ACCESORIOS PARA EL TANQUE Y ESTACIÓN DE BOMBEO DE AGUA POTABLE (426)</v>
          </cell>
          <cell r="L426"/>
          <cell r="M426"/>
          <cell r="N426"/>
          <cell r="O426"/>
          <cell r="R426"/>
          <cell r="S426"/>
          <cell r="T426"/>
          <cell r="U426"/>
          <cell r="V426"/>
          <cell r="W426"/>
        </row>
        <row r="427">
          <cell r="C427" t="str">
            <v xml:space="preserve">ITEM  </v>
          </cell>
          <cell r="D427" t="str">
            <v>DESCRIPCION</v>
          </cell>
          <cell r="E427" t="str">
            <v xml:space="preserve">UNIDAD </v>
          </cell>
          <cell r="F427" t="str">
            <v xml:space="preserve">CANTIDAD </v>
          </cell>
          <cell r="G427" t="str">
            <v>V. UNITARIO</v>
          </cell>
          <cell r="H427" t="str">
            <v xml:space="preserve"> V. PARCIAL</v>
          </cell>
          <cell r="R427">
            <v>0</v>
          </cell>
        </row>
        <row r="428">
          <cell r="C428" t="str">
            <v>3.20.</v>
          </cell>
          <cell r="D428" t="str">
            <v>SUMINISTRO DE TUBERIAS Y ELEMENTOS DE ACUEDUCTO Y ALCANTARILLADO</v>
          </cell>
          <cell r="L428"/>
          <cell r="M428"/>
          <cell r="N428"/>
          <cell r="O428"/>
          <cell r="R428"/>
          <cell r="S428"/>
          <cell r="T428"/>
          <cell r="U428"/>
          <cell r="V428"/>
          <cell r="W428"/>
        </row>
        <row r="429">
          <cell r="C429" t="str">
            <v>3.20.1.1</v>
          </cell>
          <cell r="D429" t="str">
            <v>Suministro de Tuberias de Acueducto</v>
          </cell>
          <cell r="L429"/>
          <cell r="M429"/>
          <cell r="N429"/>
          <cell r="O429"/>
          <cell r="R429"/>
          <cell r="S429"/>
          <cell r="T429"/>
          <cell r="U429"/>
          <cell r="V429"/>
          <cell r="W429"/>
        </row>
        <row r="430">
          <cell r="C430" t="str">
            <v>3.20.1.1.1</v>
          </cell>
          <cell r="D430" t="str">
            <v>Suministro de tuberías de acueducto de polietileno de alta densidad (PEAD)</v>
          </cell>
          <cell r="L430"/>
          <cell r="M430"/>
          <cell r="N430"/>
          <cell r="O430"/>
          <cell r="R430"/>
          <cell r="S430"/>
          <cell r="T430"/>
          <cell r="U430"/>
          <cell r="V430"/>
          <cell r="W430"/>
        </row>
        <row r="431">
          <cell r="C431" t="str">
            <v>3.20.1.1.1.4</v>
          </cell>
          <cell r="D431" t="str">
            <v>Tuberías PEAD 200mm PN 10 PE 100</v>
          </cell>
          <cell r="E431" t="str">
            <v>m</v>
          </cell>
          <cell r="F431">
            <v>3</v>
          </cell>
          <cell r="G431">
            <v>75000</v>
          </cell>
          <cell r="H431">
            <v>225000</v>
          </cell>
          <cell r="I431">
            <v>3.7822554290747087E-2</v>
          </cell>
          <cell r="J431">
            <v>3</v>
          </cell>
          <cell r="L431">
            <v>3</v>
          </cell>
          <cell r="M431">
            <v>225000</v>
          </cell>
          <cell r="N431">
            <v>0</v>
          </cell>
          <cell r="O431">
            <v>225000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3</v>
          </cell>
          <cell r="W431">
            <v>225000</v>
          </cell>
        </row>
        <row r="432">
          <cell r="C432" t="str">
            <v>3.20.1.2.11</v>
          </cell>
          <cell r="D432" t="str">
            <v>Suministro de medidor ultrasónico</v>
          </cell>
          <cell r="I432"/>
          <cell r="L432"/>
          <cell r="M432"/>
          <cell r="N432"/>
          <cell r="O432"/>
          <cell r="R432"/>
          <cell r="S432"/>
          <cell r="T432"/>
          <cell r="U432"/>
          <cell r="V432"/>
          <cell r="W432"/>
        </row>
        <row r="433">
          <cell r="D433" t="str">
            <v>Medidor ultrasónico Panametrics de flujo tipo transmisor AT868, dos salidas aisladas de 4-20 mA, interfase RS 232, un canal de alimentación 100-120 VAC, salidas de totalizador, pantalla LCD de 2 líneas * 16 caracteres.</v>
          </cell>
          <cell r="I433"/>
          <cell r="L433"/>
          <cell r="M433"/>
          <cell r="N433"/>
          <cell r="O433"/>
          <cell r="R433"/>
          <cell r="S433"/>
          <cell r="T433"/>
          <cell r="U433"/>
          <cell r="V433"/>
          <cell r="W433"/>
        </row>
        <row r="434">
          <cell r="C434" t="str">
            <v>3.20.1.2.11.4</v>
          </cell>
          <cell r="D434" t="str">
            <v>d = 500 mm</v>
          </cell>
          <cell r="E434" t="str">
            <v>un</v>
          </cell>
          <cell r="F434">
            <v>1</v>
          </cell>
          <cell r="G434">
            <v>13137000</v>
          </cell>
          <cell r="H434">
            <v>13137000</v>
          </cell>
          <cell r="I434">
            <v>2.2083328698557536</v>
          </cell>
          <cell r="J434">
            <v>1</v>
          </cell>
          <cell r="L434">
            <v>1</v>
          </cell>
          <cell r="M434">
            <v>13137000</v>
          </cell>
          <cell r="N434">
            <v>0</v>
          </cell>
          <cell r="O434">
            <v>13137000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1</v>
          </cell>
          <cell r="W434">
            <v>13137000</v>
          </cell>
        </row>
        <row r="435">
          <cell r="C435" t="str">
            <v>3.20.1.2.20</v>
          </cell>
          <cell r="D435" t="str">
            <v>Adaptador porta brida de polietileno con brida suelta de acero</v>
          </cell>
          <cell r="I435"/>
          <cell r="L435"/>
          <cell r="M435"/>
          <cell r="N435"/>
          <cell r="O435"/>
          <cell r="R435"/>
          <cell r="S435"/>
          <cell r="T435"/>
          <cell r="U435"/>
          <cell r="V435"/>
          <cell r="W435"/>
        </row>
        <row r="436">
          <cell r="C436" t="str">
            <v>3.20.1.2.20.4</v>
          </cell>
          <cell r="D436" t="str">
            <v>d = 200 mm (8")</v>
          </cell>
          <cell r="E436" t="str">
            <v>un</v>
          </cell>
          <cell r="F436">
            <v>1</v>
          </cell>
          <cell r="G436">
            <v>250560</v>
          </cell>
          <cell r="H436">
            <v>250560</v>
          </cell>
          <cell r="I436">
            <v>4.211919645817596E-2</v>
          </cell>
          <cell r="J436">
            <v>1</v>
          </cell>
          <cell r="L436">
            <v>1</v>
          </cell>
          <cell r="M436">
            <v>250560</v>
          </cell>
          <cell r="N436">
            <v>0</v>
          </cell>
          <cell r="O436">
            <v>250560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1</v>
          </cell>
          <cell r="W436">
            <v>250560</v>
          </cell>
        </row>
        <row r="437">
          <cell r="C437" t="str">
            <v>3.20.1.2.30</v>
          </cell>
          <cell r="D437" t="str">
            <v>Codo 90° BxB HD Norma ISO PN 10</v>
          </cell>
          <cell r="I437"/>
          <cell r="L437"/>
          <cell r="M437"/>
          <cell r="N437"/>
          <cell r="O437"/>
          <cell r="R437"/>
          <cell r="S437"/>
          <cell r="T437"/>
          <cell r="U437"/>
          <cell r="V437"/>
          <cell r="W437"/>
        </row>
        <row r="438">
          <cell r="C438" t="str">
            <v>3.20.1.2.30.16</v>
          </cell>
          <cell r="D438" t="str">
            <v>d = 150 mm (6")</v>
          </cell>
          <cell r="E438" t="str">
            <v>un</v>
          </cell>
          <cell r="F438">
            <v>20</v>
          </cell>
          <cell r="G438">
            <v>370272</v>
          </cell>
          <cell r="H438">
            <v>7405440</v>
          </cell>
          <cell r="I438">
            <v>1.2448562508749783</v>
          </cell>
          <cell r="J438">
            <v>20</v>
          </cell>
          <cell r="L438">
            <v>20</v>
          </cell>
          <cell r="M438">
            <v>7405440</v>
          </cell>
          <cell r="N438">
            <v>0</v>
          </cell>
          <cell r="O438">
            <v>7405440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20</v>
          </cell>
          <cell r="W438">
            <v>7405440</v>
          </cell>
        </row>
        <row r="439">
          <cell r="C439" t="str">
            <v>3.20.1.2.56</v>
          </cell>
          <cell r="D439" t="str">
            <v>Pasamuro HD. Norma ISO. PN 10, L &lt;= 1 m</v>
          </cell>
          <cell r="I439"/>
          <cell r="L439"/>
          <cell r="M439"/>
          <cell r="N439"/>
          <cell r="O439"/>
          <cell r="R439"/>
          <cell r="S439"/>
          <cell r="T439"/>
          <cell r="U439"/>
          <cell r="V439"/>
          <cell r="W439"/>
        </row>
        <row r="440">
          <cell r="C440" t="str">
            <v>3.20.1.2.56.7</v>
          </cell>
          <cell r="D440" t="str">
            <v>d = 600 mm (24”), B*E</v>
          </cell>
          <cell r="E440" t="str">
            <v>un</v>
          </cell>
          <cell r="F440">
            <v>1</v>
          </cell>
          <cell r="G440">
            <v>2114100</v>
          </cell>
          <cell r="H440">
            <v>2114100</v>
          </cell>
          <cell r="I440">
            <v>0.35538072011585969</v>
          </cell>
          <cell r="J440">
            <v>1</v>
          </cell>
          <cell r="L440">
            <v>1</v>
          </cell>
          <cell r="M440">
            <v>2114100</v>
          </cell>
          <cell r="N440">
            <v>0</v>
          </cell>
          <cell r="O440">
            <v>2114100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1</v>
          </cell>
          <cell r="W440">
            <v>2114100</v>
          </cell>
        </row>
        <row r="441">
          <cell r="C441" t="str">
            <v>3.20.1.2.56.22</v>
          </cell>
          <cell r="D441" t="str">
            <v>d = 150 mm (6”), B*E, L=0.55m</v>
          </cell>
          <cell r="E441" t="str">
            <v>un</v>
          </cell>
          <cell r="F441">
            <v>10</v>
          </cell>
          <cell r="G441">
            <v>387730</v>
          </cell>
          <cell r="H441">
            <v>3877300</v>
          </cell>
          <cell r="I441">
            <v>0.65177506556228304</v>
          </cell>
          <cell r="J441">
            <v>10</v>
          </cell>
          <cell r="L441">
            <v>10</v>
          </cell>
          <cell r="M441">
            <v>3877300</v>
          </cell>
          <cell r="N441">
            <v>0</v>
          </cell>
          <cell r="O441">
            <v>3877300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10</v>
          </cell>
          <cell r="W441">
            <v>3877300</v>
          </cell>
        </row>
        <row r="442">
          <cell r="C442" t="str">
            <v>3.20.1.2.56.23</v>
          </cell>
          <cell r="D442" t="str">
            <v>d = 200 mm (10”), B*E, L=0.65m</v>
          </cell>
          <cell r="E442" t="str">
            <v>un</v>
          </cell>
          <cell r="F442">
            <v>1</v>
          </cell>
          <cell r="G442">
            <v>579768</v>
          </cell>
          <cell r="H442">
            <v>579768</v>
          </cell>
          <cell r="I442">
            <v>9.7459140693501603E-2</v>
          </cell>
          <cell r="J442">
            <v>1</v>
          </cell>
          <cell r="L442">
            <v>1</v>
          </cell>
          <cell r="M442">
            <v>579768</v>
          </cell>
          <cell r="N442">
            <v>0</v>
          </cell>
          <cell r="O442">
            <v>579768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1</v>
          </cell>
          <cell r="W442">
            <v>579768</v>
          </cell>
        </row>
        <row r="443">
          <cell r="C443" t="str">
            <v>3.20.1.2.56.24</v>
          </cell>
          <cell r="D443" t="str">
            <v>d = 200 mm (10”), B*B, L=0.60m</v>
          </cell>
          <cell r="E443" t="str">
            <v>un</v>
          </cell>
          <cell r="F443">
            <v>1</v>
          </cell>
          <cell r="G443">
            <v>579768</v>
          </cell>
          <cell r="H443">
            <v>579768</v>
          </cell>
          <cell r="I443">
            <v>9.7459140693501603E-2</v>
          </cell>
          <cell r="J443">
            <v>1</v>
          </cell>
          <cell r="L443">
            <v>1</v>
          </cell>
          <cell r="M443">
            <v>579768</v>
          </cell>
          <cell r="N443">
            <v>0</v>
          </cell>
          <cell r="O443">
            <v>579768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1</v>
          </cell>
          <cell r="W443">
            <v>579768</v>
          </cell>
        </row>
        <row r="444">
          <cell r="C444" t="str">
            <v>3.20.1.2.86</v>
          </cell>
          <cell r="D444" t="str">
            <v>Suministro de válvulas y accesorios norma ISO PN 25 en HD y acero</v>
          </cell>
          <cell r="I444"/>
          <cell r="L444"/>
          <cell r="M444"/>
          <cell r="N444"/>
          <cell r="O444"/>
          <cell r="R444"/>
          <cell r="S444"/>
          <cell r="T444"/>
          <cell r="U444"/>
          <cell r="V444"/>
          <cell r="W444"/>
        </row>
        <row r="445">
          <cell r="C445" t="str">
            <v>3.20.1.2.86.1</v>
          </cell>
          <cell r="D445" t="str">
            <v>Suministro de válvula de compuerta brida x brida norma ISO PN 25</v>
          </cell>
          <cell r="I445"/>
          <cell r="L445"/>
          <cell r="M445"/>
          <cell r="N445"/>
          <cell r="O445"/>
          <cell r="R445"/>
          <cell r="S445"/>
          <cell r="T445"/>
          <cell r="U445"/>
          <cell r="V445"/>
          <cell r="W445"/>
        </row>
        <row r="446">
          <cell r="C446" t="str">
            <v>3.20.1.2.86.1.1</v>
          </cell>
          <cell r="D446" t="str">
            <v>d = 200 mm (8")</v>
          </cell>
          <cell r="E446" t="str">
            <v>un</v>
          </cell>
          <cell r="F446">
            <v>1</v>
          </cell>
          <cell r="G446">
            <v>1276000</v>
          </cell>
          <cell r="H446">
            <v>1276000</v>
          </cell>
          <cell r="I446">
            <v>0.21449590788885906</v>
          </cell>
          <cell r="J446">
            <v>1</v>
          </cell>
          <cell r="L446">
            <v>1</v>
          </cell>
          <cell r="M446">
            <v>1276000</v>
          </cell>
          <cell r="N446">
            <v>0</v>
          </cell>
          <cell r="O446">
            <v>1276000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1</v>
          </cell>
          <cell r="W446">
            <v>1276000</v>
          </cell>
        </row>
        <row r="447">
          <cell r="C447" t="str">
            <v>3.20.1.2.86.2</v>
          </cell>
          <cell r="D447" t="str">
            <v>Suministro de válvula de mariposa brida x brida norma ISO PN 25</v>
          </cell>
          <cell r="I447"/>
          <cell r="L447"/>
          <cell r="M447"/>
          <cell r="N447"/>
          <cell r="O447"/>
          <cell r="R447"/>
          <cell r="S447"/>
          <cell r="T447"/>
          <cell r="U447"/>
          <cell r="V447"/>
          <cell r="W447"/>
        </row>
        <row r="448">
          <cell r="C448" t="str">
            <v>3.20.1.2.86.2.5</v>
          </cell>
          <cell r="D448" t="str">
            <v>d = 300 mm (12")</v>
          </cell>
          <cell r="E448" t="str">
            <v>un</v>
          </cell>
          <cell r="F448">
            <v>3</v>
          </cell>
          <cell r="G448">
            <v>6903147.2400000002</v>
          </cell>
          <cell r="H448">
            <v>20709441.719999999</v>
          </cell>
          <cell r="I448">
            <v>3.4812621501589454</v>
          </cell>
          <cell r="J448">
            <v>3</v>
          </cell>
          <cell r="L448">
            <v>3</v>
          </cell>
          <cell r="M448">
            <v>20709441.719999999</v>
          </cell>
          <cell r="N448">
            <v>0</v>
          </cell>
          <cell r="O448">
            <v>20709441.719999999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3</v>
          </cell>
          <cell r="W448">
            <v>20709441.719999999</v>
          </cell>
        </row>
        <row r="449">
          <cell r="C449" t="str">
            <v>3.20.1.2.86.3</v>
          </cell>
          <cell r="D449" t="str">
            <v>Suministro de ventosa de acción simple norma ISO PN 25</v>
          </cell>
          <cell r="I449"/>
          <cell r="L449"/>
          <cell r="M449"/>
          <cell r="N449"/>
          <cell r="O449"/>
          <cell r="R449"/>
          <cell r="S449"/>
          <cell r="T449"/>
          <cell r="U449"/>
          <cell r="V449"/>
          <cell r="W449"/>
        </row>
        <row r="450">
          <cell r="C450" t="str">
            <v>3.20.1.2.86.3.1</v>
          </cell>
          <cell r="D450" t="str">
            <v>d = 50 mm (2")</v>
          </cell>
          <cell r="E450" t="str">
            <v>un</v>
          </cell>
          <cell r="F450">
            <v>3</v>
          </cell>
          <cell r="G450">
            <v>610972</v>
          </cell>
          <cell r="H450">
            <v>1832916</v>
          </cell>
          <cell r="I450">
            <v>0.30811362186835112</v>
          </cell>
          <cell r="J450">
            <v>3</v>
          </cell>
          <cell r="L450">
            <v>3</v>
          </cell>
          <cell r="M450">
            <v>1832916</v>
          </cell>
          <cell r="N450">
            <v>0</v>
          </cell>
          <cell r="O450">
            <v>1832916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3</v>
          </cell>
          <cell r="W450">
            <v>1832916</v>
          </cell>
        </row>
        <row r="451">
          <cell r="C451" t="str">
            <v>3.20.1.2.86.4</v>
          </cell>
          <cell r="D451" t="str">
            <v>Suministro valvula anticipadora del golpe de ariete, norma ISO PN25</v>
          </cell>
          <cell r="I451"/>
          <cell r="L451"/>
          <cell r="M451"/>
          <cell r="N451"/>
          <cell r="O451"/>
          <cell r="R451"/>
          <cell r="S451"/>
          <cell r="T451"/>
          <cell r="U451"/>
          <cell r="V451"/>
          <cell r="W451"/>
        </row>
        <row r="452">
          <cell r="C452" t="str">
            <v>3.20.1.2.86.4.1</v>
          </cell>
          <cell r="D452" t="str">
            <v>d = 200 mm (8")</v>
          </cell>
          <cell r="E452" t="str">
            <v>un</v>
          </cell>
          <cell r="F452">
            <v>1</v>
          </cell>
          <cell r="G452">
            <v>10000000</v>
          </cell>
          <cell r="H452">
            <v>10000000</v>
          </cell>
          <cell r="I452">
            <v>1.6810024129220928</v>
          </cell>
          <cell r="J452">
            <v>1</v>
          </cell>
          <cell r="L452">
            <v>1</v>
          </cell>
          <cell r="M452">
            <v>10000000</v>
          </cell>
          <cell r="N452">
            <v>0</v>
          </cell>
          <cell r="O452">
            <v>10000000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1</v>
          </cell>
          <cell r="W452">
            <v>10000000</v>
          </cell>
        </row>
        <row r="453">
          <cell r="C453" t="str">
            <v>3.20.1.2.86.5</v>
          </cell>
          <cell r="D453" t="str">
            <v>Suministro de brida ciega HD norma ISO PN 25</v>
          </cell>
          <cell r="I453"/>
          <cell r="L453"/>
          <cell r="M453"/>
          <cell r="N453"/>
          <cell r="O453"/>
          <cell r="R453"/>
          <cell r="S453"/>
          <cell r="T453"/>
          <cell r="U453"/>
          <cell r="V453"/>
          <cell r="W453"/>
        </row>
        <row r="454">
          <cell r="C454" t="str">
            <v>3.20.1.2.86.5.5</v>
          </cell>
          <cell r="D454" t="str">
            <v>d = 300 mm (12")</v>
          </cell>
          <cell r="E454" t="str">
            <v>un</v>
          </cell>
          <cell r="F454">
            <v>1</v>
          </cell>
          <cell r="G454">
            <v>283330</v>
          </cell>
          <cell r="H454">
            <v>283330</v>
          </cell>
          <cell r="I454">
            <v>4.7627841365321659E-2</v>
          </cell>
          <cell r="J454">
            <v>1</v>
          </cell>
          <cell r="L454">
            <v>1</v>
          </cell>
          <cell r="M454">
            <v>283330</v>
          </cell>
          <cell r="N454">
            <v>0</v>
          </cell>
          <cell r="O454">
            <v>283330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1</v>
          </cell>
          <cell r="W454">
            <v>283330</v>
          </cell>
        </row>
        <row r="455">
          <cell r="C455" t="str">
            <v>3.20.1.2.86.5.9</v>
          </cell>
          <cell r="D455" t="str">
            <v>d = 500 mm (20")</v>
          </cell>
          <cell r="E455" t="str">
            <v>un</v>
          </cell>
          <cell r="F455">
            <v>1</v>
          </cell>
          <cell r="G455">
            <v>1216724</v>
          </cell>
          <cell r="H455">
            <v>1216724</v>
          </cell>
          <cell r="I455">
            <v>0.20453159798602205</v>
          </cell>
          <cell r="J455">
            <v>1</v>
          </cell>
          <cell r="L455">
            <v>1</v>
          </cell>
          <cell r="M455">
            <v>1216724</v>
          </cell>
          <cell r="N455">
            <v>0</v>
          </cell>
          <cell r="O455">
            <v>1216724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1</v>
          </cell>
          <cell r="W455">
            <v>1216724</v>
          </cell>
        </row>
        <row r="456">
          <cell r="C456" t="str">
            <v>3.20.1.2.86.6</v>
          </cell>
          <cell r="D456" t="str">
            <v>Suministro de unión de desmontaje Norma ISO PN 25</v>
          </cell>
          <cell r="I456"/>
          <cell r="L456"/>
          <cell r="M456"/>
          <cell r="N456"/>
          <cell r="O456"/>
          <cell r="R456"/>
          <cell r="S456"/>
          <cell r="T456"/>
          <cell r="U456"/>
          <cell r="V456"/>
          <cell r="W456"/>
        </row>
        <row r="457">
          <cell r="C457" t="str">
            <v>3.20.1.2.86.6.3</v>
          </cell>
          <cell r="D457" t="str">
            <v>d = 200 mm (8")</v>
          </cell>
          <cell r="E457" t="str">
            <v>un</v>
          </cell>
          <cell r="F457">
            <v>1</v>
          </cell>
          <cell r="G457">
            <v>950000</v>
          </cell>
          <cell r="H457">
            <v>950000</v>
          </cell>
          <cell r="I457">
            <v>0.15969522922759882</v>
          </cell>
          <cell r="J457">
            <v>1</v>
          </cell>
          <cell r="L457">
            <v>1</v>
          </cell>
          <cell r="M457">
            <v>950000</v>
          </cell>
          <cell r="N457">
            <v>0</v>
          </cell>
          <cell r="O457">
            <v>950000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1</v>
          </cell>
          <cell r="W457">
            <v>950000</v>
          </cell>
        </row>
        <row r="458">
          <cell r="C458" t="str">
            <v>3.20.1.2.86.6.5</v>
          </cell>
          <cell r="D458" t="str">
            <v>d = 300 mm (12")</v>
          </cell>
          <cell r="E458" t="str">
            <v>un</v>
          </cell>
          <cell r="F458">
            <v>3</v>
          </cell>
          <cell r="G458">
            <v>2200000</v>
          </cell>
          <cell r="H458">
            <v>6600000</v>
          </cell>
          <cell r="I458">
            <v>1.1094615925285813</v>
          </cell>
          <cell r="J458">
            <v>3</v>
          </cell>
          <cell r="L458">
            <v>3</v>
          </cell>
          <cell r="M458">
            <v>6600000</v>
          </cell>
          <cell r="N458">
            <v>0</v>
          </cell>
          <cell r="O458">
            <v>6600000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3</v>
          </cell>
          <cell r="W458">
            <v>6600000</v>
          </cell>
        </row>
        <row r="459">
          <cell r="C459" t="str">
            <v>3.20.1.2.86.7</v>
          </cell>
          <cell r="D459" t="str">
            <v>Codo 90° BxB HD Norma ISO PN 25</v>
          </cell>
          <cell r="I459"/>
          <cell r="L459"/>
          <cell r="M459"/>
          <cell r="N459"/>
          <cell r="O459"/>
          <cell r="R459"/>
          <cell r="S459"/>
          <cell r="T459"/>
          <cell r="U459"/>
          <cell r="V459"/>
          <cell r="W459"/>
        </row>
        <row r="460">
          <cell r="C460" t="str">
            <v>3.20.1.2.86.7.10</v>
          </cell>
          <cell r="D460" t="str">
            <v>d = 500 mm (20")</v>
          </cell>
          <cell r="E460" t="str">
            <v>un</v>
          </cell>
          <cell r="F460">
            <v>2</v>
          </cell>
          <cell r="G460">
            <v>4354176</v>
          </cell>
          <cell r="H460">
            <v>8708352</v>
          </cell>
          <cell r="I460">
            <v>1.4638760724574933</v>
          </cell>
          <cell r="J460">
            <v>2</v>
          </cell>
          <cell r="L460">
            <v>2</v>
          </cell>
          <cell r="M460">
            <v>8708352</v>
          </cell>
          <cell r="N460">
            <v>0</v>
          </cell>
          <cell r="O460">
            <v>8708352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2</v>
          </cell>
          <cell r="W460">
            <v>8708352</v>
          </cell>
        </row>
        <row r="461">
          <cell r="C461" t="str">
            <v>3.20.1.2.86.8</v>
          </cell>
          <cell r="D461" t="str">
            <v>Codo 45° BxB HD. Norma ISO. PN 25</v>
          </cell>
          <cell r="I461"/>
          <cell r="L461"/>
          <cell r="M461"/>
          <cell r="N461"/>
          <cell r="O461"/>
          <cell r="R461"/>
          <cell r="S461"/>
          <cell r="T461"/>
          <cell r="U461"/>
          <cell r="V461"/>
          <cell r="W461"/>
        </row>
        <row r="462">
          <cell r="C462" t="str">
            <v>3.20.1.2.86.8.6</v>
          </cell>
          <cell r="D462" t="str">
            <v>d = 300 mm (12”)</v>
          </cell>
          <cell r="E462" t="str">
            <v>un</v>
          </cell>
          <cell r="F462">
            <v>4</v>
          </cell>
          <cell r="G462">
            <v>1250000</v>
          </cell>
          <cell r="H462">
            <v>5000000</v>
          </cell>
          <cell r="I462">
            <v>0.84050120646104642</v>
          </cell>
          <cell r="J462">
            <v>4</v>
          </cell>
          <cell r="L462">
            <v>4</v>
          </cell>
          <cell r="M462">
            <v>5000000</v>
          </cell>
          <cell r="N462">
            <v>0</v>
          </cell>
          <cell r="O462">
            <v>5000000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4</v>
          </cell>
          <cell r="W462">
            <v>5000000</v>
          </cell>
        </row>
        <row r="463">
          <cell r="C463" t="str">
            <v>3.20.1.2.86.9</v>
          </cell>
          <cell r="D463" t="str">
            <v>Unión Brida Enchufe. Norma ISO. PN 25</v>
          </cell>
          <cell r="I463"/>
          <cell r="L463"/>
          <cell r="M463"/>
          <cell r="N463"/>
          <cell r="O463"/>
          <cell r="R463"/>
          <cell r="S463"/>
          <cell r="T463"/>
          <cell r="U463"/>
          <cell r="V463"/>
          <cell r="W463"/>
        </row>
        <row r="464">
          <cell r="C464" t="str">
            <v>3.20.1.2.86.9.10</v>
          </cell>
          <cell r="D464" t="str">
            <v>d = 500 mm (20”)</v>
          </cell>
          <cell r="E464" t="str">
            <v>un</v>
          </cell>
          <cell r="F464">
            <v>1</v>
          </cell>
          <cell r="G464">
            <v>3500000</v>
          </cell>
          <cell r="H464">
            <v>3500000</v>
          </cell>
          <cell r="I464">
            <v>0.58835084452273245</v>
          </cell>
          <cell r="J464">
            <v>1</v>
          </cell>
          <cell r="L464">
            <v>1</v>
          </cell>
          <cell r="M464">
            <v>3500000</v>
          </cell>
          <cell r="N464">
            <v>0</v>
          </cell>
          <cell r="O464">
            <v>3500000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1</v>
          </cell>
          <cell r="W464">
            <v>3500000</v>
          </cell>
        </row>
        <row r="465">
          <cell r="C465" t="str">
            <v>3.20.1.2.86.10</v>
          </cell>
          <cell r="D465" t="str">
            <v>Suministro de Tee B x B x B HD. Norma ISO. PN 25</v>
          </cell>
          <cell r="I465"/>
          <cell r="L465"/>
          <cell r="M465"/>
          <cell r="N465"/>
          <cell r="O465"/>
          <cell r="R465"/>
          <cell r="S465"/>
          <cell r="T465"/>
          <cell r="U465"/>
          <cell r="V465"/>
          <cell r="W465"/>
        </row>
        <row r="466">
          <cell r="C466" t="str">
            <v>3.20.1.2.86.10.10</v>
          </cell>
          <cell r="D466" t="str">
            <v>Tee 500 x 500 x 200 mm</v>
          </cell>
          <cell r="E466" t="str">
            <v>un</v>
          </cell>
          <cell r="F466">
            <v>1</v>
          </cell>
          <cell r="G466">
            <v>5000000</v>
          </cell>
          <cell r="H466">
            <v>5000000</v>
          </cell>
          <cell r="I466">
            <v>0.84050120646104642</v>
          </cell>
          <cell r="J466">
            <v>1</v>
          </cell>
          <cell r="L466">
            <v>1</v>
          </cell>
          <cell r="M466">
            <v>5000000</v>
          </cell>
          <cell r="N466">
            <v>0</v>
          </cell>
          <cell r="O466">
            <v>5000000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1</v>
          </cell>
          <cell r="W466">
            <v>5000000</v>
          </cell>
        </row>
        <row r="467">
          <cell r="C467" t="str">
            <v>3.20.1.2.86.11</v>
          </cell>
          <cell r="D467" t="str">
            <v>Suministro de Niples (Bridados norma ISO PN25, espigo y lisos)</v>
          </cell>
          <cell r="I467"/>
          <cell r="L467"/>
          <cell r="M467"/>
          <cell r="N467"/>
          <cell r="O467"/>
          <cell r="R467"/>
          <cell r="S467"/>
          <cell r="T467"/>
          <cell r="U467"/>
          <cell r="V467"/>
          <cell r="W467"/>
        </row>
        <row r="468">
          <cell r="C468" t="str">
            <v>3.20.1.2.86.11.4</v>
          </cell>
          <cell r="D468" t="str">
            <v>Niple HD, 200mm, Brida*Brida, L=1.90m</v>
          </cell>
          <cell r="E468" t="str">
            <v>un</v>
          </cell>
          <cell r="F468">
            <v>1</v>
          </cell>
          <cell r="G468">
            <v>1050000</v>
          </cell>
          <cell r="H468">
            <v>1050000</v>
          </cell>
          <cell r="I468">
            <v>0.17650525335681974</v>
          </cell>
          <cell r="J468">
            <v>1</v>
          </cell>
          <cell r="L468">
            <v>1</v>
          </cell>
          <cell r="M468">
            <v>1050000</v>
          </cell>
          <cell r="N468">
            <v>0</v>
          </cell>
          <cell r="O468">
            <v>1050000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1</v>
          </cell>
          <cell r="W468">
            <v>1050000</v>
          </cell>
        </row>
        <row r="469">
          <cell r="C469" t="str">
            <v>3.20.1.2.86.11.10</v>
          </cell>
          <cell r="D469" t="str">
            <v>Niple HD, 500mm, Brida*Brida, L=0.45m</v>
          </cell>
          <cell r="E469" t="str">
            <v>un</v>
          </cell>
          <cell r="F469">
            <v>3</v>
          </cell>
          <cell r="G469">
            <v>2980000</v>
          </cell>
          <cell r="H469">
            <v>8940000</v>
          </cell>
          <cell r="I469">
            <v>1.5028161571523511</v>
          </cell>
          <cell r="J469">
            <v>3</v>
          </cell>
          <cell r="L469">
            <v>3</v>
          </cell>
          <cell r="M469">
            <v>8940000</v>
          </cell>
          <cell r="N469">
            <v>0</v>
          </cell>
          <cell r="O469">
            <v>8940000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3</v>
          </cell>
          <cell r="W469">
            <v>8940000</v>
          </cell>
        </row>
        <row r="470">
          <cell r="C470" t="str">
            <v>3.20.1.2.86.11.11</v>
          </cell>
          <cell r="D470" t="str">
            <v>Niple HD, 500mm, Brida*Brida, L=3.37m</v>
          </cell>
          <cell r="E470" t="str">
            <v>un</v>
          </cell>
          <cell r="F470">
            <v>1</v>
          </cell>
          <cell r="G470">
            <v>4700000</v>
          </cell>
          <cell r="H470">
            <v>4700000</v>
          </cell>
          <cell r="I470">
            <v>0.7900711340733837</v>
          </cell>
          <cell r="J470">
            <v>1</v>
          </cell>
          <cell r="L470">
            <v>1</v>
          </cell>
          <cell r="M470">
            <v>4700000</v>
          </cell>
          <cell r="N470">
            <v>0</v>
          </cell>
          <cell r="O470">
            <v>4700000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1</v>
          </cell>
          <cell r="W470">
            <v>4700000</v>
          </cell>
        </row>
        <row r="471">
          <cell r="C471" t="str">
            <v>3.20.1.2.86.12</v>
          </cell>
          <cell r="D471" t="str">
            <v>Suministro de válvula cheque, norma ISO PN 25</v>
          </cell>
          <cell r="I471"/>
          <cell r="L471"/>
          <cell r="M471"/>
          <cell r="N471"/>
          <cell r="O471"/>
          <cell r="R471"/>
          <cell r="S471"/>
          <cell r="T471"/>
          <cell r="U471"/>
          <cell r="V471"/>
          <cell r="W471"/>
        </row>
        <row r="472">
          <cell r="C472" t="str">
            <v>3.20.1.2.86.12.5</v>
          </cell>
          <cell r="D472" t="str">
            <v>Válvula cheque horizontal de clapetas Ø300mm, acero, bridada</v>
          </cell>
          <cell r="E472" t="str">
            <v>un</v>
          </cell>
          <cell r="F472">
            <v>3</v>
          </cell>
          <cell r="G472">
            <v>8545140</v>
          </cell>
          <cell r="H472">
            <v>25635420</v>
          </cell>
          <cell r="I472">
            <v>4.309320287627127</v>
          </cell>
          <cell r="J472">
            <v>3</v>
          </cell>
          <cell r="L472">
            <v>3</v>
          </cell>
          <cell r="M472">
            <v>25635420</v>
          </cell>
          <cell r="N472">
            <v>0</v>
          </cell>
          <cell r="O472">
            <v>25635420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3</v>
          </cell>
          <cell r="W472">
            <v>25635420</v>
          </cell>
        </row>
        <row r="473">
          <cell r="C473" t="str">
            <v>3.20.1.2.86.13</v>
          </cell>
          <cell r="D473" t="str">
            <v>Suministro de Yee BxBxB HD. Norma ISO PN25</v>
          </cell>
          <cell r="I473"/>
          <cell r="L473"/>
          <cell r="M473"/>
          <cell r="N473"/>
          <cell r="O473"/>
          <cell r="R473"/>
          <cell r="S473"/>
          <cell r="T473"/>
          <cell r="U473"/>
          <cell r="V473"/>
          <cell r="W473"/>
        </row>
        <row r="474">
          <cell r="C474" t="str">
            <v>3.20.1.2.86.13.5</v>
          </cell>
          <cell r="D474" t="str">
            <v>Yee 500 x 300 mm</v>
          </cell>
          <cell r="E474" t="str">
            <v>un</v>
          </cell>
          <cell r="F474">
            <v>4</v>
          </cell>
          <cell r="G474">
            <v>7440355.9999999991</v>
          </cell>
          <cell r="H474">
            <v>29761423.999999996</v>
          </cell>
          <cell r="I474">
            <v>5.0029025555997473</v>
          </cell>
          <cell r="J474">
            <v>4</v>
          </cell>
          <cell r="L474">
            <v>4</v>
          </cell>
          <cell r="M474">
            <v>29761423.999999996</v>
          </cell>
          <cell r="N474">
            <v>0</v>
          </cell>
          <cell r="O474">
            <v>29761423.999999996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4</v>
          </cell>
          <cell r="W474">
            <v>29761423.999999996</v>
          </cell>
        </row>
        <row r="475">
          <cell r="C475">
            <v>3.21</v>
          </cell>
          <cell r="D475" t="str">
            <v>SUMINISTRO DE EQUIPOS MECÁNICOS Y ELÉCTROMECÁNICOS</v>
          </cell>
          <cell r="I475"/>
          <cell r="L475"/>
          <cell r="M475"/>
          <cell r="N475"/>
          <cell r="O475"/>
          <cell r="R475"/>
          <cell r="S475"/>
          <cell r="T475"/>
          <cell r="U475"/>
          <cell r="V475"/>
          <cell r="W475"/>
        </row>
        <row r="476">
          <cell r="C476" t="str">
            <v>3.21.2</v>
          </cell>
          <cell r="D476" t="str">
            <v>Bombas centrífugas verticales multietapas</v>
          </cell>
          <cell r="I476"/>
          <cell r="L476"/>
          <cell r="M476"/>
          <cell r="N476"/>
          <cell r="O476"/>
          <cell r="R476"/>
          <cell r="S476"/>
          <cell r="T476"/>
          <cell r="U476"/>
          <cell r="V476"/>
          <cell r="W476"/>
        </row>
        <row r="477">
          <cell r="C477" t="str">
            <v>3.21.2.2</v>
          </cell>
          <cell r="D477" t="str">
            <v xml:space="preserve">Suministro de bomba vertical para agua potable para bombeo a Sabanalarga, Qn=100LPS, presión requerida para etapa futura Hn=195.5m, Hn=144m para etapa presente, tipo vertical, 1800RPM, 460 voltios, 60 ciclos. Diferencia de nivel entre techo tanque a piso </v>
          </cell>
          <cell r="E477" t="str">
            <v>un</v>
          </cell>
          <cell r="F477">
            <v>3</v>
          </cell>
          <cell r="G477">
            <v>132350199.99999999</v>
          </cell>
          <cell r="H477">
            <v>397050599.99999994</v>
          </cell>
          <cell r="I477">
            <v>66.744301665216469</v>
          </cell>
          <cell r="J477">
            <v>3</v>
          </cell>
          <cell r="L477">
            <v>3</v>
          </cell>
          <cell r="M477">
            <v>397050599.99999994</v>
          </cell>
          <cell r="N477">
            <v>0</v>
          </cell>
          <cell r="O477">
            <v>397050599.99999994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3</v>
          </cell>
          <cell r="W477">
            <v>397050599.99999994</v>
          </cell>
        </row>
        <row r="478">
          <cell r="C478" t="str">
            <v>3.21.4</v>
          </cell>
          <cell r="D478" t="str">
            <v>Suministro de actuadores electromecánicos</v>
          </cell>
          <cell r="I478"/>
          <cell r="L478"/>
          <cell r="M478"/>
          <cell r="N478"/>
          <cell r="O478"/>
          <cell r="R478"/>
          <cell r="S478"/>
          <cell r="T478"/>
          <cell r="U478"/>
          <cell r="V478"/>
          <cell r="W478"/>
        </row>
        <row r="479">
          <cell r="C479" t="str">
            <v>3.21.4.2</v>
          </cell>
          <cell r="D479" t="str">
            <v>Actuador eléctrico para válvula Ø300mm, tiempo de maniobra 53 seg, velocidad de salida 11 rpm</v>
          </cell>
          <cell r="E479" t="str">
            <v>un</v>
          </cell>
          <cell r="F479">
            <v>3</v>
          </cell>
          <cell r="G479">
            <v>11000000</v>
          </cell>
          <cell r="H479">
            <v>33000000</v>
          </cell>
          <cell r="I479">
            <v>5.5473079626429067</v>
          </cell>
          <cell r="J479">
            <v>3</v>
          </cell>
          <cell r="L479">
            <v>3</v>
          </cell>
          <cell r="M479">
            <v>33000000</v>
          </cell>
          <cell r="N479">
            <v>0</v>
          </cell>
          <cell r="O479">
            <v>33000000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3</v>
          </cell>
          <cell r="W479">
            <v>33000000</v>
          </cell>
        </row>
        <row r="480">
          <cell r="C480" t="str">
            <v>3,22</v>
          </cell>
          <cell r="D480" t="str">
            <v>SUMINISTRO DE ELEMENTOS VARIOS</v>
          </cell>
          <cell r="I480"/>
          <cell r="L480"/>
          <cell r="M480"/>
          <cell r="N480"/>
          <cell r="O480"/>
          <cell r="R480"/>
          <cell r="S480"/>
          <cell r="T480"/>
          <cell r="U480"/>
          <cell r="V480"/>
          <cell r="W480"/>
        </row>
        <row r="481">
          <cell r="C481" t="str">
            <v>3.22.9</v>
          </cell>
          <cell r="D481" t="str">
            <v>Suministro tapas y aro construidas en hierro dúctil, con bisagras, dimensiones Ø0.6m y aro, para instalar en losas de concreto</v>
          </cell>
          <cell r="E481" t="str">
            <v>un</v>
          </cell>
          <cell r="F481">
            <v>3</v>
          </cell>
          <cell r="G481">
            <v>500000</v>
          </cell>
          <cell r="H481">
            <v>1500000</v>
          </cell>
          <cell r="I481">
            <v>0.25215036193831392</v>
          </cell>
          <cell r="J481">
            <v>3</v>
          </cell>
          <cell r="L481">
            <v>3</v>
          </cell>
          <cell r="M481">
            <v>1500000</v>
          </cell>
          <cell r="N481">
            <v>0</v>
          </cell>
          <cell r="O481">
            <v>1500000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3</v>
          </cell>
          <cell r="W481">
            <v>1500000</v>
          </cell>
        </row>
        <row r="482">
          <cell r="D482" t="str">
            <v>COSTO SUMINISTRO</v>
          </cell>
          <cell r="H482">
            <v>594883143.71999991</v>
          </cell>
          <cell r="L482"/>
          <cell r="M482">
            <v>594883143.71999991</v>
          </cell>
          <cell r="N482">
            <v>0</v>
          </cell>
          <cell r="O482">
            <v>594883143.71999991</v>
          </cell>
          <cell r="R482"/>
          <cell r="S482">
            <v>0</v>
          </cell>
          <cell r="T482">
            <v>0</v>
          </cell>
          <cell r="U482">
            <v>0</v>
          </cell>
          <cell r="V482"/>
          <cell r="W482">
            <v>594883143.71999991</v>
          </cell>
        </row>
        <row r="483">
          <cell r="D483" t="str">
            <v>A,I,U, 12%</v>
          </cell>
          <cell r="E483">
            <v>0.12</v>
          </cell>
          <cell r="H483">
            <v>71385977.246399984</v>
          </cell>
          <cell r="L483">
            <v>0</v>
          </cell>
          <cell r="M483">
            <v>71385977.246399984</v>
          </cell>
          <cell r="N483">
            <v>0</v>
          </cell>
          <cell r="O483">
            <v>71385977.246399984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W483">
            <v>71385977.246399984</v>
          </cell>
        </row>
        <row r="484">
          <cell r="B484" t="str">
            <v>TO5</v>
          </cell>
          <cell r="D484" t="str">
            <v>COSTO TOTAL SUMINISTRO</v>
          </cell>
          <cell r="H484">
            <v>666269121</v>
          </cell>
          <cell r="L484"/>
          <cell r="M484">
            <v>666269121</v>
          </cell>
          <cell r="N484">
            <v>0</v>
          </cell>
          <cell r="O484">
            <v>666269121</v>
          </cell>
          <cell r="R484"/>
          <cell r="S484">
            <v>0</v>
          </cell>
          <cell r="T484">
            <v>0</v>
          </cell>
          <cell r="U484">
            <v>0</v>
          </cell>
          <cell r="V484"/>
          <cell r="W484">
            <v>666269121</v>
          </cell>
        </row>
        <row r="485">
          <cell r="B485" t="str">
            <v>T6</v>
          </cell>
          <cell r="C485" t="str">
            <v>INSTALACION DE EQUIPOS Y ACCESORIOS  PARA TANQUE Y ESTACIÓN DE BOMBEO DE AGUA POTABLE (485)</v>
          </cell>
          <cell r="L485"/>
          <cell r="M485"/>
          <cell r="N485"/>
          <cell r="O485"/>
          <cell r="R485"/>
          <cell r="S485"/>
          <cell r="T485"/>
          <cell r="U485"/>
          <cell r="V485"/>
          <cell r="W485"/>
        </row>
        <row r="486">
          <cell r="C486" t="str">
            <v>ITEM</v>
          </cell>
          <cell r="D486" t="str">
            <v>DESCRIPCION</v>
          </cell>
          <cell r="E486" t="str">
            <v>UNIDAD</v>
          </cell>
          <cell r="F486" t="str">
            <v>CANTIDAD</v>
          </cell>
          <cell r="G486" t="str">
            <v>V. UNITARIO</v>
          </cell>
          <cell r="H486" t="str">
            <v>V. PARCIAL</v>
          </cell>
          <cell r="L486">
            <v>0</v>
          </cell>
          <cell r="R486">
            <v>0</v>
          </cell>
        </row>
        <row r="487">
          <cell r="C487" t="str">
            <v>3.4</v>
          </cell>
          <cell r="D487" t="str">
            <v>INSTALACION Y CIMENTACION DE TUBERIA</v>
          </cell>
          <cell r="L487"/>
          <cell r="M487"/>
          <cell r="N487"/>
          <cell r="O487"/>
          <cell r="R487"/>
          <cell r="S487"/>
          <cell r="T487"/>
          <cell r="U487"/>
          <cell r="V487"/>
          <cell r="W487"/>
        </row>
        <row r="488">
          <cell r="C488" t="str">
            <v>3.4.4</v>
          </cell>
          <cell r="D488" t="str">
            <v>Instalación de Tuberias de Acueducto</v>
          </cell>
          <cell r="L488"/>
          <cell r="M488"/>
          <cell r="N488"/>
          <cell r="O488"/>
          <cell r="R488"/>
          <cell r="S488"/>
          <cell r="T488"/>
          <cell r="U488"/>
          <cell r="V488"/>
          <cell r="W488"/>
        </row>
        <row r="489">
          <cell r="C489" t="str">
            <v>3.4.4.1</v>
          </cell>
          <cell r="D489" t="str">
            <v xml:space="preserve">Instalación de tuberías de acueducto de polietileno de alta densidad (PEAD)  </v>
          </cell>
          <cell r="L489"/>
          <cell r="M489"/>
          <cell r="N489"/>
          <cell r="O489"/>
          <cell r="R489"/>
          <cell r="S489"/>
          <cell r="T489"/>
          <cell r="U489"/>
          <cell r="V489"/>
          <cell r="W489"/>
        </row>
        <row r="490">
          <cell r="C490" t="str">
            <v>3.4.4.1.5</v>
          </cell>
          <cell r="D490" t="str">
            <v>Tuberías PEAD 200mm PN 10 PE 100</v>
          </cell>
          <cell r="E490" t="str">
            <v>m</v>
          </cell>
          <cell r="F490">
            <v>2</v>
          </cell>
          <cell r="G490">
            <v>6050</v>
          </cell>
          <cell r="H490">
            <v>12100</v>
          </cell>
          <cell r="I490">
            <v>6.6596217775135941E-2</v>
          </cell>
          <cell r="J490">
            <v>2</v>
          </cell>
          <cell r="L490">
            <v>2</v>
          </cell>
          <cell r="M490">
            <v>12100</v>
          </cell>
          <cell r="N490">
            <v>0</v>
          </cell>
          <cell r="O490">
            <v>12100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2</v>
          </cell>
          <cell r="W490">
            <v>12100</v>
          </cell>
        </row>
        <row r="491">
          <cell r="C491" t="str">
            <v>3.8</v>
          </cell>
          <cell r="D491" t="str">
            <v>INSTALACION DE  ELEMENTOS DE ACUEDUCTO Y ALCANTARILLADO</v>
          </cell>
          <cell r="I491"/>
          <cell r="L491"/>
          <cell r="M491"/>
          <cell r="N491"/>
          <cell r="O491"/>
          <cell r="R491"/>
          <cell r="S491"/>
          <cell r="T491"/>
          <cell r="U491"/>
          <cell r="V491"/>
          <cell r="W491"/>
        </row>
        <row r="492">
          <cell r="C492" t="str">
            <v>3.8.1.11</v>
          </cell>
          <cell r="D492" t="str">
            <v>Instalación de medidor ultrasónico, Incluye el suministro e instalación de tornilleria y empaquetadura para el montaje</v>
          </cell>
          <cell r="I492"/>
          <cell r="L492"/>
          <cell r="M492"/>
          <cell r="N492"/>
          <cell r="O492"/>
          <cell r="R492"/>
          <cell r="S492"/>
          <cell r="T492"/>
          <cell r="U492"/>
          <cell r="V492"/>
          <cell r="W492"/>
        </row>
        <row r="493">
          <cell r="C493" t="str">
            <v>3.8.1.11.4</v>
          </cell>
          <cell r="D493" t="str">
            <v>Medidor ultrasónico Panametrics de flujo tipo transmisor AT868, dos salidas aisladas de 4-20 mA, interfase RS 232, un canal de alimentación 100-120 VAC, salidas de totalizador, pantalla LCD de 2 líneas * 16 caracteres.</v>
          </cell>
          <cell r="I493"/>
          <cell r="L493"/>
          <cell r="M493"/>
          <cell r="N493"/>
          <cell r="O493"/>
          <cell r="R493"/>
          <cell r="S493"/>
          <cell r="T493"/>
          <cell r="U493"/>
          <cell r="V493"/>
          <cell r="W493"/>
        </row>
        <row r="494">
          <cell r="D494" t="str">
            <v>d = 500 mm (20")</v>
          </cell>
          <cell r="E494" t="str">
            <v>un</v>
          </cell>
          <cell r="F494">
            <v>1</v>
          </cell>
          <cell r="G494">
            <v>980000</v>
          </cell>
          <cell r="H494">
            <v>980000</v>
          </cell>
          <cell r="I494">
            <v>5.3937432578209279</v>
          </cell>
          <cell r="J494">
            <v>1</v>
          </cell>
          <cell r="K494">
            <v>0</v>
          </cell>
          <cell r="L494">
            <v>1</v>
          </cell>
          <cell r="M494">
            <v>980000</v>
          </cell>
          <cell r="N494">
            <v>0</v>
          </cell>
          <cell r="O494">
            <v>980000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1</v>
          </cell>
          <cell r="W494">
            <v>980000</v>
          </cell>
        </row>
        <row r="495">
          <cell r="C495" t="str">
            <v>3.8.1.17</v>
          </cell>
          <cell r="D495" t="str">
            <v>Instalación de pasamuro HD. Norma ISO. PN 10, longitud según plano, Incluye el suministro e instalación de tornilleria y empaquetadura para el montaje</v>
          </cell>
          <cell r="I495"/>
          <cell r="L495"/>
          <cell r="M495"/>
          <cell r="N495"/>
          <cell r="O495"/>
          <cell r="R495"/>
          <cell r="S495"/>
          <cell r="T495"/>
          <cell r="U495"/>
          <cell r="V495"/>
          <cell r="W495"/>
        </row>
        <row r="496">
          <cell r="C496" t="str">
            <v>3.8.1.17.7</v>
          </cell>
          <cell r="D496" t="str">
            <v>d = 600 mm (24”), B*E</v>
          </cell>
          <cell r="E496" t="str">
            <v>un</v>
          </cell>
          <cell r="F496">
            <v>1</v>
          </cell>
          <cell r="G496">
            <v>105500</v>
          </cell>
          <cell r="H496">
            <v>105500</v>
          </cell>
          <cell r="I496">
            <v>0.58065297316337539</v>
          </cell>
          <cell r="J496">
            <v>1</v>
          </cell>
          <cell r="L496">
            <v>1</v>
          </cell>
          <cell r="M496">
            <v>105500</v>
          </cell>
          <cell r="N496">
            <v>0</v>
          </cell>
          <cell r="O496">
            <v>105500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1</v>
          </cell>
          <cell r="W496">
            <v>105500</v>
          </cell>
        </row>
        <row r="497">
          <cell r="C497" t="str">
            <v>3.8.1.17.22</v>
          </cell>
          <cell r="D497" t="str">
            <v>d = 150 mm (6”), B*E, L=0.55m</v>
          </cell>
          <cell r="E497" t="str">
            <v>un</v>
          </cell>
          <cell r="F497">
            <v>10</v>
          </cell>
          <cell r="G497">
            <v>24850</v>
          </cell>
          <cell r="H497">
            <v>248500</v>
          </cell>
          <cell r="I497">
            <v>1.367699183233164</v>
          </cell>
          <cell r="J497">
            <v>10</v>
          </cell>
          <cell r="L497">
            <v>10</v>
          </cell>
          <cell r="M497">
            <v>248500</v>
          </cell>
          <cell r="N497">
            <v>0</v>
          </cell>
          <cell r="O497">
            <v>248500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10</v>
          </cell>
          <cell r="W497">
            <v>248500</v>
          </cell>
        </row>
        <row r="498">
          <cell r="C498" t="str">
            <v>3.8.1.17.23</v>
          </cell>
          <cell r="D498" t="str">
            <v>d = 200 mm (10”), E*E, L=0.65m</v>
          </cell>
          <cell r="E498" t="str">
            <v>un</v>
          </cell>
          <cell r="F498">
            <v>1</v>
          </cell>
          <cell r="G498">
            <v>33100</v>
          </cell>
          <cell r="H498">
            <v>33100</v>
          </cell>
          <cell r="I498">
            <v>0.18217643044272724</v>
          </cell>
          <cell r="J498">
            <v>1</v>
          </cell>
          <cell r="L498">
            <v>1</v>
          </cell>
          <cell r="M498">
            <v>33100</v>
          </cell>
          <cell r="N498">
            <v>0</v>
          </cell>
          <cell r="O498">
            <v>33100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1</v>
          </cell>
          <cell r="W498">
            <v>33100</v>
          </cell>
        </row>
        <row r="499">
          <cell r="C499">
            <v>3.1</v>
          </cell>
          <cell r="D499" t="str">
            <v>INSTALACIÓN DE ACCESORIOS Y TRABAJOS METALMECÁNICOS</v>
          </cell>
          <cell r="I499"/>
          <cell r="L499"/>
          <cell r="M499"/>
          <cell r="N499"/>
          <cell r="O499"/>
          <cell r="R499"/>
          <cell r="S499"/>
          <cell r="T499"/>
          <cell r="U499"/>
          <cell r="V499"/>
          <cell r="W499"/>
        </row>
        <row r="500">
          <cell r="C500" t="str">
            <v>3.10.1</v>
          </cell>
          <cell r="D500" t="str">
            <v>Trabajos metalmecánicos</v>
          </cell>
          <cell r="I500"/>
          <cell r="L500"/>
          <cell r="M500"/>
          <cell r="N500"/>
          <cell r="O500"/>
          <cell r="R500"/>
          <cell r="S500"/>
          <cell r="T500"/>
          <cell r="U500"/>
          <cell r="V500"/>
          <cell r="W500"/>
        </row>
        <row r="501">
          <cell r="C501" t="str">
            <v>3.10.1.3</v>
          </cell>
          <cell r="D501" t="str">
            <v>Fabricación e instalación de tapas en aluminio</v>
          </cell>
          <cell r="E501" t="str">
            <v>m2</v>
          </cell>
          <cell r="F501">
            <v>7.5</v>
          </cell>
          <cell r="G501">
            <v>140000</v>
          </cell>
          <cell r="H501">
            <v>1050000</v>
          </cell>
          <cell r="I501">
            <v>5.7790106333795652</v>
          </cell>
          <cell r="J501">
            <v>7.5</v>
          </cell>
          <cell r="L501">
            <v>7.5</v>
          </cell>
          <cell r="M501">
            <v>1050000</v>
          </cell>
          <cell r="N501">
            <v>0</v>
          </cell>
          <cell r="O501">
            <v>1050000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7.5</v>
          </cell>
          <cell r="W501">
            <v>1050000</v>
          </cell>
        </row>
        <row r="502">
          <cell r="C502" t="str">
            <v>3.10.1.4</v>
          </cell>
          <cell r="D502" t="str">
            <v>Fabricación e instalación de soporte en acero inoxidable para desague Ø200mm, para soportar en muro de concreto</v>
          </cell>
          <cell r="E502" t="str">
            <v>un</v>
          </cell>
          <cell r="F502">
            <v>1</v>
          </cell>
          <cell r="G502">
            <v>320000</v>
          </cell>
          <cell r="H502">
            <v>320000</v>
          </cell>
          <cell r="I502">
            <v>1.7612222882680582</v>
          </cell>
          <cell r="J502">
            <v>1</v>
          </cell>
          <cell r="L502">
            <v>1</v>
          </cell>
          <cell r="M502">
            <v>320000</v>
          </cell>
          <cell r="N502">
            <v>0</v>
          </cell>
          <cell r="O502">
            <v>320000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1</v>
          </cell>
          <cell r="W502">
            <v>320000</v>
          </cell>
        </row>
        <row r="503">
          <cell r="C503" t="str">
            <v>3.10.1.5</v>
          </cell>
          <cell r="D503" t="str">
            <v>Fabricación e instalación de campana en acero inoxidable para desague. Conexión brida Ø200 extremo liso Ø400mm, h=0.12m</v>
          </cell>
          <cell r="E503" t="str">
            <v>un</v>
          </cell>
          <cell r="F503">
            <v>1</v>
          </cell>
          <cell r="G503">
            <v>420000</v>
          </cell>
          <cell r="H503">
            <v>420000</v>
          </cell>
          <cell r="I503">
            <v>2.3116042533518262</v>
          </cell>
          <cell r="J503">
            <v>1</v>
          </cell>
          <cell r="L503">
            <v>1</v>
          </cell>
          <cell r="M503">
            <v>420000</v>
          </cell>
          <cell r="N503">
            <v>0</v>
          </cell>
          <cell r="O503">
            <v>420000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1</v>
          </cell>
          <cell r="W503">
            <v>420000</v>
          </cell>
        </row>
        <row r="504">
          <cell r="C504">
            <v>3.11</v>
          </cell>
          <cell r="D504" t="str">
            <v>INSTALACION DE EQUIPOS MECÁNICOS Y ELÉCTROMECÁNICOS</v>
          </cell>
          <cell r="I504"/>
          <cell r="L504"/>
          <cell r="M504"/>
          <cell r="N504"/>
          <cell r="O504"/>
          <cell r="R504"/>
          <cell r="S504"/>
          <cell r="T504"/>
          <cell r="U504"/>
          <cell r="V504"/>
          <cell r="W504"/>
        </row>
        <row r="505">
          <cell r="C505" t="str">
            <v>3.11.1</v>
          </cell>
          <cell r="D505" t="str">
            <v>Bombas centrífugas</v>
          </cell>
          <cell r="I505"/>
          <cell r="L505"/>
          <cell r="M505"/>
          <cell r="N505"/>
          <cell r="O505"/>
          <cell r="R505"/>
          <cell r="S505"/>
          <cell r="T505"/>
          <cell r="U505"/>
          <cell r="V505"/>
          <cell r="W505"/>
        </row>
        <row r="506">
          <cell r="C506" t="str">
            <v>3.11.1.3</v>
          </cell>
          <cell r="D506" t="str">
            <v>Instalación de dos bombas verticales para agua potable para bombeo a Sabanalarga, Qn=100LPS por bomba, presión Hn=132m para etapa presente, tipo vertical, 1800RPM, 460 voltios, 60 ciclos. con el múltiple de impulsión Ø500mm y Ø300mm en HD, distribución se</v>
          </cell>
          <cell r="E506" t="str">
            <v>gl</v>
          </cell>
          <cell r="F506">
            <v>1</v>
          </cell>
          <cell r="G506">
            <v>15000000</v>
          </cell>
          <cell r="H506">
            <v>15000000</v>
          </cell>
          <cell r="I506">
            <v>82.55729476256522</v>
          </cell>
          <cell r="J506">
            <v>1</v>
          </cell>
          <cell r="L506">
            <v>1</v>
          </cell>
          <cell r="M506">
            <v>15000000</v>
          </cell>
          <cell r="N506">
            <v>0</v>
          </cell>
          <cell r="O506">
            <v>15000000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1</v>
          </cell>
          <cell r="W506">
            <v>15000000</v>
          </cell>
        </row>
        <row r="507">
          <cell r="D507" t="str">
            <v>COSTO TOTAL DIRECTO</v>
          </cell>
          <cell r="H507">
            <v>18169200</v>
          </cell>
          <cell r="L507"/>
          <cell r="M507">
            <v>18169200</v>
          </cell>
          <cell r="N507">
            <v>0</v>
          </cell>
          <cell r="O507">
            <v>18169200</v>
          </cell>
          <cell r="R507"/>
          <cell r="S507">
            <v>0</v>
          </cell>
          <cell r="T507">
            <v>0</v>
          </cell>
          <cell r="U507">
            <v>0</v>
          </cell>
          <cell r="V507"/>
          <cell r="W507">
            <v>18169200</v>
          </cell>
        </row>
        <row r="508">
          <cell r="D508" t="str">
            <v>A,I,U, 25%</v>
          </cell>
          <cell r="E508">
            <v>0.25</v>
          </cell>
          <cell r="H508">
            <v>4542300</v>
          </cell>
          <cell r="M508">
            <v>4542300</v>
          </cell>
          <cell r="N508">
            <v>0</v>
          </cell>
          <cell r="O508">
            <v>4542300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W508">
            <v>4542300</v>
          </cell>
        </row>
        <row r="509">
          <cell r="B509" t="str">
            <v>TO6</v>
          </cell>
          <cell r="D509" t="str">
            <v>COSTO TOTAL OBRA CIVIL</v>
          </cell>
          <cell r="H509">
            <v>22711500</v>
          </cell>
          <cell r="M509">
            <v>22711500</v>
          </cell>
          <cell r="N509">
            <v>0</v>
          </cell>
          <cell r="O509">
            <v>22711500</v>
          </cell>
          <cell r="R509"/>
          <cell r="S509">
            <v>0</v>
          </cell>
          <cell r="T509">
            <v>0</v>
          </cell>
          <cell r="U509">
            <v>0</v>
          </cell>
          <cell r="V509"/>
          <cell r="W509">
            <v>22711500</v>
          </cell>
        </row>
        <row r="510">
          <cell r="B510" t="str">
            <v>T7</v>
          </cell>
          <cell r="C510" t="str">
            <v>SUMINISTRO DE EQUIPOS PARA EL SISTEMA DE CLORACION DEL AGUA (510)</v>
          </cell>
          <cell r="M510"/>
          <cell r="N510"/>
          <cell r="O510"/>
          <cell r="R510"/>
          <cell r="S510"/>
          <cell r="T510"/>
          <cell r="U510"/>
          <cell r="V510"/>
          <cell r="W510"/>
        </row>
        <row r="511">
          <cell r="C511" t="str">
            <v xml:space="preserve">ITEM  </v>
          </cell>
          <cell r="D511" t="str">
            <v>DESCRIPCION</v>
          </cell>
          <cell r="E511" t="str">
            <v xml:space="preserve">UNIDAD </v>
          </cell>
          <cell r="F511" t="str">
            <v xml:space="preserve">CANTIDAD </v>
          </cell>
          <cell r="G511" t="str">
            <v>V. UNITARIO</v>
          </cell>
          <cell r="H511" t="str">
            <v xml:space="preserve"> V. PARCIAL</v>
          </cell>
          <cell r="R511">
            <v>0</v>
          </cell>
        </row>
        <row r="512">
          <cell r="C512" t="str">
            <v>3.20.1.1</v>
          </cell>
          <cell r="D512" t="str">
            <v>Suministro de Tuberias de Acueducto</v>
          </cell>
          <cell r="L512"/>
          <cell r="M512"/>
          <cell r="N512"/>
          <cell r="O512"/>
          <cell r="R512"/>
          <cell r="S512"/>
          <cell r="T512"/>
          <cell r="U512"/>
          <cell r="V512"/>
          <cell r="W512"/>
        </row>
        <row r="513">
          <cell r="C513" t="str">
            <v>3.20.1.1.1</v>
          </cell>
          <cell r="D513" t="str">
            <v>Suministro de tuberías de acueducto de polietileno de alta densidad (PEAD)</v>
          </cell>
          <cell r="L513"/>
          <cell r="M513"/>
          <cell r="N513"/>
          <cell r="O513"/>
          <cell r="R513"/>
          <cell r="S513"/>
          <cell r="T513"/>
          <cell r="U513"/>
          <cell r="V513"/>
          <cell r="W513"/>
        </row>
        <row r="514">
          <cell r="C514" t="str">
            <v>3.20.1.1.1.1</v>
          </cell>
          <cell r="D514" t="str">
            <v>Tuberías PEAD 90mm PN 10 PE 100</v>
          </cell>
          <cell r="E514" t="str">
            <v>m</v>
          </cell>
          <cell r="F514">
            <v>6</v>
          </cell>
          <cell r="G514">
            <v>12000</v>
          </cell>
          <cell r="H514">
            <v>72000</v>
          </cell>
          <cell r="I514">
            <v>7.5472346194402545E-2</v>
          </cell>
          <cell r="J514">
            <v>6</v>
          </cell>
          <cell r="L514">
            <v>6</v>
          </cell>
          <cell r="M514">
            <v>72000</v>
          </cell>
          <cell r="N514">
            <v>0</v>
          </cell>
          <cell r="O514">
            <v>72000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6</v>
          </cell>
          <cell r="W514">
            <v>72000</v>
          </cell>
        </row>
        <row r="515">
          <cell r="C515" t="str">
            <v>3.20.1.1.4</v>
          </cell>
          <cell r="D515" t="str">
            <v>Suministro de tuberías de acueducto de polietileno para acometidas</v>
          </cell>
          <cell r="I515"/>
          <cell r="L515"/>
          <cell r="M515"/>
          <cell r="N515"/>
          <cell r="O515"/>
          <cell r="R515"/>
          <cell r="S515"/>
          <cell r="T515"/>
          <cell r="U515"/>
          <cell r="V515"/>
          <cell r="W515"/>
        </row>
        <row r="516">
          <cell r="C516" t="str">
            <v>3.20.1.1.4.5</v>
          </cell>
          <cell r="D516" t="str">
            <v>Tuberia de Polietileno Diametro 63 mm PN 10</v>
          </cell>
          <cell r="E516" t="str">
            <v>m</v>
          </cell>
          <cell r="F516">
            <v>125</v>
          </cell>
          <cell r="G516">
            <v>5900</v>
          </cell>
          <cell r="H516">
            <v>737500</v>
          </cell>
          <cell r="I516">
            <v>0.77306743497738717</v>
          </cell>
          <cell r="J516">
            <v>125</v>
          </cell>
          <cell r="L516">
            <v>125</v>
          </cell>
          <cell r="M516">
            <v>737500</v>
          </cell>
          <cell r="N516">
            <v>0</v>
          </cell>
          <cell r="O516">
            <v>737500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125</v>
          </cell>
          <cell r="W516">
            <v>737500</v>
          </cell>
        </row>
        <row r="517">
          <cell r="C517" t="str">
            <v>3.20.1.2.1</v>
          </cell>
          <cell r="D517" t="str">
            <v>Suministro de válvula de compuerta brida x brida norma ISO PN 10</v>
          </cell>
          <cell r="I517"/>
          <cell r="L517"/>
          <cell r="M517"/>
          <cell r="N517"/>
          <cell r="O517"/>
          <cell r="R517"/>
          <cell r="S517"/>
          <cell r="T517"/>
          <cell r="U517"/>
          <cell r="V517"/>
          <cell r="W517"/>
        </row>
        <row r="518">
          <cell r="C518" t="str">
            <v>3.20.1.2.1.2</v>
          </cell>
          <cell r="D518" t="str">
            <v>d= 80 mm (3")</v>
          </cell>
          <cell r="E518" t="str">
            <v>un</v>
          </cell>
          <cell r="F518">
            <v>1</v>
          </cell>
          <cell r="G518">
            <v>375932.8</v>
          </cell>
          <cell r="H518">
            <v>375932.8</v>
          </cell>
          <cell r="I518">
            <v>0.39406292260320958</v>
          </cell>
          <cell r="J518">
            <v>1</v>
          </cell>
          <cell r="L518">
            <v>1</v>
          </cell>
          <cell r="M518">
            <v>375932.8</v>
          </cell>
          <cell r="N518">
            <v>0</v>
          </cell>
          <cell r="O518">
            <v>375932.8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1</v>
          </cell>
          <cell r="W518">
            <v>375932.8</v>
          </cell>
        </row>
        <row r="519">
          <cell r="C519" t="str">
            <v>3.20.1.2.20</v>
          </cell>
          <cell r="D519" t="str">
            <v>Adaptador porta brida de polietileno con brida suelta de acero</v>
          </cell>
          <cell r="I519"/>
          <cell r="L519"/>
          <cell r="M519"/>
          <cell r="N519"/>
          <cell r="O519"/>
          <cell r="R519"/>
          <cell r="S519"/>
          <cell r="T519"/>
          <cell r="U519"/>
          <cell r="V519"/>
          <cell r="W519"/>
        </row>
        <row r="520">
          <cell r="C520" t="str">
            <v>3.20.1.2.20.1</v>
          </cell>
          <cell r="D520" t="str">
            <v>d= 90 mm (3")</v>
          </cell>
          <cell r="E520" t="str">
            <v>un</v>
          </cell>
          <cell r="F520">
            <v>2</v>
          </cell>
          <cell r="G520">
            <v>68904</v>
          </cell>
          <cell r="H520">
            <v>137808</v>
          </cell>
          <cell r="I520">
            <v>0.14445407061608645</v>
          </cell>
          <cell r="J520">
            <v>2</v>
          </cell>
          <cell r="L520">
            <v>2</v>
          </cell>
          <cell r="M520">
            <v>137808</v>
          </cell>
          <cell r="N520">
            <v>0</v>
          </cell>
          <cell r="O520">
            <v>137808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2</v>
          </cell>
          <cell r="W520">
            <v>137808</v>
          </cell>
        </row>
        <row r="521">
          <cell r="C521" t="str">
            <v>3.20.1.2.68</v>
          </cell>
          <cell r="D521" t="str">
            <v>Suministro de Codos de polietileno PE 100 PN 10 a tope</v>
          </cell>
          <cell r="I521"/>
          <cell r="L521"/>
          <cell r="M521"/>
          <cell r="N521"/>
          <cell r="O521"/>
          <cell r="R521"/>
          <cell r="S521"/>
          <cell r="T521"/>
          <cell r="U521"/>
          <cell r="V521"/>
          <cell r="W521"/>
        </row>
        <row r="522">
          <cell r="C522" t="str">
            <v>3.20.1.2.68.10</v>
          </cell>
          <cell r="D522" t="str">
            <v>Codo de Polietileno 90mm X 90°</v>
          </cell>
          <cell r="E522" t="str">
            <v>un</v>
          </cell>
          <cell r="F522">
            <v>2</v>
          </cell>
          <cell r="G522">
            <v>35960</v>
          </cell>
          <cell r="H522">
            <v>71920</v>
          </cell>
          <cell r="I522">
            <v>7.538848803196431E-2</v>
          </cell>
          <cell r="J522">
            <v>2</v>
          </cell>
          <cell r="L522">
            <v>2</v>
          </cell>
          <cell r="M522">
            <v>71920</v>
          </cell>
          <cell r="N522">
            <v>0</v>
          </cell>
          <cell r="O522">
            <v>71920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2</v>
          </cell>
          <cell r="W522">
            <v>71920</v>
          </cell>
        </row>
        <row r="523">
          <cell r="C523" t="str">
            <v>3,22</v>
          </cell>
          <cell r="D523" t="str">
            <v>SUMINISTRO DE ELEMENTOS VARIOS</v>
          </cell>
          <cell r="I523"/>
          <cell r="L523"/>
          <cell r="M523"/>
          <cell r="N523"/>
          <cell r="O523"/>
          <cell r="R523"/>
          <cell r="S523"/>
          <cell r="T523"/>
          <cell r="U523"/>
          <cell r="V523"/>
          <cell r="W523"/>
        </row>
        <row r="524">
          <cell r="C524" t="str">
            <v>3.22.9</v>
          </cell>
          <cell r="D524" t="str">
            <v>Suministro de manómetro rango 0 - 160 psi, con membrana para gas cloro, válvula roscada de cloro Ø3/8" y accesorios Ø3/8"</v>
          </cell>
          <cell r="E524" t="str">
            <v>un</v>
          </cell>
          <cell r="F524">
            <v>2</v>
          </cell>
          <cell r="G524">
            <v>650000</v>
          </cell>
          <cell r="H524">
            <v>1300000</v>
          </cell>
          <cell r="I524">
            <v>1.3626951396211571</v>
          </cell>
          <cell r="J524">
            <v>2</v>
          </cell>
          <cell r="L524">
            <v>2</v>
          </cell>
          <cell r="M524">
            <v>1300000</v>
          </cell>
          <cell r="N524">
            <v>0</v>
          </cell>
          <cell r="O524">
            <v>1300000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2</v>
          </cell>
          <cell r="W524">
            <v>1300000</v>
          </cell>
        </row>
        <row r="525">
          <cell r="C525" t="str">
            <v>3.22.10</v>
          </cell>
          <cell r="D525" t="str">
            <v>Suministro de manómetro rango 0 - 100 psi para agua, válvula de bola Ø3/8" roscada y accesorios para instalación</v>
          </cell>
          <cell r="E525" t="str">
            <v>un</v>
          </cell>
          <cell r="F525">
            <v>2</v>
          </cell>
          <cell r="G525">
            <v>80000</v>
          </cell>
          <cell r="H525">
            <v>160000</v>
          </cell>
          <cell r="I525">
            <v>0.16771632487645011</v>
          </cell>
          <cell r="J525">
            <v>2</v>
          </cell>
          <cell r="L525">
            <v>2</v>
          </cell>
          <cell r="M525">
            <v>160000</v>
          </cell>
          <cell r="N525">
            <v>0</v>
          </cell>
          <cell r="O525">
            <v>160000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2</v>
          </cell>
          <cell r="W525">
            <v>160000</v>
          </cell>
        </row>
        <row r="526">
          <cell r="C526" t="str">
            <v>3.22.11</v>
          </cell>
          <cell r="D526" t="str">
            <v>Suministro tubería de 1" de acero al carbon sin costuras, SCH 80, incluye accesorios (tees, codos, uniones, etc.)</v>
          </cell>
          <cell r="E526" t="str">
            <v>m</v>
          </cell>
          <cell r="F526">
            <v>12</v>
          </cell>
          <cell r="G526">
            <v>210000</v>
          </cell>
          <cell r="H526">
            <v>2520000</v>
          </cell>
          <cell r="I526">
            <v>2.6415321168040888</v>
          </cell>
          <cell r="J526">
            <v>12</v>
          </cell>
          <cell r="L526">
            <v>12</v>
          </cell>
          <cell r="M526">
            <v>2520000</v>
          </cell>
          <cell r="N526">
            <v>0</v>
          </cell>
          <cell r="O526">
            <v>2520000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12</v>
          </cell>
          <cell r="W526">
            <v>2520000</v>
          </cell>
        </row>
        <row r="527">
          <cell r="C527" t="str">
            <v>3.22.12</v>
          </cell>
          <cell r="D527" t="str">
            <v>Suministro múltiple Ø 2" PVC RDE 21, incluye accesorios (tees, codos, uniones, adaptadores, soportes de acero, etc.) para el suministro agua potable a inyectores y distribución de la solución agua cloro. (según plano guía)</v>
          </cell>
          <cell r="E527" t="str">
            <v>gl</v>
          </cell>
          <cell r="F527">
            <v>1</v>
          </cell>
          <cell r="G527">
            <v>800000</v>
          </cell>
          <cell r="H527">
            <v>800000</v>
          </cell>
          <cell r="I527">
            <v>0.83858162438225048</v>
          </cell>
          <cell r="J527">
            <v>1</v>
          </cell>
          <cell r="L527">
            <v>1</v>
          </cell>
          <cell r="M527">
            <v>800000</v>
          </cell>
          <cell r="N527">
            <v>0</v>
          </cell>
          <cell r="O527">
            <v>800000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1</v>
          </cell>
          <cell r="W527">
            <v>800000</v>
          </cell>
        </row>
        <row r="528">
          <cell r="C528" t="str">
            <v>3.22.13</v>
          </cell>
          <cell r="D528" t="str">
            <v>Suministro tubería de 3/4" PVC RDE 21, incluye accesorios (tees, codos, uniones, adaptadores, etc.) para venteo de cloradores. (Según plano guía)</v>
          </cell>
          <cell r="E528" t="str">
            <v>gl</v>
          </cell>
          <cell r="F528">
            <v>1</v>
          </cell>
          <cell r="G528">
            <v>250000</v>
          </cell>
          <cell r="H528">
            <v>250000</v>
          </cell>
          <cell r="I528">
            <v>0.2620567576194533</v>
          </cell>
          <cell r="J528">
            <v>1</v>
          </cell>
          <cell r="L528">
            <v>1</v>
          </cell>
          <cell r="M528">
            <v>250000</v>
          </cell>
          <cell r="N528">
            <v>0</v>
          </cell>
          <cell r="O528">
            <v>250000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1</v>
          </cell>
          <cell r="W528">
            <v>250000</v>
          </cell>
        </row>
        <row r="529">
          <cell r="C529" t="str">
            <v>3.22.14</v>
          </cell>
          <cell r="D529" t="str">
            <v>Fabricación y suministro de difusores de cloro en tubería PVC, incluye base en concreto y soportes (según plano guía)</v>
          </cell>
          <cell r="E529" t="str">
            <v>un</v>
          </cell>
          <cell r="F529">
            <v>2</v>
          </cell>
          <cell r="G529">
            <v>260000</v>
          </cell>
          <cell r="H529">
            <v>520000</v>
          </cell>
          <cell r="I529">
            <v>0.54507805584846281</v>
          </cell>
          <cell r="J529">
            <v>2</v>
          </cell>
          <cell r="L529">
            <v>2</v>
          </cell>
          <cell r="M529">
            <v>520000</v>
          </cell>
          <cell r="N529">
            <v>0</v>
          </cell>
          <cell r="O529">
            <v>520000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2</v>
          </cell>
          <cell r="W529">
            <v>520000</v>
          </cell>
        </row>
        <row r="530">
          <cell r="C530" t="str">
            <v>3.22.15</v>
          </cell>
          <cell r="D530" t="str">
            <v>Fabricación y suministro de soportes en madera ceiba roja para cilindros de 1 tonelada de cloro. (según plano)</v>
          </cell>
          <cell r="E530" t="str">
            <v>un</v>
          </cell>
          <cell r="F530">
            <v>32</v>
          </cell>
          <cell r="G530">
            <v>55000</v>
          </cell>
          <cell r="H530">
            <v>1760000</v>
          </cell>
          <cell r="I530">
            <v>1.8448795736409511</v>
          </cell>
          <cell r="J530">
            <v>32</v>
          </cell>
          <cell r="L530">
            <v>32</v>
          </cell>
          <cell r="M530">
            <v>1760000</v>
          </cell>
          <cell r="N530">
            <v>0</v>
          </cell>
          <cell r="O530">
            <v>1760000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32</v>
          </cell>
          <cell r="W530">
            <v>1760000</v>
          </cell>
        </row>
        <row r="531">
          <cell r="C531" t="str">
            <v>3.22.16</v>
          </cell>
          <cell r="D531" t="str">
            <v>Suministro de ducha y lavador de ojos de seguridad</v>
          </cell>
          <cell r="E531" t="str">
            <v>un</v>
          </cell>
          <cell r="F531">
            <v>1</v>
          </cell>
          <cell r="G531">
            <v>880000</v>
          </cell>
          <cell r="H531">
            <v>880000</v>
          </cell>
          <cell r="I531">
            <v>0.92243978682047556</v>
          </cell>
          <cell r="J531">
            <v>1</v>
          </cell>
          <cell r="L531">
            <v>1</v>
          </cell>
          <cell r="M531">
            <v>880000</v>
          </cell>
          <cell r="N531">
            <v>0</v>
          </cell>
          <cell r="O531">
            <v>880000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1</v>
          </cell>
          <cell r="W531">
            <v>880000</v>
          </cell>
        </row>
        <row r="532">
          <cell r="C532" t="str">
            <v>3.22.17</v>
          </cell>
          <cell r="D532" t="str">
            <v>Suministro válvula de 2" tipo diafragma para control solución agua cloro, con unión universal</v>
          </cell>
          <cell r="E532" t="str">
            <v>un</v>
          </cell>
          <cell r="F532">
            <v>2</v>
          </cell>
          <cell r="G532">
            <v>920000</v>
          </cell>
          <cell r="H532">
            <v>1840000</v>
          </cell>
          <cell r="I532">
            <v>1.9287377360791762</v>
          </cell>
          <cell r="J532">
            <v>2</v>
          </cell>
          <cell r="L532">
            <v>2</v>
          </cell>
          <cell r="M532">
            <v>1840000</v>
          </cell>
          <cell r="N532">
            <v>0</v>
          </cell>
          <cell r="O532">
            <v>1840000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2</v>
          </cell>
          <cell r="W532">
            <v>1840000</v>
          </cell>
        </row>
        <row r="533">
          <cell r="C533" t="str">
            <v>3.22.18</v>
          </cell>
          <cell r="D533" t="str">
            <v>Suministro válvula de 2" PVC cierre rápido con unión universal</v>
          </cell>
          <cell r="E533" t="str">
            <v>un</v>
          </cell>
          <cell r="F533">
            <v>4</v>
          </cell>
          <cell r="G533">
            <v>78000</v>
          </cell>
          <cell r="H533">
            <v>312000</v>
          </cell>
          <cell r="I533">
            <v>0.32704683350907771</v>
          </cell>
          <cell r="J533">
            <v>4</v>
          </cell>
          <cell r="L533">
            <v>4</v>
          </cell>
          <cell r="M533">
            <v>312000</v>
          </cell>
          <cell r="N533">
            <v>0</v>
          </cell>
          <cell r="O533">
            <v>312000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4</v>
          </cell>
          <cell r="W533">
            <v>312000</v>
          </cell>
        </row>
        <row r="534">
          <cell r="C534" t="str">
            <v>3.22.19</v>
          </cell>
          <cell r="D534" t="str">
            <v>Suministro válvula de acero Ø1" para trabajar con gas Cloro, con unión roscada</v>
          </cell>
          <cell r="E534" t="str">
            <v>un</v>
          </cell>
          <cell r="F534">
            <v>6</v>
          </cell>
          <cell r="G534">
            <v>650000</v>
          </cell>
          <cell r="H534">
            <v>3900000</v>
          </cell>
          <cell r="I534">
            <v>4.0880854188634714</v>
          </cell>
          <cell r="J534">
            <v>6</v>
          </cell>
          <cell r="L534">
            <v>6</v>
          </cell>
          <cell r="M534">
            <v>3900000</v>
          </cell>
          <cell r="N534">
            <v>0</v>
          </cell>
          <cell r="O534">
            <v>3900000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6</v>
          </cell>
          <cell r="W534">
            <v>3900000</v>
          </cell>
        </row>
        <row r="535">
          <cell r="C535" t="str">
            <v>3.22.20</v>
          </cell>
          <cell r="D535" t="str">
            <v>Suministro de filtro para gas cloro, unión roscada Ø1"</v>
          </cell>
          <cell r="E535" t="str">
            <v>un</v>
          </cell>
          <cell r="F535">
            <v>2</v>
          </cell>
          <cell r="G535">
            <v>900000</v>
          </cell>
          <cell r="H535">
            <v>1800000</v>
          </cell>
          <cell r="I535">
            <v>1.8868086548600635</v>
          </cell>
          <cell r="J535">
            <v>2</v>
          </cell>
          <cell r="L535">
            <v>2</v>
          </cell>
          <cell r="M535">
            <v>1800000</v>
          </cell>
          <cell r="N535">
            <v>0</v>
          </cell>
          <cell r="O535">
            <v>1800000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2</v>
          </cell>
          <cell r="W535">
            <v>1800000</v>
          </cell>
        </row>
        <row r="536">
          <cell r="C536" t="str">
            <v>3.22.21</v>
          </cell>
          <cell r="D536" t="str">
            <v>Suministro de multiple gas cloro para 4 cilindros Ø1" SCH80. (Consta de conectores flexibles de 3/8", valvula de cilindro, empacaduras de plomo, niples de acero, tees roscadas, codos roscados, tapones hembra)</v>
          </cell>
          <cell r="E536" t="str">
            <v>un</v>
          </cell>
          <cell r="F536">
            <v>2</v>
          </cell>
          <cell r="G536">
            <v>3900000</v>
          </cell>
          <cell r="H536">
            <v>7800000</v>
          </cell>
          <cell r="I536">
            <v>8.1761708377269429</v>
          </cell>
          <cell r="J536">
            <v>2</v>
          </cell>
          <cell r="L536">
            <v>2</v>
          </cell>
          <cell r="M536">
            <v>7800000</v>
          </cell>
          <cell r="N536">
            <v>0</v>
          </cell>
          <cell r="O536">
            <v>7800000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2</v>
          </cell>
          <cell r="W536">
            <v>7800000</v>
          </cell>
        </row>
        <row r="537">
          <cell r="C537" t="str">
            <v>3.22.22</v>
          </cell>
          <cell r="D537" t="str">
            <v>Polipasto eléctrico 2 Ton 220 Vac incluido botonera, juego de testeros para viga sencilla con recorrido de 8 mts, levante en cable de acero galvanizado y movimiento vertical y horizontal con motor eléctrico</v>
          </cell>
          <cell r="E537" t="str">
            <v>un</v>
          </cell>
          <cell r="F537">
            <v>1</v>
          </cell>
          <cell r="G537">
            <v>20114400</v>
          </cell>
          <cell r="H537">
            <v>20114400</v>
          </cell>
          <cell r="I537">
            <v>21.084457781842925</v>
          </cell>
          <cell r="J537">
            <v>1</v>
          </cell>
          <cell r="L537">
            <v>1</v>
          </cell>
          <cell r="M537">
            <v>20114400</v>
          </cell>
          <cell r="N537">
            <v>0</v>
          </cell>
          <cell r="O537">
            <v>20114400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1</v>
          </cell>
          <cell r="W537">
            <v>20114400</v>
          </cell>
        </row>
        <row r="538">
          <cell r="C538" t="str">
            <v>3.22.23</v>
          </cell>
          <cell r="D538" t="str">
            <v>Suministro de balanzas para dos cilindros de cloro de 1 Ton por cilindro, con indicador digital con lectura en Kg/lbs con unidad propia del usuario e indicador del peso bruto y tara, con salida análoga de 4-20 mA.</v>
          </cell>
          <cell r="E538" t="str">
            <v>un</v>
          </cell>
          <cell r="F538">
            <v>1</v>
          </cell>
          <cell r="G538">
            <v>14920499.999999998</v>
          </cell>
          <cell r="H538">
            <v>14920499.999999998</v>
          </cell>
          <cell r="I538">
            <v>15.640071408244207</v>
          </cell>
          <cell r="J538">
            <v>1</v>
          </cell>
          <cell r="L538">
            <v>1</v>
          </cell>
          <cell r="M538">
            <v>14920499.999999998</v>
          </cell>
          <cell r="N538">
            <v>0</v>
          </cell>
          <cell r="O538">
            <v>14920499.999999998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1</v>
          </cell>
          <cell r="W538">
            <v>14920499.999999998</v>
          </cell>
        </row>
        <row r="539">
          <cell r="C539" t="str">
            <v>3.22.24</v>
          </cell>
          <cell r="D539" t="str">
            <v>Suministro de clorador de gabinete, capacidad 250 lb/dia, Incluye accesorios, rotametro, inyector, válvula de control de vacio, regulación de presión y gabinete de fibra de vidrio.</v>
          </cell>
          <cell r="E539" t="str">
            <v>un</v>
          </cell>
          <cell r="F539">
            <v>2</v>
          </cell>
          <cell r="G539">
            <v>17563560</v>
          </cell>
          <cell r="H539">
            <v>35127120</v>
          </cell>
          <cell r="I539">
            <v>36.821196686837801</v>
          </cell>
          <cell r="J539">
            <v>2</v>
          </cell>
          <cell r="L539">
            <v>2</v>
          </cell>
          <cell r="M539">
            <v>35127120</v>
          </cell>
          <cell r="N539">
            <v>0</v>
          </cell>
          <cell r="O539">
            <v>35127120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2</v>
          </cell>
          <cell r="W539">
            <v>35127120</v>
          </cell>
        </row>
        <row r="540">
          <cell r="D540" t="str">
            <v>COSTO DIRECTO</v>
          </cell>
          <cell r="H540">
            <v>95399180.799999997</v>
          </cell>
          <cell r="I540"/>
          <cell r="L540"/>
          <cell r="M540">
            <v>95399180.799999997</v>
          </cell>
          <cell r="N540">
            <v>0</v>
          </cell>
          <cell r="O540">
            <v>95399180.799999997</v>
          </cell>
          <cell r="R540"/>
          <cell r="S540">
            <v>0</v>
          </cell>
          <cell r="T540">
            <v>0</v>
          </cell>
          <cell r="U540">
            <v>0</v>
          </cell>
          <cell r="V540"/>
          <cell r="W540">
            <v>95399180.799999997</v>
          </cell>
        </row>
        <row r="541">
          <cell r="D541" t="str">
            <v>A.I.U. 12%</v>
          </cell>
          <cell r="E541">
            <v>0.12</v>
          </cell>
          <cell r="H541">
            <v>11447901.695999999</v>
          </cell>
          <cell r="M541">
            <v>11447901.695999999</v>
          </cell>
          <cell r="N541">
            <v>0</v>
          </cell>
          <cell r="O541">
            <v>11447901.695999999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W541">
            <v>11447901.695999999</v>
          </cell>
        </row>
        <row r="542">
          <cell r="B542" t="str">
            <v>TO7</v>
          </cell>
          <cell r="D542" t="str">
            <v>COSTO SUMINISTRO</v>
          </cell>
          <cell r="H542">
            <v>106847082</v>
          </cell>
          <cell r="M542">
            <v>106847082</v>
          </cell>
          <cell r="N542">
            <v>0</v>
          </cell>
          <cell r="O542">
            <v>106847082</v>
          </cell>
          <cell r="R542"/>
          <cell r="S542">
            <v>0</v>
          </cell>
          <cell r="T542">
            <v>0</v>
          </cell>
          <cell r="U542">
            <v>0</v>
          </cell>
          <cell r="V542"/>
          <cell r="W542">
            <v>106847082</v>
          </cell>
        </row>
        <row r="543">
          <cell r="B543" t="str">
            <v>T8</v>
          </cell>
          <cell r="C543" t="str">
            <v>INSTALACION DE EQUIPOS PARA EL SISTEMA DE CLORACION  DEL AGUA (543)</v>
          </cell>
          <cell r="M543"/>
          <cell r="N543"/>
          <cell r="O543"/>
          <cell r="R543"/>
          <cell r="S543"/>
          <cell r="T543"/>
          <cell r="U543"/>
          <cell r="V543"/>
          <cell r="W543"/>
        </row>
        <row r="544">
          <cell r="C544" t="str">
            <v xml:space="preserve">ITEM  </v>
          </cell>
          <cell r="D544" t="str">
            <v>DESCRIPCION</v>
          </cell>
          <cell r="E544" t="str">
            <v xml:space="preserve">UNIDAD </v>
          </cell>
          <cell r="F544" t="str">
            <v xml:space="preserve">CANTIDAD </v>
          </cell>
          <cell r="G544" t="str">
            <v>V. UNITARIO</v>
          </cell>
          <cell r="H544" t="str">
            <v xml:space="preserve"> V. PARCIAL</v>
          </cell>
          <cell r="R544">
            <v>0</v>
          </cell>
        </row>
        <row r="545">
          <cell r="C545">
            <v>3.1</v>
          </cell>
          <cell r="D545" t="str">
            <v>SEÑALIZACION Y SEGURIDAD EN LA OBRA</v>
          </cell>
          <cell r="L545"/>
          <cell r="M545"/>
          <cell r="N545"/>
          <cell r="O545"/>
          <cell r="R545"/>
          <cell r="S545"/>
          <cell r="T545"/>
          <cell r="U545"/>
          <cell r="V545"/>
          <cell r="W545"/>
        </row>
        <row r="546">
          <cell r="C546" t="str">
            <v>3.1.1</v>
          </cell>
          <cell r="D546" t="str">
            <v>Señalización de la obra</v>
          </cell>
          <cell r="L546"/>
          <cell r="M546"/>
          <cell r="N546"/>
          <cell r="O546"/>
          <cell r="R546"/>
          <cell r="S546"/>
          <cell r="T546"/>
          <cell r="U546"/>
          <cell r="V546"/>
          <cell r="W546"/>
        </row>
        <row r="547">
          <cell r="C547" t="str">
            <v>3.1.1.1</v>
          </cell>
          <cell r="D547" t="str">
            <v>Soporte para cinta demarcadora. Esquema No.1</v>
          </cell>
          <cell r="E547" t="str">
            <v>un</v>
          </cell>
          <cell r="F547">
            <v>5</v>
          </cell>
          <cell r="G547">
            <v>10100</v>
          </cell>
          <cell r="H547">
            <v>50500</v>
          </cell>
          <cell r="I547">
            <v>1.1585637938490587</v>
          </cell>
          <cell r="J547">
            <v>5</v>
          </cell>
          <cell r="L547">
            <v>5</v>
          </cell>
          <cell r="M547">
            <v>50500</v>
          </cell>
          <cell r="N547">
            <v>0</v>
          </cell>
          <cell r="O547">
            <v>50500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5</v>
          </cell>
          <cell r="W547">
            <v>50500</v>
          </cell>
        </row>
        <row r="548">
          <cell r="C548" t="str">
            <v>3.1.1.2</v>
          </cell>
          <cell r="D548" t="str">
            <v>Cinta demarcadora, sin soportes. Esquema No. 2</v>
          </cell>
          <cell r="E548" t="str">
            <v>m</v>
          </cell>
          <cell r="F548">
            <v>50</v>
          </cell>
          <cell r="G548">
            <v>830</v>
          </cell>
          <cell r="H548">
            <v>41500</v>
          </cell>
          <cell r="I548">
            <v>0.95208707811358284</v>
          </cell>
          <cell r="J548">
            <v>50</v>
          </cell>
          <cell r="L548">
            <v>50</v>
          </cell>
          <cell r="M548">
            <v>41500</v>
          </cell>
          <cell r="N548">
            <v>0</v>
          </cell>
          <cell r="O548">
            <v>41500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50</v>
          </cell>
          <cell r="W548">
            <v>41500</v>
          </cell>
        </row>
        <row r="549">
          <cell r="C549" t="str">
            <v>3.1.1.3</v>
          </cell>
          <cell r="D549" t="str">
            <v>Vallas móviles. Barreras</v>
          </cell>
          <cell r="I549"/>
          <cell r="L549"/>
          <cell r="M549"/>
          <cell r="N549"/>
          <cell r="O549"/>
          <cell r="R549"/>
          <cell r="S549"/>
          <cell r="T549"/>
          <cell r="U549"/>
          <cell r="V549"/>
          <cell r="W549"/>
        </row>
        <row r="550">
          <cell r="C550" t="str">
            <v>3.1.1.3.4</v>
          </cell>
          <cell r="D550" t="str">
            <v>Valla móvil Tipo 4. Valla doble cara. Esquema No. 6</v>
          </cell>
          <cell r="E550" t="str">
            <v>un</v>
          </cell>
          <cell r="F550">
            <v>1</v>
          </cell>
          <cell r="G550">
            <v>155000</v>
          </cell>
          <cell r="H550">
            <v>155000</v>
          </cell>
          <cell r="I550">
            <v>3.5559878821109718</v>
          </cell>
          <cell r="J550">
            <v>1</v>
          </cell>
          <cell r="L550">
            <v>1</v>
          </cell>
          <cell r="M550">
            <v>155000</v>
          </cell>
          <cell r="N550">
            <v>0</v>
          </cell>
          <cell r="O550">
            <v>155000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1</v>
          </cell>
          <cell r="W550">
            <v>155000</v>
          </cell>
        </row>
        <row r="551">
          <cell r="C551">
            <v>3.8</v>
          </cell>
          <cell r="D551" t="str">
            <v>INSTALACION DE ELEMENTOS DE ACUEDUCTO Y ALCANTARILLADO</v>
          </cell>
          <cell r="I551"/>
          <cell r="L551"/>
          <cell r="M551"/>
          <cell r="N551"/>
          <cell r="O551"/>
          <cell r="R551"/>
          <cell r="S551"/>
          <cell r="T551"/>
          <cell r="U551"/>
          <cell r="V551"/>
          <cell r="W551"/>
        </row>
        <row r="552">
          <cell r="C552" t="str">
            <v>3.8.1</v>
          </cell>
          <cell r="D552" t="str">
            <v>Elementos de Acueducto</v>
          </cell>
          <cell r="I552"/>
          <cell r="L552"/>
          <cell r="M552"/>
          <cell r="N552"/>
          <cell r="O552"/>
          <cell r="R552"/>
          <cell r="S552"/>
          <cell r="T552"/>
          <cell r="U552"/>
          <cell r="V552"/>
          <cell r="W552"/>
        </row>
        <row r="553">
          <cell r="C553" t="str">
            <v>3.8.1.1</v>
          </cell>
          <cell r="D553" t="str">
            <v>Instalación de válvula de compuerta brida x brida norma ISO PN 10, Incluye el suministro e instalación de tornilleria y empaquetadura para el montaje</v>
          </cell>
          <cell r="I553"/>
          <cell r="L553"/>
          <cell r="M553"/>
          <cell r="N553"/>
          <cell r="O553"/>
          <cell r="R553"/>
          <cell r="S553"/>
          <cell r="T553"/>
          <cell r="U553"/>
          <cell r="V553"/>
          <cell r="W553"/>
        </row>
        <row r="554">
          <cell r="C554" t="str">
            <v>3.8.1.1.2</v>
          </cell>
          <cell r="D554" t="str">
            <v>d = 80 mm (3")</v>
          </cell>
          <cell r="E554" t="str">
            <v>un</v>
          </cell>
          <cell r="F554">
            <v>1</v>
          </cell>
          <cell r="G554">
            <v>11845</v>
          </cell>
          <cell r="H554">
            <v>11845</v>
          </cell>
          <cell r="I554">
            <v>0.2717462997651901</v>
          </cell>
          <cell r="J554">
            <v>1</v>
          </cell>
          <cell r="L554">
            <v>1</v>
          </cell>
          <cell r="M554">
            <v>11845</v>
          </cell>
          <cell r="N554">
            <v>0</v>
          </cell>
          <cell r="O554">
            <v>11845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1</v>
          </cell>
          <cell r="W554">
            <v>11845</v>
          </cell>
        </row>
        <row r="555">
          <cell r="C555" t="str">
            <v>3.8.13</v>
          </cell>
          <cell r="D555" t="str">
            <v>Instalación de equipos electromecánicos, trabajos metalmecánicos y varios</v>
          </cell>
          <cell r="I555"/>
          <cell r="L555"/>
          <cell r="M555"/>
          <cell r="N555"/>
          <cell r="O555"/>
          <cell r="R555"/>
          <cell r="S555"/>
          <cell r="T555"/>
          <cell r="U555"/>
          <cell r="V555"/>
          <cell r="W555"/>
        </row>
        <row r="556">
          <cell r="C556" t="str">
            <v>3.8.13.10</v>
          </cell>
          <cell r="D556" t="str">
            <v>Instalación de dos cloradores (250lb/dia) con sus elementos y soporte en acero, fabricación de bases en concreto para cloradores h=0.1m, instalación del múltiple Ø1" de acero SCH80 con válvulas y accesorios, instalación del múltiple de Ø2" PVC de distribu</v>
          </cell>
          <cell r="E556" t="str">
            <v>gl</v>
          </cell>
          <cell r="F556">
            <v>1</v>
          </cell>
          <cell r="G556">
            <v>4100000</v>
          </cell>
          <cell r="H556">
            <v>4100000</v>
          </cell>
          <cell r="I556">
            <v>94.0616149461612</v>
          </cell>
          <cell r="J556">
            <v>1</v>
          </cell>
          <cell r="L556">
            <v>1</v>
          </cell>
          <cell r="M556">
            <v>4100000</v>
          </cell>
          <cell r="N556">
            <v>0</v>
          </cell>
          <cell r="O556">
            <v>4100000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1</v>
          </cell>
          <cell r="W556">
            <v>4100000</v>
          </cell>
        </row>
        <row r="557">
          <cell r="D557" t="str">
            <v>COSTO TOTAL DIRECTO</v>
          </cell>
          <cell r="H557">
            <v>4358845</v>
          </cell>
          <cell r="L557"/>
          <cell r="M557">
            <v>4358845</v>
          </cell>
          <cell r="N557">
            <v>0</v>
          </cell>
          <cell r="O557">
            <v>4358845</v>
          </cell>
          <cell r="R557"/>
          <cell r="S557">
            <v>0</v>
          </cell>
          <cell r="T557">
            <v>0</v>
          </cell>
          <cell r="U557">
            <v>0</v>
          </cell>
          <cell r="V557"/>
          <cell r="W557">
            <v>4358845</v>
          </cell>
        </row>
        <row r="558">
          <cell r="D558" t="str">
            <v>A,I,U, 25%</v>
          </cell>
          <cell r="E558">
            <v>0.25</v>
          </cell>
          <cell r="H558">
            <v>1089711.25</v>
          </cell>
          <cell r="M558">
            <v>1089711.25</v>
          </cell>
          <cell r="N558">
            <v>0</v>
          </cell>
          <cell r="O558">
            <v>1089711.25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W558">
            <v>1089711.25</v>
          </cell>
        </row>
        <row r="559">
          <cell r="B559" t="str">
            <v>TO8</v>
          </cell>
          <cell r="D559" t="str">
            <v>COSTO TOTAL OBRA CIVIL</v>
          </cell>
          <cell r="H559">
            <v>5448556</v>
          </cell>
          <cell r="M559">
            <v>5448556</v>
          </cell>
          <cell r="N559">
            <v>0</v>
          </cell>
          <cell r="O559">
            <v>5448556</v>
          </cell>
          <cell r="R559"/>
          <cell r="S559">
            <v>0</v>
          </cell>
          <cell r="T559">
            <v>0</v>
          </cell>
          <cell r="U559">
            <v>0</v>
          </cell>
          <cell r="V559"/>
          <cell r="W559">
            <v>5448556</v>
          </cell>
        </row>
        <row r="560">
          <cell r="B560" t="str">
            <v>T9</v>
          </cell>
          <cell r="C560" t="str">
            <v>SUMINISTRO DE EQUIPOS PARA EL SISTEMA DE QUIMICOS COAGULANTES (560)</v>
          </cell>
          <cell r="M560"/>
          <cell r="N560"/>
          <cell r="O560"/>
          <cell r="R560"/>
          <cell r="S560"/>
          <cell r="T560"/>
          <cell r="U560"/>
          <cell r="V560"/>
          <cell r="W560"/>
        </row>
        <row r="561">
          <cell r="C561" t="str">
            <v xml:space="preserve">ITEM </v>
          </cell>
          <cell r="D561" t="str">
            <v xml:space="preserve">DESCRIPCION </v>
          </cell>
          <cell r="E561" t="str">
            <v xml:space="preserve">UNIDAD </v>
          </cell>
          <cell r="F561" t="str">
            <v xml:space="preserve">CANTIDAD </v>
          </cell>
          <cell r="G561" t="str">
            <v xml:space="preserve">V. UNITARIO </v>
          </cell>
          <cell r="H561" t="str">
            <v>V. PARCIAL</v>
          </cell>
          <cell r="R561">
            <v>0</v>
          </cell>
        </row>
        <row r="562">
          <cell r="C562" t="str">
            <v>3.20.</v>
          </cell>
          <cell r="D562" t="str">
            <v>SUMINISTRO DE TUBERIAS Y ELEMENTOS DE  ACUEDUCTO Y ALCANTARILLADO</v>
          </cell>
          <cell r="L562"/>
          <cell r="M562"/>
          <cell r="N562"/>
          <cell r="O562"/>
          <cell r="R562"/>
          <cell r="S562"/>
          <cell r="T562"/>
          <cell r="U562"/>
          <cell r="V562"/>
          <cell r="W562"/>
        </row>
        <row r="563">
          <cell r="C563" t="str">
            <v>3.20.1.1</v>
          </cell>
          <cell r="D563" t="str">
            <v>Suministro de Tuberias de Acueducto</v>
          </cell>
          <cell r="L563"/>
          <cell r="M563"/>
          <cell r="N563"/>
          <cell r="O563"/>
          <cell r="R563"/>
          <cell r="S563"/>
          <cell r="T563"/>
          <cell r="U563"/>
          <cell r="V563"/>
          <cell r="W563"/>
        </row>
        <row r="564">
          <cell r="C564" t="str">
            <v>3.20.1.1.4</v>
          </cell>
          <cell r="D564" t="str">
            <v>Suministro de tuberías de acueducto de polietileno para acometidas</v>
          </cell>
          <cell r="L564"/>
          <cell r="M564"/>
          <cell r="N564"/>
          <cell r="O564"/>
          <cell r="R564"/>
          <cell r="S564"/>
          <cell r="T564"/>
          <cell r="U564"/>
          <cell r="V564"/>
          <cell r="W564"/>
        </row>
        <row r="565">
          <cell r="C565" t="str">
            <v>3.20.1.1.4.2</v>
          </cell>
          <cell r="D565" t="str">
            <v>Tuberia de Polietileno Diametro 20 mm PN 10</v>
          </cell>
          <cell r="E565" t="str">
            <v>m</v>
          </cell>
          <cell r="F565">
            <v>80</v>
          </cell>
          <cell r="G565">
            <v>1700</v>
          </cell>
          <cell r="H565">
            <v>136000</v>
          </cell>
          <cell r="I565">
            <v>0.32990729459474549</v>
          </cell>
          <cell r="J565">
            <v>80</v>
          </cell>
          <cell r="L565">
            <v>80</v>
          </cell>
          <cell r="M565">
            <v>136000</v>
          </cell>
          <cell r="N565">
            <v>0</v>
          </cell>
          <cell r="O565">
            <v>136000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80</v>
          </cell>
          <cell r="W565">
            <v>136000</v>
          </cell>
        </row>
        <row r="566">
          <cell r="C566">
            <v>3.21</v>
          </cell>
          <cell r="D566" t="str">
            <v>SUMINISTRO DE EQUIPOS MECÁNICOS Y ELÉCTROMECÁNICOS</v>
          </cell>
          <cell r="I566"/>
          <cell r="L566"/>
          <cell r="M566"/>
          <cell r="N566"/>
          <cell r="O566"/>
          <cell r="R566"/>
          <cell r="S566"/>
          <cell r="T566"/>
          <cell r="U566"/>
          <cell r="V566"/>
          <cell r="W566"/>
        </row>
        <row r="567">
          <cell r="C567" t="str">
            <v>3.21.1</v>
          </cell>
          <cell r="D567" t="str">
            <v>Bombas centrífugas horizontales</v>
          </cell>
          <cell r="I567"/>
          <cell r="L567"/>
          <cell r="M567"/>
          <cell r="N567"/>
          <cell r="O567"/>
          <cell r="R567"/>
          <cell r="S567"/>
          <cell r="T567"/>
          <cell r="U567"/>
          <cell r="V567"/>
          <cell r="W567"/>
        </row>
        <row r="568">
          <cell r="C568" t="str">
            <v>3.21.1.2</v>
          </cell>
          <cell r="D568" t="str">
            <v>Suministro de bomba centrífuga horizontal para manejo de coagulantes, Qn=15LPS y Hn=15m , 1800RPM, 220 voltios, incluido control eléctrico</v>
          </cell>
          <cell r="E568" t="str">
            <v>un</v>
          </cell>
          <cell r="F568">
            <v>1</v>
          </cell>
          <cell r="G568">
            <v>9600000</v>
          </cell>
          <cell r="H568">
            <v>9600000</v>
          </cell>
          <cell r="I568">
            <v>23.287573736099684</v>
          </cell>
          <cell r="J568">
            <v>1</v>
          </cell>
          <cell r="L568">
            <v>1</v>
          </cell>
          <cell r="M568">
            <v>9600000</v>
          </cell>
          <cell r="N568">
            <v>0</v>
          </cell>
          <cell r="O568">
            <v>9600000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1</v>
          </cell>
          <cell r="W568">
            <v>9600000</v>
          </cell>
        </row>
        <row r="569">
          <cell r="C569" t="str">
            <v>3.21.6</v>
          </cell>
          <cell r="D569" t="str">
            <v>Bombas de diafragma</v>
          </cell>
          <cell r="I569"/>
          <cell r="L569"/>
          <cell r="M569"/>
          <cell r="N569"/>
          <cell r="O569"/>
          <cell r="R569"/>
          <cell r="S569"/>
          <cell r="T569"/>
          <cell r="U569"/>
          <cell r="V569"/>
          <cell r="W569"/>
        </row>
        <row r="570">
          <cell r="C570" t="str">
            <v>3.21.6.1</v>
          </cell>
          <cell r="D570" t="str">
            <v>Bomba dosificadora de diafragma hidráulicamente actuado con motor eléctrico, válvula de alivio, válvula de contrapresión y cilindro de aforo. Caudal= 45 lp*hora</v>
          </cell>
          <cell r="E570" t="str">
            <v>un</v>
          </cell>
          <cell r="F570">
            <v>2</v>
          </cell>
          <cell r="G570">
            <v>5789154</v>
          </cell>
          <cell r="H570">
            <v>11578308</v>
          </cell>
          <cell r="I570">
            <v>28.086531384299256</v>
          </cell>
          <cell r="J570">
            <v>2</v>
          </cell>
          <cell r="L570">
            <v>2</v>
          </cell>
          <cell r="M570">
            <v>11578308</v>
          </cell>
          <cell r="N570">
            <v>0</v>
          </cell>
          <cell r="O570">
            <v>11578308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2</v>
          </cell>
          <cell r="W570">
            <v>11578308</v>
          </cell>
        </row>
        <row r="571">
          <cell r="C571" t="str">
            <v>3.21.6.2</v>
          </cell>
          <cell r="D571" t="str">
            <v>Bomba dosificadora de diafragma hidráulicamente actuado con motor eléctrico, válvula de alivio, válvula de contrapresión y cilindro de aforo. Caudal= 15 lp*hora</v>
          </cell>
          <cell r="E571" t="str">
            <v>un</v>
          </cell>
          <cell r="F571">
            <v>1</v>
          </cell>
          <cell r="G571">
            <v>4282894</v>
          </cell>
          <cell r="H571">
            <v>4282894</v>
          </cell>
          <cell r="I571">
            <v>10.389396857176971</v>
          </cell>
          <cell r="J571">
            <v>1</v>
          </cell>
          <cell r="L571">
            <v>1</v>
          </cell>
          <cell r="M571">
            <v>4282894</v>
          </cell>
          <cell r="N571">
            <v>0</v>
          </cell>
          <cell r="O571">
            <v>4282894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1</v>
          </cell>
          <cell r="W571">
            <v>4282894</v>
          </cell>
        </row>
        <row r="572">
          <cell r="C572" t="str">
            <v>3,23</v>
          </cell>
          <cell r="D572" t="str">
            <v>SUMINISTRO DE ELEMENTOS VARIOS</v>
          </cell>
          <cell r="I572"/>
          <cell r="L572"/>
          <cell r="M572"/>
          <cell r="N572"/>
          <cell r="O572"/>
          <cell r="R572"/>
          <cell r="S572"/>
          <cell r="T572"/>
          <cell r="U572"/>
          <cell r="V572"/>
          <cell r="W572"/>
        </row>
        <row r="573">
          <cell r="C573" t="str">
            <v>3.23.28</v>
          </cell>
          <cell r="D573" t="str">
            <v>Suministro válvula de Ø2" PVC cierre rápido con unión universal</v>
          </cell>
          <cell r="E573" t="str">
            <v>un</v>
          </cell>
          <cell r="F573">
            <v>4</v>
          </cell>
          <cell r="G573">
            <v>88000</v>
          </cell>
          <cell r="H573">
            <v>352000</v>
          </cell>
          <cell r="I573">
            <v>0.85387770365698834</v>
          </cell>
          <cell r="J573">
            <v>4</v>
          </cell>
          <cell r="L573">
            <v>4</v>
          </cell>
          <cell r="M573">
            <v>352000</v>
          </cell>
          <cell r="N573">
            <v>0</v>
          </cell>
          <cell r="O573">
            <v>352000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4</v>
          </cell>
          <cell r="W573">
            <v>352000</v>
          </cell>
        </row>
        <row r="574">
          <cell r="C574" t="str">
            <v>3.23.29</v>
          </cell>
          <cell r="D574" t="str">
            <v>Suministro válvula de Ø1" PVC cierre rápido con unión universal</v>
          </cell>
          <cell r="E574" t="str">
            <v>un</v>
          </cell>
          <cell r="F574">
            <v>17</v>
          </cell>
          <cell r="G574">
            <v>45000</v>
          </cell>
          <cell r="H574">
            <v>765000</v>
          </cell>
          <cell r="I574">
            <v>1.8557285320954438</v>
          </cell>
          <cell r="J574">
            <v>17</v>
          </cell>
          <cell r="L574">
            <v>17</v>
          </cell>
          <cell r="M574">
            <v>765000</v>
          </cell>
          <cell r="N574">
            <v>0</v>
          </cell>
          <cell r="O574">
            <v>765000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17</v>
          </cell>
          <cell r="W574">
            <v>765000</v>
          </cell>
        </row>
        <row r="575">
          <cell r="C575" t="str">
            <v>3.23.30</v>
          </cell>
          <cell r="D575" t="str">
            <v>Suministro de Tanque de polietileno con capacidad de 0.5m3</v>
          </cell>
          <cell r="E575" t="str">
            <v>un</v>
          </cell>
          <cell r="F575">
            <v>2</v>
          </cell>
          <cell r="G575">
            <v>170000</v>
          </cell>
          <cell r="H575">
            <v>340000</v>
          </cell>
          <cell r="I575">
            <v>0.82476823648686381</v>
          </cell>
          <cell r="J575">
            <v>2</v>
          </cell>
          <cell r="L575">
            <v>2</v>
          </cell>
          <cell r="M575">
            <v>340000</v>
          </cell>
          <cell r="N575">
            <v>0</v>
          </cell>
          <cell r="O575">
            <v>340000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2</v>
          </cell>
          <cell r="W575">
            <v>340000</v>
          </cell>
        </row>
        <row r="576">
          <cell r="C576" t="str">
            <v>3.23.31</v>
          </cell>
          <cell r="D576" t="str">
            <v>Suministro de Tubería conduit Ø2" PVC</v>
          </cell>
          <cell r="E576" t="str">
            <v>m</v>
          </cell>
          <cell r="F576">
            <v>30</v>
          </cell>
          <cell r="G576">
            <v>2400</v>
          </cell>
          <cell r="H576">
            <v>72000</v>
          </cell>
          <cell r="I576">
            <v>0.17465680302074763</v>
          </cell>
          <cell r="J576">
            <v>30</v>
          </cell>
          <cell r="L576">
            <v>30</v>
          </cell>
          <cell r="M576">
            <v>72000</v>
          </cell>
          <cell r="N576">
            <v>0</v>
          </cell>
          <cell r="O576">
            <v>72000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30</v>
          </cell>
          <cell r="W576">
            <v>72000</v>
          </cell>
        </row>
        <row r="577">
          <cell r="C577" t="str">
            <v>3.23.32</v>
          </cell>
          <cell r="D577" t="str">
            <v>Suministro múltiple Ø2" PVC RDE 21 y Ø1" para llenado y vaciado de tanques de químicos coagulantes, incluye accesorios (tees, codos, uniones, adaptadores, soportes de acero, etc.)</v>
          </cell>
          <cell r="E577" t="str">
            <v>gl</v>
          </cell>
          <cell r="F577">
            <v>1</v>
          </cell>
          <cell r="G577">
            <v>900000</v>
          </cell>
          <cell r="H577">
            <v>900000</v>
          </cell>
          <cell r="I577">
            <v>2.1832100377593453</v>
          </cell>
          <cell r="J577">
            <v>1</v>
          </cell>
          <cell r="L577">
            <v>1</v>
          </cell>
          <cell r="M577">
            <v>900000</v>
          </cell>
          <cell r="N577">
            <v>0</v>
          </cell>
          <cell r="O577">
            <v>900000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1</v>
          </cell>
          <cell r="W577">
            <v>900000</v>
          </cell>
        </row>
        <row r="578">
          <cell r="C578" t="str">
            <v>3.23.33</v>
          </cell>
          <cell r="D578" t="str">
            <v>Suministro de probeta plástica 1000cc</v>
          </cell>
          <cell r="E578" t="str">
            <v>un</v>
          </cell>
          <cell r="F578">
            <v>2</v>
          </cell>
          <cell r="G578">
            <v>90000</v>
          </cell>
          <cell r="H578">
            <v>180000</v>
          </cell>
          <cell r="I578">
            <v>0.43664200755186905</v>
          </cell>
          <cell r="J578">
            <v>2</v>
          </cell>
          <cell r="L578">
            <v>2</v>
          </cell>
          <cell r="M578">
            <v>180000</v>
          </cell>
          <cell r="N578">
            <v>0</v>
          </cell>
          <cell r="O578">
            <v>180000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2</v>
          </cell>
          <cell r="W578">
            <v>180000</v>
          </cell>
        </row>
        <row r="579">
          <cell r="C579" t="str">
            <v>3.23.34</v>
          </cell>
          <cell r="D579" t="str">
            <v>Suministro de válvula de jardin Ø3/4" en acero y accesorios de conexión</v>
          </cell>
          <cell r="E579" t="str">
            <v>un</v>
          </cell>
          <cell r="F579">
            <v>1</v>
          </cell>
          <cell r="G579">
            <v>17500</v>
          </cell>
          <cell r="H579">
            <v>17500</v>
          </cell>
          <cell r="I579">
            <v>4.2451306289765046E-2</v>
          </cell>
          <cell r="J579">
            <v>1</v>
          </cell>
          <cell r="L579">
            <v>1</v>
          </cell>
          <cell r="M579">
            <v>17500</v>
          </cell>
          <cell r="N579">
            <v>0</v>
          </cell>
          <cell r="O579">
            <v>17500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1</v>
          </cell>
          <cell r="W579">
            <v>17500</v>
          </cell>
        </row>
        <row r="580">
          <cell r="C580" t="str">
            <v>3.23.35</v>
          </cell>
          <cell r="D580" t="str">
            <v>Suministro agitador eléctrico para polímero, incluye tanque mezclador en fibra de vidrio de 0.5m3 y soportes del tanque en acero inoxidable.</v>
          </cell>
          <cell r="E580" t="str">
            <v>un</v>
          </cell>
          <cell r="F580">
            <v>1</v>
          </cell>
          <cell r="G580">
            <v>13000000</v>
          </cell>
          <cell r="H580">
            <v>13000000</v>
          </cell>
          <cell r="I580">
            <v>31.535256100968322</v>
          </cell>
          <cell r="J580">
            <v>1</v>
          </cell>
          <cell r="L580">
            <v>1</v>
          </cell>
          <cell r="M580">
            <v>13000000</v>
          </cell>
          <cell r="N580">
            <v>0</v>
          </cell>
          <cell r="O580">
            <v>13000000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1</v>
          </cell>
          <cell r="W580">
            <v>13000000</v>
          </cell>
        </row>
        <row r="581">
          <cell r="D581" t="str">
            <v>COSTO DIRECTO</v>
          </cell>
          <cell r="H581">
            <v>41223702</v>
          </cell>
          <cell r="L581"/>
          <cell r="M581">
            <v>41223702</v>
          </cell>
          <cell r="N581">
            <v>0</v>
          </cell>
          <cell r="O581">
            <v>41223702</v>
          </cell>
          <cell r="R581"/>
          <cell r="S581">
            <v>0</v>
          </cell>
          <cell r="T581">
            <v>0</v>
          </cell>
          <cell r="U581">
            <v>0</v>
          </cell>
          <cell r="V581"/>
          <cell r="W581">
            <v>41223702</v>
          </cell>
        </row>
        <row r="582">
          <cell r="D582" t="str">
            <v>A,I,U, 12%</v>
          </cell>
          <cell r="E582">
            <v>0.12</v>
          </cell>
          <cell r="H582">
            <v>4946844.24</v>
          </cell>
          <cell r="M582">
            <v>4946844.24</v>
          </cell>
          <cell r="N582">
            <v>0</v>
          </cell>
          <cell r="O582">
            <v>4946844.24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W582">
            <v>4946844.24</v>
          </cell>
        </row>
        <row r="583">
          <cell r="B583" t="str">
            <v>TO9</v>
          </cell>
          <cell r="D583" t="str">
            <v>COSTO SUMINISTRO</v>
          </cell>
          <cell r="H583">
            <v>46170546</v>
          </cell>
          <cell r="M583">
            <v>46170546</v>
          </cell>
          <cell r="N583">
            <v>0</v>
          </cell>
          <cell r="O583">
            <v>46170546</v>
          </cell>
          <cell r="R583"/>
          <cell r="S583">
            <v>0</v>
          </cell>
          <cell r="T583">
            <v>0</v>
          </cell>
          <cell r="U583">
            <v>0</v>
          </cell>
          <cell r="V583"/>
          <cell r="W583">
            <v>46170546</v>
          </cell>
        </row>
        <row r="584">
          <cell r="B584" t="str">
            <v>T10</v>
          </cell>
          <cell r="C584" t="str">
            <v>INSTALACION DE EQUIPOS PARA EL SISTEMA DE QUIMICOS COAGULANTES (584)</v>
          </cell>
          <cell r="M584"/>
          <cell r="N584"/>
          <cell r="O584"/>
          <cell r="R584"/>
          <cell r="S584"/>
          <cell r="T584"/>
          <cell r="U584"/>
          <cell r="V584"/>
          <cell r="W584"/>
        </row>
        <row r="585">
          <cell r="C585" t="str">
            <v xml:space="preserve">ITEM </v>
          </cell>
          <cell r="D585" t="str">
            <v xml:space="preserve">DESCRIPCION </v>
          </cell>
          <cell r="E585" t="str">
            <v xml:space="preserve">UNIDAD </v>
          </cell>
          <cell r="F585" t="str">
            <v xml:space="preserve">CANTIDAD </v>
          </cell>
          <cell r="G585" t="str">
            <v xml:space="preserve">V. UNITARIO </v>
          </cell>
          <cell r="H585" t="str">
            <v>V. PARCIAL</v>
          </cell>
          <cell r="R585">
            <v>0</v>
          </cell>
        </row>
        <row r="586">
          <cell r="C586">
            <v>3.1</v>
          </cell>
          <cell r="D586" t="str">
            <v>SEÑALIZACION Y SEGURIDAD EN LA OBRA</v>
          </cell>
          <cell r="L586"/>
          <cell r="M586"/>
          <cell r="N586"/>
          <cell r="O586"/>
          <cell r="R586"/>
          <cell r="S586"/>
          <cell r="T586"/>
          <cell r="U586"/>
          <cell r="V586"/>
          <cell r="W586"/>
        </row>
        <row r="587">
          <cell r="C587" t="str">
            <v>3.1.1</v>
          </cell>
          <cell r="D587" t="str">
            <v>Señalización de la obra</v>
          </cell>
          <cell r="L587"/>
          <cell r="M587"/>
          <cell r="N587"/>
          <cell r="O587"/>
          <cell r="R587"/>
          <cell r="S587"/>
          <cell r="T587"/>
          <cell r="U587"/>
          <cell r="V587"/>
          <cell r="W587"/>
        </row>
        <row r="588">
          <cell r="C588" t="str">
            <v>3.1.1.1</v>
          </cell>
          <cell r="D588" t="str">
            <v>Soporte para cinta demarcadora. Esquema No.1</v>
          </cell>
          <cell r="E588" t="str">
            <v>un</v>
          </cell>
          <cell r="F588">
            <v>4</v>
          </cell>
          <cell r="G588">
            <v>10100</v>
          </cell>
          <cell r="H588">
            <v>40400</v>
          </cell>
          <cell r="I588">
            <v>1.1268862793227525</v>
          </cell>
          <cell r="J588">
            <v>4</v>
          </cell>
          <cell r="L588">
            <v>4</v>
          </cell>
          <cell r="M588">
            <v>40400</v>
          </cell>
          <cell r="N588">
            <v>0</v>
          </cell>
          <cell r="O588">
            <v>40400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4</v>
          </cell>
          <cell r="W588">
            <v>40400</v>
          </cell>
        </row>
        <row r="589">
          <cell r="C589" t="str">
            <v>3.1.1.2</v>
          </cell>
          <cell r="D589" t="str">
            <v>Cinta demarcadora, sin soportes. Esquema No. 2</v>
          </cell>
          <cell r="E589" t="str">
            <v>m</v>
          </cell>
          <cell r="F589">
            <v>40</v>
          </cell>
          <cell r="G589">
            <v>830</v>
          </cell>
          <cell r="H589">
            <v>33200</v>
          </cell>
          <cell r="I589">
            <v>0.92605506122562831</v>
          </cell>
          <cell r="J589">
            <v>40</v>
          </cell>
          <cell r="L589">
            <v>40</v>
          </cell>
          <cell r="M589">
            <v>33200</v>
          </cell>
          <cell r="N589">
            <v>0</v>
          </cell>
          <cell r="O589">
            <v>33200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40</v>
          </cell>
          <cell r="W589">
            <v>33200</v>
          </cell>
        </row>
        <row r="590">
          <cell r="C590" t="str">
            <v>3.1.1.3</v>
          </cell>
          <cell r="D590" t="str">
            <v>Vallas móviles. Barreras</v>
          </cell>
          <cell r="I590"/>
          <cell r="L590"/>
          <cell r="M590"/>
          <cell r="N590"/>
          <cell r="O590"/>
          <cell r="R590"/>
          <cell r="S590"/>
          <cell r="T590"/>
          <cell r="U590"/>
          <cell r="V590"/>
          <cell r="W590"/>
        </row>
        <row r="591">
          <cell r="C591" t="str">
            <v>3.1.1.3.4</v>
          </cell>
          <cell r="D591" t="str">
            <v>Valla móvil Tipo 4. Valla doble cara. Esquema No. 6</v>
          </cell>
          <cell r="E591" t="str">
            <v>un</v>
          </cell>
          <cell r="F591">
            <v>1</v>
          </cell>
          <cell r="G591">
            <v>155000</v>
          </cell>
          <cell r="H591">
            <v>155000</v>
          </cell>
          <cell r="I591">
            <v>4.3234498340353129</v>
          </cell>
          <cell r="J591">
            <v>1</v>
          </cell>
          <cell r="L591">
            <v>1</v>
          </cell>
          <cell r="M591">
            <v>155000</v>
          </cell>
          <cell r="N591">
            <v>0</v>
          </cell>
          <cell r="O591">
            <v>155000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1</v>
          </cell>
          <cell r="W591">
            <v>155000</v>
          </cell>
        </row>
        <row r="592">
          <cell r="C592" t="str">
            <v>3.11.5</v>
          </cell>
          <cell r="D592" t="str">
            <v>INSTALACION DE ELEMENTOS VARIOS</v>
          </cell>
          <cell r="I592"/>
          <cell r="L592"/>
          <cell r="M592"/>
          <cell r="N592"/>
          <cell r="O592"/>
          <cell r="R592"/>
          <cell r="S592"/>
          <cell r="T592"/>
          <cell r="U592"/>
          <cell r="V592"/>
          <cell r="W592"/>
        </row>
        <row r="593">
          <cell r="C593" t="str">
            <v>3.11.5.11</v>
          </cell>
          <cell r="D593" t="str">
            <v>Instalación de 2 tanques 11m3, 2 tanques de 0.5m3, equipo mezclador con su tanque de 0.5m3, instalación de múltiple Ø2" PVC RDE 21 y Ø1" para llenado y vaciado de tanques de químicos, instalación de tres bombas dosificadoras de membrana y una bomba centrí</v>
          </cell>
          <cell r="E593" t="str">
            <v>gl</v>
          </cell>
          <cell r="F593">
            <v>1</v>
          </cell>
          <cell r="G593">
            <v>3301000</v>
          </cell>
          <cell r="H593">
            <v>3301000</v>
          </cell>
          <cell r="I593">
            <v>92.075534852584312</v>
          </cell>
          <cell r="J593">
            <v>1</v>
          </cell>
          <cell r="L593">
            <v>1</v>
          </cell>
          <cell r="M593">
            <v>3301000</v>
          </cell>
          <cell r="N593">
            <v>0</v>
          </cell>
          <cell r="O593">
            <v>3301000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1</v>
          </cell>
          <cell r="W593">
            <v>3301000</v>
          </cell>
        </row>
        <row r="594">
          <cell r="C594" t="str">
            <v>3.11.5.12</v>
          </cell>
          <cell r="D594" t="str">
            <v>Instalación de tubería de Ø2" PVC conduit</v>
          </cell>
          <cell r="E594" t="str">
            <v>m</v>
          </cell>
          <cell r="F594">
            <v>30</v>
          </cell>
          <cell r="G594">
            <v>1850</v>
          </cell>
          <cell r="H594">
            <v>55500</v>
          </cell>
          <cell r="I594">
            <v>1.5480739728319992</v>
          </cell>
          <cell r="J594">
            <v>30</v>
          </cell>
          <cell r="L594">
            <v>30</v>
          </cell>
          <cell r="M594">
            <v>55500</v>
          </cell>
          <cell r="N594">
            <v>0</v>
          </cell>
          <cell r="O594">
            <v>55500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30</v>
          </cell>
          <cell r="W594">
            <v>55500</v>
          </cell>
        </row>
        <row r="595">
          <cell r="D595" t="str">
            <v>COSTO TOTAL DIRECTO</v>
          </cell>
          <cell r="H595">
            <v>3585100</v>
          </cell>
          <cell r="L595"/>
          <cell r="M595">
            <v>3585100</v>
          </cell>
          <cell r="N595">
            <v>0</v>
          </cell>
          <cell r="O595">
            <v>3585100</v>
          </cell>
          <cell r="R595"/>
          <cell r="S595">
            <v>0</v>
          </cell>
          <cell r="T595">
            <v>0</v>
          </cell>
          <cell r="U595">
            <v>0</v>
          </cell>
          <cell r="V595"/>
          <cell r="W595">
            <v>3585100</v>
          </cell>
        </row>
        <row r="596">
          <cell r="D596" t="str">
            <v>A,I,U, 25%</v>
          </cell>
          <cell r="E596">
            <v>0.25</v>
          </cell>
          <cell r="H596">
            <v>896275</v>
          </cell>
          <cell r="M596">
            <v>896275</v>
          </cell>
          <cell r="N596">
            <v>0</v>
          </cell>
          <cell r="O596">
            <v>896275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W596">
            <v>896275</v>
          </cell>
        </row>
        <row r="597">
          <cell r="B597" t="str">
            <v>TO10</v>
          </cell>
          <cell r="D597" t="str">
            <v>COSTO TOTAL OBRA CIVIL</v>
          </cell>
          <cell r="H597">
            <v>4481375</v>
          </cell>
          <cell r="M597">
            <v>4481375</v>
          </cell>
          <cell r="N597">
            <v>0</v>
          </cell>
          <cell r="O597">
            <v>4481375</v>
          </cell>
          <cell r="R597"/>
          <cell r="S597">
            <v>0</v>
          </cell>
          <cell r="T597">
            <v>0</v>
          </cell>
          <cell r="U597">
            <v>0</v>
          </cell>
          <cell r="V597"/>
          <cell r="W597">
            <v>4481375</v>
          </cell>
        </row>
        <row r="598">
          <cell r="B598" t="str">
            <v>T11</v>
          </cell>
          <cell r="C598" t="str">
            <v>SUMINISTRO DE EQUIPOS ELECTRICOS EN LA CAPTACIÓN AGUA CRUDA (598)</v>
          </cell>
          <cell r="M598"/>
          <cell r="N598"/>
          <cell r="O598"/>
          <cell r="R598"/>
          <cell r="S598"/>
          <cell r="T598"/>
          <cell r="U598"/>
          <cell r="V598"/>
          <cell r="W598"/>
        </row>
        <row r="599">
          <cell r="C599" t="str">
            <v xml:space="preserve">ITEM </v>
          </cell>
          <cell r="D599" t="str">
            <v xml:space="preserve">DESCRIPCION </v>
          </cell>
          <cell r="E599" t="str">
            <v xml:space="preserve">UNIDAD </v>
          </cell>
          <cell r="F599" t="str">
            <v xml:space="preserve">CANTIDAD </v>
          </cell>
          <cell r="G599" t="str">
            <v xml:space="preserve">V. UNITARIO </v>
          </cell>
          <cell r="H599" t="str">
            <v>V. PARCIAL</v>
          </cell>
          <cell r="R599">
            <v>0</v>
          </cell>
        </row>
        <row r="600">
          <cell r="C600">
            <v>3.24</v>
          </cell>
          <cell r="D600" t="str">
            <v>SUMINISTRO DE MATERIALES INSTALACIONES ELECTROMECANICAS</v>
          </cell>
          <cell r="L600"/>
          <cell r="M600"/>
          <cell r="N600"/>
          <cell r="O600"/>
          <cell r="R600"/>
          <cell r="S600"/>
          <cell r="T600"/>
          <cell r="U600"/>
          <cell r="V600"/>
          <cell r="W600"/>
        </row>
        <row r="601">
          <cell r="C601" t="str">
            <v>3.24.2</v>
          </cell>
          <cell r="D601" t="str">
            <v>SUMINISTRO DE EQUIPOS Y ACCESORIOS SUBESTACION ELECTRICA PLANTA DE TRATAMIENTO</v>
          </cell>
          <cell r="L601"/>
          <cell r="M601"/>
          <cell r="N601"/>
          <cell r="O601"/>
          <cell r="R601"/>
          <cell r="S601"/>
          <cell r="T601"/>
          <cell r="U601"/>
          <cell r="V601"/>
          <cell r="W601"/>
        </row>
        <row r="602">
          <cell r="C602" t="str">
            <v>3.24.2.1</v>
          </cell>
          <cell r="D602" t="str">
            <v>Celda de medida de tres elementos ( 3 Tp y 3 TC ) Gama SM6 con remonte de barras ref GBC-A 750 mm.</v>
          </cell>
          <cell r="E602" t="str">
            <v>un</v>
          </cell>
          <cell r="F602">
            <v>1</v>
          </cell>
          <cell r="G602">
            <v>16275032.000000002</v>
          </cell>
          <cell r="H602">
            <v>16275032.000000002</v>
          </cell>
          <cell r="I602">
            <v>10.379160404011367</v>
          </cell>
          <cell r="J602">
            <v>1</v>
          </cell>
          <cell r="L602">
            <v>1</v>
          </cell>
          <cell r="M602">
            <v>16275032.000000002</v>
          </cell>
          <cell r="N602">
            <v>0</v>
          </cell>
          <cell r="O602">
            <v>16275032.000000002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1</v>
          </cell>
          <cell r="W602">
            <v>16275032.000000002</v>
          </cell>
        </row>
        <row r="603">
          <cell r="C603" t="str">
            <v>3.24.2.2</v>
          </cell>
          <cell r="D603" t="str">
            <v>Contador de Energia trifasico Tipo Fulkrum - 3 elementos incluido bloque de pruebas y modem.</v>
          </cell>
          <cell r="E603" t="str">
            <v>un</v>
          </cell>
          <cell r="F603">
            <v>1</v>
          </cell>
          <cell r="G603">
            <v>5800000</v>
          </cell>
          <cell r="H603">
            <v>5800000</v>
          </cell>
          <cell r="I603">
            <v>3.6988640233251728</v>
          </cell>
          <cell r="J603">
            <v>1</v>
          </cell>
          <cell r="L603">
            <v>1</v>
          </cell>
          <cell r="M603">
            <v>5800000</v>
          </cell>
          <cell r="N603">
            <v>0</v>
          </cell>
          <cell r="O603">
            <v>5800000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1</v>
          </cell>
          <cell r="W603">
            <v>5800000</v>
          </cell>
        </row>
        <row r="604">
          <cell r="C604" t="str">
            <v>3.24.2.3</v>
          </cell>
          <cell r="D604" t="str">
            <v>Seccionador primario automatico en SF6 gama SM6 referencia DM1-A 750 mm.</v>
          </cell>
          <cell r="E604" t="str">
            <v>un</v>
          </cell>
          <cell r="F604">
            <v>1</v>
          </cell>
          <cell r="G604">
            <v>47634240.000000007</v>
          </cell>
          <cell r="H604">
            <v>47634240.000000007</v>
          </cell>
          <cell r="I604">
            <v>30.378030450764982</v>
          </cell>
          <cell r="J604">
            <v>1</v>
          </cell>
          <cell r="L604">
            <v>1</v>
          </cell>
          <cell r="M604">
            <v>47634240.000000007</v>
          </cell>
          <cell r="N604">
            <v>0</v>
          </cell>
          <cell r="O604">
            <v>47634240.000000007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1</v>
          </cell>
          <cell r="W604">
            <v>47634240.000000007</v>
          </cell>
        </row>
        <row r="605">
          <cell r="C605" t="str">
            <v>3.24.2.4</v>
          </cell>
          <cell r="D605" t="str">
            <v>Transformador Trifasico 112,5 KVA. 13200/460 V SIEMENS en aceite</v>
          </cell>
          <cell r="E605" t="str">
            <v>un</v>
          </cell>
          <cell r="F605">
            <v>1</v>
          </cell>
          <cell r="G605">
            <v>13926785.071999999</v>
          </cell>
          <cell r="H605">
            <v>13926785.071999999</v>
          </cell>
          <cell r="I605">
            <v>8.8816007350694601</v>
          </cell>
          <cell r="J605">
            <v>1</v>
          </cell>
          <cell r="L605">
            <v>1</v>
          </cell>
          <cell r="M605">
            <v>13926785.071999999</v>
          </cell>
          <cell r="N605">
            <v>0</v>
          </cell>
          <cell r="O605">
            <v>13926785.071999999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1</v>
          </cell>
          <cell r="W605">
            <v>13926785.071999999</v>
          </cell>
        </row>
        <row r="606">
          <cell r="C606" t="str">
            <v>3.24.2.5</v>
          </cell>
          <cell r="D606" t="str">
            <v>Transformador Trifasico 5 KVA. 460/220 V SIEMENS seco</v>
          </cell>
          <cell r="E606" t="str">
            <v>un</v>
          </cell>
          <cell r="F606">
            <v>1</v>
          </cell>
          <cell r="G606">
            <v>3027600</v>
          </cell>
          <cell r="H606">
            <v>3027600</v>
          </cell>
          <cell r="I606">
            <v>1.9308070201757399</v>
          </cell>
          <cell r="J606">
            <v>1</v>
          </cell>
          <cell r="L606">
            <v>1</v>
          </cell>
          <cell r="M606">
            <v>3027600</v>
          </cell>
          <cell r="N606">
            <v>0</v>
          </cell>
          <cell r="O606">
            <v>3027600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1</v>
          </cell>
          <cell r="W606">
            <v>3027600</v>
          </cell>
        </row>
        <row r="607">
          <cell r="C607" t="str">
            <v>3.24.2.6</v>
          </cell>
          <cell r="D607" t="str">
            <v>Celda para transformador de 10 KVA seco</v>
          </cell>
          <cell r="E607" t="str">
            <v>un</v>
          </cell>
          <cell r="F607">
            <v>1</v>
          </cell>
          <cell r="G607">
            <v>1566000</v>
          </cell>
          <cell r="H607">
            <v>1566000</v>
          </cell>
          <cell r="I607">
            <v>0.99869328629779652</v>
          </cell>
          <cell r="J607">
            <v>1</v>
          </cell>
          <cell r="L607">
            <v>1</v>
          </cell>
          <cell r="M607">
            <v>1566000</v>
          </cell>
          <cell r="N607">
            <v>0</v>
          </cell>
          <cell r="O607">
            <v>1566000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1</v>
          </cell>
          <cell r="W607">
            <v>1566000</v>
          </cell>
        </row>
        <row r="608">
          <cell r="C608" t="str">
            <v>3.24.2.7</v>
          </cell>
          <cell r="D608" t="str">
            <v>Acometida en cable de Cu monopolar 3 x No 2 - XLPE 15 KV</v>
          </cell>
          <cell r="E608" t="str">
            <v>m</v>
          </cell>
          <cell r="F608">
            <v>30</v>
          </cell>
          <cell r="G608">
            <v>109284.69364799996</v>
          </cell>
          <cell r="H608">
            <v>3278540.8094399986</v>
          </cell>
          <cell r="I608">
            <v>2.0908408015587931</v>
          </cell>
          <cell r="J608">
            <v>30</v>
          </cell>
          <cell r="L608">
            <v>30</v>
          </cell>
          <cell r="M608">
            <v>3278540.8094399986</v>
          </cell>
          <cell r="N608">
            <v>0</v>
          </cell>
          <cell r="O608">
            <v>3278540.8094399986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30</v>
          </cell>
          <cell r="W608">
            <v>3278540.8094399986</v>
          </cell>
        </row>
        <row r="609">
          <cell r="C609" t="str">
            <v>3.24.2.8</v>
          </cell>
          <cell r="D609" t="str">
            <v>Centro de Control de Motores tipo Blokset autosoportados a 460 V ac 60 Hz, incluye interruptor secundario, 3 modulos con arrancadores estrella triangulo para bombas 300 Hp con su banco de condensadores automatico asociados a cada unidad de bombeo.</v>
          </cell>
          <cell r="E609" t="str">
            <v>un</v>
          </cell>
          <cell r="F609">
            <v>1</v>
          </cell>
          <cell r="G609">
            <v>46206326.399999999</v>
          </cell>
          <cell r="H609">
            <v>46206326.399999999</v>
          </cell>
          <cell r="I609">
            <v>29.467399719134502</v>
          </cell>
          <cell r="J609">
            <v>1</v>
          </cell>
          <cell r="L609">
            <v>1</v>
          </cell>
          <cell r="M609">
            <v>46206326.399999999</v>
          </cell>
          <cell r="N609">
            <v>0</v>
          </cell>
          <cell r="O609">
            <v>46206326.399999999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1</v>
          </cell>
          <cell r="W609">
            <v>46206326.399999999</v>
          </cell>
        </row>
        <row r="610">
          <cell r="B610" t="str">
            <v>N</v>
          </cell>
          <cell r="C610" t="str">
            <v>3.24.2.8</v>
          </cell>
          <cell r="D610" t="str">
            <v>Centro de Control de Motores tipo Blokset autosoportados a 460 V ac 60 Hz, incluye interruptor secundario Tipo Masterpack Extraible, 2 modulos  extraibles con arrancadores estrella triangulo para motores de 100 Hp, Banco de condensadores automatico asocia</v>
          </cell>
          <cell r="E610" t="str">
            <v>un</v>
          </cell>
          <cell r="G610">
            <v>65000000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C611" t="str">
            <v>3.24.2.9</v>
          </cell>
          <cell r="D611" t="str">
            <v>Juego de premoldeados tipo interior 3M 15 KV cable monopolar No 2 con pantalla cinta</v>
          </cell>
          <cell r="E611" t="str">
            <v>jgo</v>
          </cell>
          <cell r="F611">
            <v>2</v>
          </cell>
          <cell r="G611">
            <v>400316</v>
          </cell>
          <cell r="H611">
            <v>800632</v>
          </cell>
          <cell r="I611">
            <v>0.51059118977980678</v>
          </cell>
          <cell r="J611">
            <v>2</v>
          </cell>
          <cell r="L611">
            <v>2</v>
          </cell>
          <cell r="M611">
            <v>800632</v>
          </cell>
          <cell r="N611">
            <v>0</v>
          </cell>
          <cell r="O611">
            <v>800632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2</v>
          </cell>
          <cell r="W611">
            <v>800632</v>
          </cell>
        </row>
        <row r="612">
          <cell r="C612" t="str">
            <v>3.24.2.10</v>
          </cell>
          <cell r="D612" t="str">
            <v>Tablero de distribucion trifasico para sopreponer de 12 ctos, con sus breakers termomagneticos.</v>
          </cell>
          <cell r="E612" t="str">
            <v>un</v>
          </cell>
          <cell r="F612">
            <v>1</v>
          </cell>
          <cell r="G612">
            <v>227846.82879999999</v>
          </cell>
          <cell r="H612">
            <v>227846.82879999999</v>
          </cell>
          <cell r="I612">
            <v>0.14530593756500856</v>
          </cell>
          <cell r="J612">
            <v>1</v>
          </cell>
          <cell r="L612">
            <v>1</v>
          </cell>
          <cell r="M612">
            <v>227846.82879999999</v>
          </cell>
          <cell r="N612">
            <v>0</v>
          </cell>
          <cell r="O612">
            <v>227846.82879999999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1</v>
          </cell>
          <cell r="W612">
            <v>227846.82879999999</v>
          </cell>
        </row>
        <row r="613">
          <cell r="C613" t="str">
            <v>3.24.2.11</v>
          </cell>
          <cell r="D613" t="str">
            <v>Registro electrico de 1 x 1 x 1 en concreto con su tapa debidamente impermeabilizado</v>
          </cell>
          <cell r="E613" t="str">
            <v>un</v>
          </cell>
          <cell r="F613">
            <v>1</v>
          </cell>
          <cell r="G613">
            <v>87000</v>
          </cell>
          <cell r="H613">
            <v>87000</v>
          </cell>
          <cell r="I613">
            <v>5.5482960349877583E-2</v>
          </cell>
          <cell r="J613">
            <v>1</v>
          </cell>
          <cell r="L613">
            <v>1</v>
          </cell>
          <cell r="M613">
            <v>87000</v>
          </cell>
          <cell r="N613">
            <v>0</v>
          </cell>
          <cell r="O613">
            <v>87000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1</v>
          </cell>
          <cell r="W613">
            <v>87000</v>
          </cell>
        </row>
        <row r="614">
          <cell r="C614" t="str">
            <v>3.24.2.12</v>
          </cell>
          <cell r="D614" t="str">
            <v>Malla de tierra conformada por cuatro varillas Cu copperweld de 2.4 mts inmersas hidrosolta unidas entre con cable de Cu desnudo No 2  empleando soldadura caldweld de de acuerdo a especificaciones</v>
          </cell>
          <cell r="E614" t="str">
            <v>un</v>
          </cell>
          <cell r="F614">
            <v>1</v>
          </cell>
          <cell r="G614">
            <v>928000</v>
          </cell>
          <cell r="H614">
            <v>928000</v>
          </cell>
          <cell r="I614">
            <v>0.59181824373202752</v>
          </cell>
          <cell r="J614">
            <v>1</v>
          </cell>
          <cell r="L614">
            <v>1</v>
          </cell>
          <cell r="M614">
            <v>928000</v>
          </cell>
          <cell r="N614">
            <v>0</v>
          </cell>
          <cell r="O614">
            <v>928000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928000</v>
          </cell>
        </row>
        <row r="615">
          <cell r="C615" t="str">
            <v>3.24.2.13</v>
          </cell>
          <cell r="D615" t="str">
            <v>Luminaria Wall Pack 150 W 220 V,Vapor de mercurio con fotocelda</v>
          </cell>
          <cell r="E615" t="str">
            <v>un</v>
          </cell>
          <cell r="F615">
            <v>4</v>
          </cell>
          <cell r="G615">
            <v>261000</v>
          </cell>
          <cell r="H615">
            <v>1044000</v>
          </cell>
          <cell r="I615">
            <v>0.66579552419853105</v>
          </cell>
          <cell r="J615">
            <v>4</v>
          </cell>
          <cell r="L615">
            <v>4</v>
          </cell>
          <cell r="M615">
            <v>1044000</v>
          </cell>
          <cell r="N615">
            <v>0</v>
          </cell>
          <cell r="O615">
            <v>1044000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4</v>
          </cell>
          <cell r="W615">
            <v>1044000</v>
          </cell>
        </row>
        <row r="616">
          <cell r="C616" t="str">
            <v>3.24.2.14</v>
          </cell>
          <cell r="D616" t="str">
            <v>Toma monofasica de tres elementos</v>
          </cell>
          <cell r="E616" t="str">
            <v>un</v>
          </cell>
          <cell r="F616">
            <v>4</v>
          </cell>
          <cell r="G616">
            <v>3364</v>
          </cell>
          <cell r="H616">
            <v>13456</v>
          </cell>
          <cell r="I616">
            <v>8.5813645341143996E-3</v>
          </cell>
          <cell r="J616">
            <v>4</v>
          </cell>
          <cell r="L616">
            <v>4</v>
          </cell>
          <cell r="M616">
            <v>13456</v>
          </cell>
          <cell r="N616">
            <v>0</v>
          </cell>
          <cell r="O616">
            <v>13456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4</v>
          </cell>
          <cell r="W616">
            <v>13456</v>
          </cell>
        </row>
        <row r="617">
          <cell r="C617" t="str">
            <v>3.24.2.15</v>
          </cell>
          <cell r="D617" t="str">
            <v>Salida electrica monofasica para toma o iluminacion, incluye linea neutro y tierra en cable THHN no 12, tuberia coduit de 1"</v>
          </cell>
          <cell r="E617" t="str">
            <v>un</v>
          </cell>
          <cell r="F617">
            <v>4</v>
          </cell>
          <cell r="G617">
            <v>40600</v>
          </cell>
          <cell r="H617">
            <v>162400</v>
          </cell>
          <cell r="I617">
            <v>0.10356819265310482</v>
          </cell>
          <cell r="J617">
            <v>4</v>
          </cell>
          <cell r="L617">
            <v>4</v>
          </cell>
          <cell r="M617">
            <v>162400</v>
          </cell>
          <cell r="N617">
            <v>0</v>
          </cell>
          <cell r="O617">
            <v>162400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4</v>
          </cell>
          <cell r="W617">
            <v>162400</v>
          </cell>
        </row>
        <row r="618">
          <cell r="C618" t="str">
            <v>3.24.2.16</v>
          </cell>
          <cell r="D618" t="str">
            <v>Salida electrica bifasica para iluminacion, incluye lineas neutro y tierra en cable THHN no 12, tuberia coduit de 1"</v>
          </cell>
          <cell r="E618" t="str">
            <v>un</v>
          </cell>
          <cell r="F618">
            <v>4</v>
          </cell>
          <cell r="G618">
            <v>46400</v>
          </cell>
          <cell r="H618">
            <v>185600</v>
          </cell>
          <cell r="I618">
            <v>0.11836364874640551</v>
          </cell>
          <cell r="J618">
            <v>4</v>
          </cell>
          <cell r="L618">
            <v>4</v>
          </cell>
          <cell r="M618">
            <v>185600</v>
          </cell>
          <cell r="N618">
            <v>0</v>
          </cell>
          <cell r="O618">
            <v>185600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4</v>
          </cell>
          <cell r="W618">
            <v>185600</v>
          </cell>
        </row>
        <row r="619">
          <cell r="C619" t="str">
            <v>3.24.2.17</v>
          </cell>
          <cell r="D619" t="str">
            <v>Salida electrica bifasica o trifasica para toma, incluye lineas neutro y tierra en cable THHN no 10, tuberia coduit de 1"</v>
          </cell>
          <cell r="E619" t="str">
            <v>un</v>
          </cell>
          <cell r="F619">
            <v>2</v>
          </cell>
          <cell r="G619">
            <v>77720</v>
          </cell>
          <cell r="H619">
            <v>155440</v>
          </cell>
          <cell r="I619">
            <v>9.912955582511461E-2</v>
          </cell>
          <cell r="J619">
            <v>2</v>
          </cell>
          <cell r="L619">
            <v>2</v>
          </cell>
          <cell r="M619">
            <v>155440</v>
          </cell>
          <cell r="N619">
            <v>0</v>
          </cell>
          <cell r="O619">
            <v>155440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2</v>
          </cell>
          <cell r="W619">
            <v>155440</v>
          </cell>
        </row>
        <row r="620">
          <cell r="C620" t="str">
            <v>3.24.4</v>
          </cell>
          <cell r="D620" t="str">
            <v>SUMINISTRO ACOMETIDAS ELECTRICAS a 440 V ac</v>
          </cell>
          <cell r="G620">
            <v>0</v>
          </cell>
          <cell r="H620">
            <v>0</v>
          </cell>
          <cell r="I620"/>
          <cell r="L620"/>
          <cell r="M620"/>
          <cell r="N620"/>
          <cell r="O620"/>
          <cell r="R620"/>
          <cell r="S620"/>
          <cell r="T620"/>
          <cell r="U620"/>
          <cell r="V620"/>
          <cell r="W620"/>
        </row>
        <row r="621">
          <cell r="C621" t="str">
            <v>3.24.4.1</v>
          </cell>
          <cell r="D621" t="str">
            <v>Acometidas desde transformador de alimentación a barraje de entrada del CCM ubicado en la barcaza en cable monopolar THHN de Cu AWG (4x2/0) de 1000 V - 90° aislamiento, incluye conectores, terminales bimetalicos 3M, cintas 23 y 33 3M, guaya mensajero aere</v>
          </cell>
          <cell r="E621" t="str">
            <v>m</v>
          </cell>
          <cell r="F621">
            <v>80</v>
          </cell>
          <cell r="G621">
            <v>179800</v>
          </cell>
          <cell r="H621">
            <v>14384000</v>
          </cell>
          <cell r="I621">
            <v>9.1731827778464279</v>
          </cell>
          <cell r="J621">
            <v>80</v>
          </cell>
          <cell r="L621">
            <v>80</v>
          </cell>
          <cell r="M621">
            <v>14384000</v>
          </cell>
          <cell r="N621">
            <v>0</v>
          </cell>
          <cell r="O621">
            <v>14384000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80</v>
          </cell>
          <cell r="W621">
            <v>14384000</v>
          </cell>
        </row>
        <row r="622">
          <cell r="C622" t="str">
            <v>3.24.4.2</v>
          </cell>
          <cell r="D622" t="str">
            <v>Acometidas del CCM a cada motor de 30 HP 460 Vac 60 Hz en cable THHN calibre AWG (3 x 8) de 1000V aislamiento, incluye tuberia conduit PVC de 1 1/2", flexiconduit, conectores, terminales bimetalicos 3M, cintas 23 y 33 3M, accesorios para fijación etc.</v>
          </cell>
          <cell r="E622" t="str">
            <v>m</v>
          </cell>
          <cell r="F622">
            <v>30</v>
          </cell>
          <cell r="G622">
            <v>23200</v>
          </cell>
          <cell r="H622">
            <v>696000</v>
          </cell>
          <cell r="I622">
            <v>0.44386368279902066</v>
          </cell>
          <cell r="J622">
            <v>30</v>
          </cell>
          <cell r="L622">
            <v>30</v>
          </cell>
          <cell r="M622">
            <v>696000</v>
          </cell>
          <cell r="N622">
            <v>0</v>
          </cell>
          <cell r="O622">
            <v>696000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30</v>
          </cell>
          <cell r="W622">
            <v>696000</v>
          </cell>
        </row>
        <row r="623">
          <cell r="C623" t="str">
            <v>3.24.4.3</v>
          </cell>
          <cell r="D623" t="str">
            <v xml:space="preserve">Acometidas del CCM a Tranformador servicios auxiliares de 5 KVA en cable THHN 4 x No 10 de 600V aislamiento, incluye conectores cintas y accesorios </v>
          </cell>
          <cell r="E623" t="str">
            <v>m</v>
          </cell>
          <cell r="F623">
            <v>10</v>
          </cell>
          <cell r="G623">
            <v>22040</v>
          </cell>
          <cell r="H623">
            <v>220400</v>
          </cell>
          <cell r="I623">
            <v>0.14055683288635656</v>
          </cell>
          <cell r="J623">
            <v>10</v>
          </cell>
          <cell r="L623">
            <v>10</v>
          </cell>
          <cell r="M623">
            <v>220400</v>
          </cell>
          <cell r="N623">
            <v>0</v>
          </cell>
          <cell r="O623">
            <v>220400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10</v>
          </cell>
          <cell r="W623">
            <v>220400</v>
          </cell>
        </row>
        <row r="624">
          <cell r="C624" t="str">
            <v>3.24.4.4</v>
          </cell>
          <cell r="D624" t="str">
            <v>Acometidas del transformador servicios auxiliares de 5 KVA a la bomba de sebado a 220 V en cable THHN 34 x No 12 de 600V aislamiento, incluye conectores cintas y accesorios</v>
          </cell>
          <cell r="E624" t="str">
            <v>m</v>
          </cell>
          <cell r="F624">
            <v>10</v>
          </cell>
          <cell r="G624">
            <v>18560</v>
          </cell>
          <cell r="H624">
            <v>185600</v>
          </cell>
          <cell r="I624">
            <v>0.11836364874640551</v>
          </cell>
          <cell r="J624">
            <v>10</v>
          </cell>
          <cell r="L624">
            <v>10</v>
          </cell>
          <cell r="M624">
            <v>185600</v>
          </cell>
          <cell r="N624">
            <v>0</v>
          </cell>
          <cell r="O624">
            <v>185600</v>
          </cell>
          <cell r="R624">
            <v>0</v>
          </cell>
          <cell r="S624">
            <v>0</v>
          </cell>
          <cell r="T624">
            <v>0</v>
          </cell>
          <cell r="U624">
            <v>0</v>
          </cell>
          <cell r="V624">
            <v>10</v>
          </cell>
          <cell r="W624">
            <v>185600</v>
          </cell>
        </row>
        <row r="625">
          <cell r="D625" t="str">
            <v>COSTO SUMINISTRO</v>
          </cell>
          <cell r="H625">
            <v>156804899.11023998</v>
          </cell>
          <cell r="L625"/>
          <cell r="M625">
            <v>156804899.11023998</v>
          </cell>
          <cell r="N625">
            <v>0</v>
          </cell>
          <cell r="O625">
            <v>156804899.11023998</v>
          </cell>
          <cell r="R625"/>
          <cell r="S625">
            <v>0</v>
          </cell>
          <cell r="T625">
            <v>0</v>
          </cell>
          <cell r="U625">
            <v>0</v>
          </cell>
          <cell r="V625"/>
          <cell r="W625">
            <v>156804899.11023998</v>
          </cell>
        </row>
        <row r="626">
          <cell r="D626" t="str">
            <v>A.I.U. 12%</v>
          </cell>
          <cell r="E626">
            <v>0.12</v>
          </cell>
          <cell r="H626">
            <v>18816587.893228795</v>
          </cell>
          <cell r="M626">
            <v>18816587.893228795</v>
          </cell>
          <cell r="N626">
            <v>0</v>
          </cell>
          <cell r="O626">
            <v>18816587.893228795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W626">
            <v>18816587.893228795</v>
          </cell>
        </row>
        <row r="627">
          <cell r="B627" t="str">
            <v>TO11</v>
          </cell>
          <cell r="D627" t="str">
            <v>COSTO TOTAL SUMINISTRO</v>
          </cell>
          <cell r="H627">
            <v>175621487.00346878</v>
          </cell>
          <cell r="M627">
            <v>175621487.00346878</v>
          </cell>
          <cell r="N627">
            <v>0</v>
          </cell>
          <cell r="O627">
            <v>175621487.00346878</v>
          </cell>
          <cell r="R627"/>
          <cell r="S627">
            <v>0</v>
          </cell>
          <cell r="T627">
            <v>0</v>
          </cell>
          <cell r="U627">
            <v>0</v>
          </cell>
          <cell r="V627"/>
          <cell r="W627">
            <v>175621487.00346878</v>
          </cell>
        </row>
        <row r="628">
          <cell r="B628" t="str">
            <v>T12</v>
          </cell>
          <cell r="C628" t="str">
            <v>INSTALACIONES ELECTRICAS EN LA CAPTACIÓN AGUA CRUDA (628)</v>
          </cell>
          <cell r="M628"/>
          <cell r="N628"/>
          <cell r="O628"/>
          <cell r="R628"/>
          <cell r="S628"/>
          <cell r="T628"/>
          <cell r="U628"/>
          <cell r="V628"/>
          <cell r="W628"/>
        </row>
        <row r="629">
          <cell r="C629" t="str">
            <v xml:space="preserve">ITEM </v>
          </cell>
          <cell r="D629" t="str">
            <v xml:space="preserve">DESCRIPCION </v>
          </cell>
          <cell r="E629" t="str">
            <v xml:space="preserve">UNIDAD </v>
          </cell>
          <cell r="F629" t="str">
            <v xml:space="preserve">CANTIDAD </v>
          </cell>
          <cell r="G629" t="str">
            <v xml:space="preserve">V. UNITARIO </v>
          </cell>
          <cell r="H629" t="str">
            <v>V. PARCIAL</v>
          </cell>
          <cell r="R629">
            <v>0</v>
          </cell>
        </row>
        <row r="630">
          <cell r="C630" t="str">
            <v>3,25</v>
          </cell>
          <cell r="D630" t="str">
            <v>MANO DE OBRA INSTALACIONES ELECTROMECANICAS</v>
          </cell>
          <cell r="L630"/>
          <cell r="M630"/>
          <cell r="N630"/>
          <cell r="O630"/>
          <cell r="R630"/>
          <cell r="S630"/>
          <cell r="T630"/>
          <cell r="U630"/>
          <cell r="V630"/>
          <cell r="W630"/>
        </row>
        <row r="631">
          <cell r="C631" t="str">
            <v>3.25.2</v>
          </cell>
          <cell r="D631" t="str">
            <v>INSTALACION DE EQUIPOS Y ACCESORIOS SUBESTACION ELECTRICA PLANTA DE TRATAMIENTO</v>
          </cell>
          <cell r="L631"/>
          <cell r="M631"/>
          <cell r="N631"/>
          <cell r="O631"/>
          <cell r="R631"/>
          <cell r="S631"/>
          <cell r="T631"/>
          <cell r="U631"/>
          <cell r="V631"/>
          <cell r="W631"/>
        </row>
        <row r="632">
          <cell r="C632" t="str">
            <v>3.25.2.1</v>
          </cell>
          <cell r="D632" t="str">
            <v>Celda de medida de tres elementos ( 3 Tp y 3 TC ) Gama SM6 con remonte de barras ref GBC-A 750 mm.</v>
          </cell>
          <cell r="E632" t="str">
            <v>un</v>
          </cell>
          <cell r="F632">
            <v>1</v>
          </cell>
          <cell r="G632">
            <v>1403020</v>
          </cell>
          <cell r="H632">
            <v>1403020</v>
          </cell>
          <cell r="I632">
            <v>10.265208827807419</v>
          </cell>
          <cell r="J632">
            <v>1</v>
          </cell>
          <cell r="L632">
            <v>1</v>
          </cell>
          <cell r="M632">
            <v>1403020</v>
          </cell>
          <cell r="N632">
            <v>0</v>
          </cell>
          <cell r="O632">
            <v>1403020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1</v>
          </cell>
          <cell r="W632">
            <v>1403020</v>
          </cell>
        </row>
        <row r="633">
          <cell r="C633" t="str">
            <v>3.25.2.2</v>
          </cell>
          <cell r="D633" t="str">
            <v>Seccionador primario automatico en SF6 gama SM6 referencia DM1-A 750 mm.</v>
          </cell>
          <cell r="E633" t="str">
            <v>un</v>
          </cell>
          <cell r="F633">
            <v>1</v>
          </cell>
          <cell r="G633">
            <v>2566500.0000000005</v>
          </cell>
          <cell r="H633">
            <v>2566500.0000000005</v>
          </cell>
          <cell r="I633">
            <v>18.777821026476989</v>
          </cell>
          <cell r="J633">
            <v>1</v>
          </cell>
          <cell r="L633">
            <v>1</v>
          </cell>
          <cell r="M633">
            <v>2566500.0000000005</v>
          </cell>
          <cell r="N633">
            <v>0</v>
          </cell>
          <cell r="O633">
            <v>2566500.0000000005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1</v>
          </cell>
          <cell r="W633">
            <v>2566500.0000000005</v>
          </cell>
        </row>
        <row r="634">
          <cell r="C634" t="str">
            <v>3.25.2.3</v>
          </cell>
          <cell r="D634" t="str">
            <v>Transformador Trifasico 112,5 KVA. 13200/460 V SIEMENS en aceite</v>
          </cell>
          <cell r="E634" t="str">
            <v>un</v>
          </cell>
          <cell r="F634">
            <v>1</v>
          </cell>
          <cell r="G634">
            <v>1900000</v>
          </cell>
          <cell r="H634">
            <v>1900000</v>
          </cell>
          <cell r="I634">
            <v>13.901367601911657</v>
          </cell>
          <cell r="J634">
            <v>1</v>
          </cell>
          <cell r="L634">
            <v>1</v>
          </cell>
          <cell r="M634">
            <v>1900000</v>
          </cell>
          <cell r="N634">
            <v>0</v>
          </cell>
          <cell r="O634">
            <v>1900000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1</v>
          </cell>
          <cell r="W634">
            <v>1900000</v>
          </cell>
        </row>
        <row r="635">
          <cell r="C635" t="str">
            <v>3.25.2.4</v>
          </cell>
          <cell r="D635" t="str">
            <v>Transformador Trifasico 5 KVA. 460/220 V SIEMENS seco</v>
          </cell>
          <cell r="E635" t="str">
            <v>un</v>
          </cell>
          <cell r="F635">
            <v>1</v>
          </cell>
          <cell r="G635">
            <v>261000</v>
          </cell>
          <cell r="H635">
            <v>261000</v>
          </cell>
          <cell r="I635">
            <v>1.9096089179468119</v>
          </cell>
          <cell r="J635">
            <v>1</v>
          </cell>
          <cell r="L635">
            <v>1</v>
          </cell>
          <cell r="M635">
            <v>261000</v>
          </cell>
          <cell r="N635">
            <v>0</v>
          </cell>
          <cell r="O635">
            <v>261000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1</v>
          </cell>
          <cell r="W635">
            <v>261000</v>
          </cell>
        </row>
        <row r="636">
          <cell r="C636" t="str">
            <v>3.25.2.5</v>
          </cell>
          <cell r="D636" t="str">
            <v>Celda para transformador de 10 KVA seco</v>
          </cell>
          <cell r="E636" t="str">
            <v>un</v>
          </cell>
          <cell r="F636">
            <v>1</v>
          </cell>
          <cell r="G636">
            <v>80000</v>
          </cell>
          <cell r="H636">
            <v>80000</v>
          </cell>
          <cell r="I636">
            <v>0.58532074113312238</v>
          </cell>
          <cell r="J636">
            <v>1</v>
          </cell>
          <cell r="L636">
            <v>1</v>
          </cell>
          <cell r="M636">
            <v>80000</v>
          </cell>
          <cell r="N636">
            <v>0</v>
          </cell>
          <cell r="O636">
            <v>80000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1</v>
          </cell>
          <cell r="W636">
            <v>80000</v>
          </cell>
        </row>
        <row r="637">
          <cell r="C637" t="str">
            <v>3.25.2.6</v>
          </cell>
          <cell r="D637" t="str">
            <v>Acometida en cable de Cu monopolar 3 x No 2 - XLPE 15 KV</v>
          </cell>
          <cell r="E637" t="str">
            <v>m</v>
          </cell>
          <cell r="F637">
            <v>30</v>
          </cell>
          <cell r="G637">
            <v>28000</v>
          </cell>
          <cell r="H637">
            <v>840000</v>
          </cell>
          <cell r="I637">
            <v>6.1458677818977856</v>
          </cell>
          <cell r="J637">
            <v>30</v>
          </cell>
          <cell r="L637">
            <v>30</v>
          </cell>
          <cell r="M637">
            <v>840000</v>
          </cell>
          <cell r="N637">
            <v>0</v>
          </cell>
          <cell r="O637">
            <v>840000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V637">
            <v>30</v>
          </cell>
          <cell r="W637">
            <v>840000</v>
          </cell>
        </row>
        <row r="638">
          <cell r="C638" t="str">
            <v>3.25.2.7</v>
          </cell>
          <cell r="D638" t="str">
            <v>Centro de Control de Motores tipo Blokset autosoportados a 460 V ac 60 Hz, incluye interruptor secundario, 3 modulos con arrancadores estrella triangulo para bombas de 300 Hp con su banco de condensadores automatico asociados a cada unidad de bombeo.</v>
          </cell>
          <cell r="E638" t="str">
            <v>un</v>
          </cell>
          <cell r="F638">
            <v>1</v>
          </cell>
          <cell r="G638">
            <v>2100000</v>
          </cell>
          <cell r="H638">
            <v>2100000</v>
          </cell>
          <cell r="I638">
            <v>15.364669454744465</v>
          </cell>
          <cell r="J638">
            <v>1</v>
          </cell>
          <cell r="L638">
            <v>1</v>
          </cell>
          <cell r="M638">
            <v>2100000</v>
          </cell>
          <cell r="N638">
            <v>0</v>
          </cell>
          <cell r="O638">
            <v>2100000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1</v>
          </cell>
          <cell r="W638">
            <v>2100000</v>
          </cell>
        </row>
        <row r="639">
          <cell r="C639" t="str">
            <v>3.25.2.8</v>
          </cell>
          <cell r="D639" t="str">
            <v>Juego de premoldeados tipo interior 3M 15 KV cable monopolar No 2 con pantalla de cinta</v>
          </cell>
          <cell r="E639" t="str">
            <v>jgo</v>
          </cell>
          <cell r="F639">
            <v>2</v>
          </cell>
          <cell r="G639">
            <v>90000</v>
          </cell>
          <cell r="H639">
            <v>180000</v>
          </cell>
          <cell r="I639">
            <v>1.3169716675495255</v>
          </cell>
          <cell r="J639">
            <v>2</v>
          </cell>
          <cell r="L639">
            <v>2</v>
          </cell>
          <cell r="M639">
            <v>180000</v>
          </cell>
          <cell r="N639">
            <v>0</v>
          </cell>
          <cell r="O639">
            <v>180000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2</v>
          </cell>
          <cell r="W639">
            <v>180000</v>
          </cell>
        </row>
        <row r="640">
          <cell r="C640" t="str">
            <v>3.25.2.9</v>
          </cell>
          <cell r="D640" t="str">
            <v>Tablero de distribucion trifasico para sopreponer de 12 ctos, con sus breakers termomagneticos.</v>
          </cell>
          <cell r="E640" t="str">
            <v>un</v>
          </cell>
          <cell r="F640">
            <v>1</v>
          </cell>
          <cell r="G640">
            <v>90000</v>
          </cell>
          <cell r="H640">
            <v>90000</v>
          </cell>
          <cell r="I640">
            <v>0.65848583377476277</v>
          </cell>
          <cell r="J640">
            <v>1</v>
          </cell>
          <cell r="L640">
            <v>1</v>
          </cell>
          <cell r="M640">
            <v>90000</v>
          </cell>
          <cell r="N640">
            <v>0</v>
          </cell>
          <cell r="O640">
            <v>90000</v>
          </cell>
          <cell r="R640">
            <v>0</v>
          </cell>
          <cell r="S640">
            <v>0</v>
          </cell>
          <cell r="T640">
            <v>0</v>
          </cell>
          <cell r="U640">
            <v>0</v>
          </cell>
          <cell r="V640">
            <v>1</v>
          </cell>
          <cell r="W640">
            <v>90000</v>
          </cell>
        </row>
        <row r="641">
          <cell r="C641" t="str">
            <v>3.25.2.10</v>
          </cell>
          <cell r="D641" t="str">
            <v>Registro electrico de 1 x 1 x 1 en concreto con su tapa debidamente impermeabilizado</v>
          </cell>
          <cell r="E641" t="str">
            <v>un</v>
          </cell>
          <cell r="F641">
            <v>1</v>
          </cell>
          <cell r="G641">
            <v>40000</v>
          </cell>
          <cell r="H641">
            <v>40000</v>
          </cell>
          <cell r="I641">
            <v>0.29266037056656119</v>
          </cell>
          <cell r="J641">
            <v>1</v>
          </cell>
          <cell r="L641">
            <v>1</v>
          </cell>
          <cell r="M641">
            <v>40000</v>
          </cell>
          <cell r="N641">
            <v>0</v>
          </cell>
          <cell r="O641">
            <v>40000</v>
          </cell>
          <cell r="R641">
            <v>0</v>
          </cell>
          <cell r="S641">
            <v>0</v>
          </cell>
          <cell r="T641">
            <v>0</v>
          </cell>
          <cell r="U641">
            <v>0</v>
          </cell>
          <cell r="V641">
            <v>1</v>
          </cell>
          <cell r="W641">
            <v>40000</v>
          </cell>
        </row>
        <row r="642">
          <cell r="C642" t="str">
            <v>3.25.2.11</v>
          </cell>
          <cell r="D642" t="str">
            <v>Malla de tierra conformada por cuatro varillas Cu copperweld de 2.4 mts inmersas en hidrosolta unidas entre con cable de Cu desnudo No 2 empleando soldadura caldweld de de acuerdo a especificaciones</v>
          </cell>
          <cell r="E642" t="str">
            <v>un</v>
          </cell>
          <cell r="F642">
            <v>1</v>
          </cell>
          <cell r="G642">
            <v>290000</v>
          </cell>
          <cell r="H642">
            <v>290000</v>
          </cell>
          <cell r="I642">
            <v>2.1217876866075689</v>
          </cell>
          <cell r="J642">
            <v>1</v>
          </cell>
          <cell r="L642">
            <v>1</v>
          </cell>
          <cell r="M642">
            <v>290000</v>
          </cell>
          <cell r="N642">
            <v>0</v>
          </cell>
          <cell r="O642">
            <v>290000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1</v>
          </cell>
          <cell r="W642">
            <v>290000</v>
          </cell>
        </row>
        <row r="643">
          <cell r="C643" t="str">
            <v>3.25.2.12</v>
          </cell>
          <cell r="D643" t="str">
            <v>Luminaria Wall Pack 150 W 220 V,Vapor de mercurio con fotocelda</v>
          </cell>
          <cell r="E643" t="str">
            <v>un</v>
          </cell>
          <cell r="F643">
            <v>4</v>
          </cell>
          <cell r="G643">
            <v>40000</v>
          </cell>
          <cell r="H643">
            <v>160000</v>
          </cell>
          <cell r="I643">
            <v>1.1706414822662448</v>
          </cell>
          <cell r="J643">
            <v>4</v>
          </cell>
          <cell r="L643">
            <v>4</v>
          </cell>
          <cell r="M643">
            <v>160000</v>
          </cell>
          <cell r="N643">
            <v>0</v>
          </cell>
          <cell r="O643">
            <v>160000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4</v>
          </cell>
          <cell r="W643">
            <v>160000</v>
          </cell>
        </row>
        <row r="644">
          <cell r="C644" t="str">
            <v>3.25.2.13</v>
          </cell>
          <cell r="D644" t="str">
            <v>Toma monofasica de tres elementos</v>
          </cell>
          <cell r="E644" t="str">
            <v>un</v>
          </cell>
          <cell r="F644">
            <v>4</v>
          </cell>
          <cell r="G644">
            <v>1800</v>
          </cell>
          <cell r="H644">
            <v>7200</v>
          </cell>
          <cell r="I644">
            <v>5.267886670198102E-2</v>
          </cell>
          <cell r="J644">
            <v>4</v>
          </cell>
          <cell r="L644">
            <v>4</v>
          </cell>
          <cell r="M644">
            <v>7200</v>
          </cell>
          <cell r="N644">
            <v>0</v>
          </cell>
          <cell r="O644">
            <v>7200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4</v>
          </cell>
          <cell r="W644">
            <v>7200</v>
          </cell>
        </row>
        <row r="645">
          <cell r="C645" t="str">
            <v>3.25.2.14</v>
          </cell>
          <cell r="D645" t="str">
            <v>Salida electrica monofasica para toma o iluminacion, incluye linea neutro y tierra en cable THHN no 12, tuberia coduit de 1"</v>
          </cell>
          <cell r="E645" t="str">
            <v>un</v>
          </cell>
          <cell r="F645">
            <v>4</v>
          </cell>
          <cell r="G645">
            <v>18000</v>
          </cell>
          <cell r="H645">
            <v>72000</v>
          </cell>
          <cell r="I645">
            <v>0.5267886670198102</v>
          </cell>
          <cell r="J645">
            <v>4</v>
          </cell>
          <cell r="L645">
            <v>4</v>
          </cell>
          <cell r="M645">
            <v>72000</v>
          </cell>
          <cell r="N645">
            <v>0</v>
          </cell>
          <cell r="O645">
            <v>72000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4</v>
          </cell>
          <cell r="W645">
            <v>72000</v>
          </cell>
        </row>
        <row r="646">
          <cell r="C646" t="str">
            <v>3.25.2.15</v>
          </cell>
          <cell r="D646" t="str">
            <v>Salida electrica bifasica para iluminacion, incluye lineas neutro y tierra en cable THHN no 12, tuberia coduit de 1"</v>
          </cell>
          <cell r="E646" t="str">
            <v>un</v>
          </cell>
          <cell r="F646">
            <v>4</v>
          </cell>
          <cell r="G646">
            <v>18000</v>
          </cell>
          <cell r="H646">
            <v>72000</v>
          </cell>
          <cell r="I646">
            <v>0.5267886670198102</v>
          </cell>
          <cell r="J646">
            <v>4</v>
          </cell>
          <cell r="L646">
            <v>4</v>
          </cell>
          <cell r="M646">
            <v>72000</v>
          </cell>
          <cell r="N646">
            <v>0</v>
          </cell>
          <cell r="O646">
            <v>72000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4</v>
          </cell>
          <cell r="W646">
            <v>72000</v>
          </cell>
        </row>
        <row r="647">
          <cell r="C647" t="str">
            <v>3.25.2.16</v>
          </cell>
          <cell r="D647" t="str">
            <v>Salida electrica bifasica o trifasica para toma, incluye lineas neutro y tierra en cable THHN no 10, tuberia coduit de 1"</v>
          </cell>
          <cell r="E647" t="str">
            <v>un</v>
          </cell>
          <cell r="F647">
            <v>2</v>
          </cell>
          <cell r="G647">
            <v>18000</v>
          </cell>
          <cell r="H647">
            <v>36000</v>
          </cell>
          <cell r="I647">
            <v>0.2633943335099051</v>
          </cell>
          <cell r="J647">
            <v>2</v>
          </cell>
          <cell r="L647">
            <v>2</v>
          </cell>
          <cell r="M647">
            <v>36000</v>
          </cell>
          <cell r="N647">
            <v>0</v>
          </cell>
          <cell r="O647">
            <v>36000</v>
          </cell>
          <cell r="R647">
            <v>0</v>
          </cell>
          <cell r="S647">
            <v>0</v>
          </cell>
          <cell r="T647">
            <v>0</v>
          </cell>
          <cell r="U647">
            <v>0</v>
          </cell>
          <cell r="V647">
            <v>2</v>
          </cell>
          <cell r="W647">
            <v>36000</v>
          </cell>
        </row>
        <row r="648">
          <cell r="C648" t="str">
            <v>3.25.4</v>
          </cell>
          <cell r="D648" t="str">
            <v>INSTALACION ACOMETIDAS ELECTRICAS</v>
          </cell>
          <cell r="I648"/>
          <cell r="L648"/>
          <cell r="M648"/>
          <cell r="N648"/>
          <cell r="O648"/>
          <cell r="R648"/>
          <cell r="S648"/>
          <cell r="T648"/>
          <cell r="U648"/>
          <cell r="V648"/>
          <cell r="W648"/>
        </row>
        <row r="649">
          <cell r="C649" t="str">
            <v>3.25.4.1</v>
          </cell>
          <cell r="D649" t="str">
            <v>Acometidas desde transformador de alimentación a barraje de entrada del CCM ubicado en la barcaza en cable monopolar THHN de Cu AWG (4x2/0) de 1000 V - 90° aislamiento, incluye conectores, terminales bimetalicos 3M, cintas 23 y 33 3M,  guaya mensajero aer</v>
          </cell>
          <cell r="E649" t="str">
            <v>m</v>
          </cell>
          <cell r="F649">
            <v>80</v>
          </cell>
          <cell r="G649">
            <v>35000</v>
          </cell>
          <cell r="H649">
            <v>2800000</v>
          </cell>
          <cell r="I649">
            <v>20.486225939659285</v>
          </cell>
          <cell r="J649">
            <v>80</v>
          </cell>
          <cell r="L649">
            <v>80</v>
          </cell>
          <cell r="M649">
            <v>2800000</v>
          </cell>
          <cell r="N649">
            <v>0</v>
          </cell>
          <cell r="O649">
            <v>2800000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80</v>
          </cell>
          <cell r="W649">
            <v>2800000</v>
          </cell>
        </row>
        <row r="650">
          <cell r="C650" t="str">
            <v>3.25.4.2</v>
          </cell>
          <cell r="D650" t="str">
            <v>Acometidas del CCM a cada motor de 30 HP 460 Vac 60 Hz en cable THHN calibre AWG (3 x 8) de 1000V aislamiento, incluye tuberia conduit PVC de 1 1/2", flexiconduit, conectores, terminales bimetalicos 3M, cintas 23 y 33 3M, accesorios para fijación etc.</v>
          </cell>
          <cell r="E650" t="str">
            <v>m</v>
          </cell>
          <cell r="F650">
            <v>30</v>
          </cell>
          <cell r="G650">
            <v>19000</v>
          </cell>
          <cell r="H650">
            <v>570000</v>
          </cell>
          <cell r="I650">
            <v>4.1704102805734973</v>
          </cell>
          <cell r="J650">
            <v>30</v>
          </cell>
          <cell r="L650">
            <v>30</v>
          </cell>
          <cell r="M650">
            <v>570000</v>
          </cell>
          <cell r="N650">
            <v>0</v>
          </cell>
          <cell r="O650">
            <v>570000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>
            <v>30</v>
          </cell>
          <cell r="W650">
            <v>570000</v>
          </cell>
        </row>
        <row r="651">
          <cell r="C651" t="str">
            <v>3.25.4.3</v>
          </cell>
          <cell r="D651" t="str">
            <v>Acometidas del CCM a Tranformador servicios auxiliares de 5 KVA en cable THHN 4x No 10 de 600V aislamiento, incluye conectores cintas y accesorios</v>
          </cell>
          <cell r="E651" t="str">
            <v>m</v>
          </cell>
          <cell r="F651">
            <v>10</v>
          </cell>
          <cell r="G651">
            <v>10000</v>
          </cell>
          <cell r="H651">
            <v>100000</v>
          </cell>
          <cell r="I651">
            <v>0.73165092641640306</v>
          </cell>
          <cell r="J651">
            <v>10</v>
          </cell>
          <cell r="L651">
            <v>10</v>
          </cell>
          <cell r="M651">
            <v>100000</v>
          </cell>
          <cell r="N651">
            <v>0</v>
          </cell>
          <cell r="O651">
            <v>100000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10</v>
          </cell>
          <cell r="W651">
            <v>100000</v>
          </cell>
        </row>
        <row r="652">
          <cell r="C652" t="str">
            <v>3.25.4.4</v>
          </cell>
          <cell r="D652" t="str">
            <v>Acometidas del transformador servicios auxiliares de 5 KVA a la bomba de sebado a 220 V en cable THHN 34 x No 12 de 600V aislamiento, incluye conectores cintas y accesorios</v>
          </cell>
          <cell r="E652" t="str">
            <v>m</v>
          </cell>
          <cell r="F652">
            <v>10</v>
          </cell>
          <cell r="G652">
            <v>10000</v>
          </cell>
          <cell r="H652">
            <v>100000</v>
          </cell>
          <cell r="I652">
            <v>0.73165092641640306</v>
          </cell>
          <cell r="J652">
            <v>10</v>
          </cell>
          <cell r="L652">
            <v>10</v>
          </cell>
          <cell r="M652">
            <v>100000</v>
          </cell>
          <cell r="N652">
            <v>0</v>
          </cell>
          <cell r="O652">
            <v>100000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10</v>
          </cell>
          <cell r="W652">
            <v>100000</v>
          </cell>
        </row>
        <row r="653">
          <cell r="D653" t="str">
            <v>COSTO DIRECTO</v>
          </cell>
          <cell r="H653">
            <v>13667720</v>
          </cell>
          <cell r="L653"/>
          <cell r="M653">
            <v>13667720</v>
          </cell>
          <cell r="N653">
            <v>0</v>
          </cell>
          <cell r="O653">
            <v>13667720</v>
          </cell>
          <cell r="R653"/>
          <cell r="S653">
            <v>0</v>
          </cell>
          <cell r="T653">
            <v>0</v>
          </cell>
          <cell r="U653">
            <v>0</v>
          </cell>
          <cell r="V653"/>
          <cell r="W653">
            <v>13667720</v>
          </cell>
        </row>
        <row r="654">
          <cell r="D654" t="str">
            <v>A,I,U, (25% )</v>
          </cell>
          <cell r="E654">
            <v>0.25</v>
          </cell>
          <cell r="H654">
            <v>3416930</v>
          </cell>
          <cell r="M654">
            <v>3416930</v>
          </cell>
          <cell r="N654">
            <v>0</v>
          </cell>
          <cell r="O654">
            <v>3416930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W654">
            <v>3416930</v>
          </cell>
        </row>
        <row r="655">
          <cell r="B655" t="str">
            <v>TO12</v>
          </cell>
          <cell r="D655" t="str">
            <v>COSTO SUMINISTRO</v>
          </cell>
          <cell r="H655">
            <v>17084650</v>
          </cell>
          <cell r="M655">
            <v>17084650</v>
          </cell>
          <cell r="N655">
            <v>0</v>
          </cell>
          <cell r="O655">
            <v>17084650</v>
          </cell>
          <cell r="R655"/>
          <cell r="S655">
            <v>0</v>
          </cell>
          <cell r="T655">
            <v>0</v>
          </cell>
          <cell r="U655">
            <v>0</v>
          </cell>
          <cell r="V655"/>
          <cell r="W655">
            <v>17084650</v>
          </cell>
        </row>
        <row r="656">
          <cell r="B656" t="str">
            <v>T13</v>
          </cell>
          <cell r="C656" t="str">
            <v>SUMINISTRO ELECTRICO DE LA PLANTA DE TRATAMIENTO (656)</v>
          </cell>
          <cell r="M656"/>
          <cell r="N656"/>
          <cell r="O656"/>
          <cell r="R656"/>
          <cell r="S656"/>
          <cell r="T656"/>
          <cell r="U656"/>
          <cell r="V656"/>
          <cell r="W656"/>
        </row>
        <row r="657">
          <cell r="C657" t="str">
            <v xml:space="preserve">ITEM </v>
          </cell>
          <cell r="D657" t="str">
            <v xml:space="preserve">DESCRIPCION </v>
          </cell>
          <cell r="E657" t="str">
            <v xml:space="preserve">UND </v>
          </cell>
          <cell r="F657" t="str">
            <v xml:space="preserve">CANT </v>
          </cell>
          <cell r="G657" t="str">
            <v xml:space="preserve">V. UNITARIO </v>
          </cell>
          <cell r="H657" t="str">
            <v>V. PARCIAL</v>
          </cell>
          <cell r="R657">
            <v>0</v>
          </cell>
        </row>
        <row r="658">
          <cell r="C658">
            <v>3.24</v>
          </cell>
          <cell r="D658" t="str">
            <v>SUMINISTRO DE MATERIALES INSTALACIONES ELECTROMECANICAS</v>
          </cell>
          <cell r="L658"/>
          <cell r="M658"/>
          <cell r="N658"/>
          <cell r="O658"/>
          <cell r="R658"/>
          <cell r="S658"/>
          <cell r="T658"/>
          <cell r="U658"/>
          <cell r="V658"/>
          <cell r="W658"/>
        </row>
        <row r="659">
          <cell r="C659" t="str">
            <v>3.24.1</v>
          </cell>
          <cell r="D659" t="str">
            <v>SUMINISTRO ACCESORIOS LINEA ELECTRICA DE 13.2 KV PARA ESTACIÓN DE CAPTACIÓN Y PLANTA DE TRATAMIENTO</v>
          </cell>
          <cell r="L659"/>
          <cell r="M659"/>
          <cell r="N659"/>
          <cell r="O659"/>
          <cell r="R659"/>
          <cell r="S659"/>
          <cell r="T659"/>
          <cell r="U659"/>
          <cell r="V659"/>
          <cell r="W659"/>
        </row>
        <row r="660">
          <cell r="C660" t="str">
            <v>3.24.1.1</v>
          </cell>
          <cell r="D660" t="str">
            <v>Poste de concreto de 12 mts -1800 Kg, incluida base autosoportada</v>
          </cell>
          <cell r="E660" t="str">
            <v>un</v>
          </cell>
          <cell r="F660">
            <v>2</v>
          </cell>
          <cell r="G660">
            <v>2018400</v>
          </cell>
          <cell r="H660">
            <v>4036800</v>
          </cell>
          <cell r="I660">
            <v>0.85061827664121781</v>
          </cell>
          <cell r="J660">
            <v>2</v>
          </cell>
          <cell r="K660">
            <v>1</v>
          </cell>
          <cell r="L660">
            <v>3</v>
          </cell>
          <cell r="M660">
            <v>4036800</v>
          </cell>
          <cell r="N660">
            <v>2018400</v>
          </cell>
          <cell r="O660">
            <v>6055200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3</v>
          </cell>
          <cell r="W660">
            <v>6055200</v>
          </cell>
        </row>
        <row r="661">
          <cell r="C661" t="str">
            <v>3.24.1.2</v>
          </cell>
          <cell r="D661" t="str">
            <v>Poste de concreto de 12 mts - 750 Kg</v>
          </cell>
          <cell r="E661" t="str">
            <v>un</v>
          </cell>
          <cell r="F661">
            <v>17</v>
          </cell>
          <cell r="G661">
            <v>737388.8</v>
          </cell>
          <cell r="H661">
            <v>12535609.600000001</v>
          </cell>
          <cell r="I661">
            <v>2.6414532883965283</v>
          </cell>
          <cell r="J661">
            <v>17</v>
          </cell>
          <cell r="K661">
            <v>115</v>
          </cell>
          <cell r="L661">
            <v>132</v>
          </cell>
          <cell r="M661">
            <v>12535609.600000001</v>
          </cell>
          <cell r="N661">
            <v>84799712</v>
          </cell>
          <cell r="O661">
            <v>97335321.600000009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132</v>
          </cell>
          <cell r="W661">
            <v>97335321.600000009</v>
          </cell>
        </row>
        <row r="662">
          <cell r="C662" t="str">
            <v>3.24.1.3</v>
          </cell>
          <cell r="D662" t="str">
            <v>Cable de aluminio con nucleo de acero ACSR desnudo 3 x 1/0 - 15 KV</v>
          </cell>
          <cell r="E662" t="str">
            <v>ml</v>
          </cell>
          <cell r="F662">
            <v>800</v>
          </cell>
          <cell r="G662">
            <v>9689.48</v>
          </cell>
          <cell r="H662">
            <v>7751584</v>
          </cell>
          <cell r="I662">
            <v>1.63338263558255</v>
          </cell>
          <cell r="J662">
            <v>800</v>
          </cell>
          <cell r="K662">
            <v>4600</v>
          </cell>
          <cell r="L662">
            <v>5400</v>
          </cell>
          <cell r="M662">
            <v>7751584</v>
          </cell>
          <cell r="N662">
            <v>44571608</v>
          </cell>
          <cell r="O662">
            <v>52323192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5400</v>
          </cell>
          <cell r="W662">
            <v>52323192</v>
          </cell>
        </row>
        <row r="663">
          <cell r="C663" t="str">
            <v>3.24.1.4</v>
          </cell>
          <cell r="D663" t="str">
            <v>Cruceta de galvanizada en caliente o de madera de 7 1/2" inmunizada, de acuerdo a exigencias del operador de red local, incluye silla para soporte en poste.</v>
          </cell>
          <cell r="E663" t="str">
            <v>un</v>
          </cell>
          <cell r="F663">
            <v>28</v>
          </cell>
          <cell r="G663">
            <v>80736</v>
          </cell>
          <cell r="H663">
            <v>2260608</v>
          </cell>
          <cell r="I663">
            <v>0.47634623491908201</v>
          </cell>
          <cell r="J663">
            <v>28</v>
          </cell>
          <cell r="K663">
            <v>118</v>
          </cell>
          <cell r="L663">
            <v>146</v>
          </cell>
          <cell r="M663">
            <v>2260608</v>
          </cell>
          <cell r="N663">
            <v>9526848</v>
          </cell>
          <cell r="O663">
            <v>11787456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146</v>
          </cell>
          <cell r="W663">
            <v>11787456</v>
          </cell>
        </row>
        <row r="664">
          <cell r="C664" t="str">
            <v>3.24.1.5</v>
          </cell>
          <cell r="D664" t="str">
            <v>Aislador Line Post de 6 vueltas 15 KV, homologado incluido alfiler.</v>
          </cell>
          <cell r="E664" t="str">
            <v>un</v>
          </cell>
          <cell r="F664">
            <v>51</v>
          </cell>
          <cell r="G664">
            <v>121104</v>
          </cell>
          <cell r="H664">
            <v>6176304</v>
          </cell>
          <cell r="I664">
            <v>1.3014459632610631</v>
          </cell>
          <cell r="J664">
            <v>51</v>
          </cell>
          <cell r="K664">
            <v>309</v>
          </cell>
          <cell r="L664">
            <v>360</v>
          </cell>
          <cell r="M664">
            <v>6176304</v>
          </cell>
          <cell r="N664">
            <v>37421136</v>
          </cell>
          <cell r="O664">
            <v>43597440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360</v>
          </cell>
          <cell r="W664">
            <v>43597440</v>
          </cell>
        </row>
        <row r="665">
          <cell r="C665" t="str">
            <v>3.24.1.6</v>
          </cell>
          <cell r="D665" t="str">
            <v>Aislador de Suspensión Sintetico homologado completo</v>
          </cell>
          <cell r="E665" t="str">
            <v>un</v>
          </cell>
          <cell r="F665">
            <v>12</v>
          </cell>
          <cell r="G665">
            <v>52478.400000000001</v>
          </cell>
          <cell r="H665">
            <v>629740.80000000005</v>
          </cell>
          <cell r="I665">
            <v>0.13269645115602999</v>
          </cell>
          <cell r="J665">
            <v>12</v>
          </cell>
          <cell r="K665">
            <v>66</v>
          </cell>
          <cell r="L665">
            <v>78</v>
          </cell>
          <cell r="M665">
            <v>629740.80000000005</v>
          </cell>
          <cell r="N665">
            <v>3463574.4</v>
          </cell>
          <cell r="O665">
            <v>4093315.2</v>
          </cell>
          <cell r="R665">
            <v>0</v>
          </cell>
          <cell r="S665">
            <v>0</v>
          </cell>
          <cell r="T665">
            <v>0</v>
          </cell>
          <cell r="U665">
            <v>0</v>
          </cell>
          <cell r="V665">
            <v>78</v>
          </cell>
          <cell r="W665">
            <v>4093315.2</v>
          </cell>
        </row>
        <row r="666">
          <cell r="C666" t="str">
            <v>3.24.1.7</v>
          </cell>
          <cell r="D666" t="str">
            <v>Pararrayos Tipo Polimericos de 15 KV - 10 KA aterrizados Homologados</v>
          </cell>
          <cell r="E666" t="str">
            <v>un</v>
          </cell>
          <cell r="F666">
            <v>13</v>
          </cell>
          <cell r="G666">
            <v>141288</v>
          </cell>
          <cell r="H666">
            <v>1836744</v>
          </cell>
          <cell r="I666">
            <v>0.38703131587175404</v>
          </cell>
          <cell r="J666">
            <v>13</v>
          </cell>
          <cell r="L666">
            <v>13</v>
          </cell>
          <cell r="M666">
            <v>1836744</v>
          </cell>
          <cell r="N666">
            <v>0</v>
          </cell>
          <cell r="O666">
            <v>1836744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13</v>
          </cell>
          <cell r="W666">
            <v>1836744</v>
          </cell>
        </row>
        <row r="667">
          <cell r="C667" t="str">
            <v>3.24.1.8</v>
          </cell>
          <cell r="D667" t="str">
            <v>Cortacircuitos en acero inoxidable buje largo de 18" de fuga MAC-GRAW 15 KV - 100 A Con sus fusibles</v>
          </cell>
          <cell r="E667" t="str">
            <v>un</v>
          </cell>
          <cell r="F667">
            <v>13</v>
          </cell>
          <cell r="G667">
            <v>322944</v>
          </cell>
          <cell r="H667">
            <v>4198272</v>
          </cell>
          <cell r="I667">
            <v>0.88464300770686644</v>
          </cell>
          <cell r="J667">
            <v>13</v>
          </cell>
          <cell r="L667">
            <v>13</v>
          </cell>
          <cell r="M667">
            <v>4198272</v>
          </cell>
          <cell r="N667">
            <v>0</v>
          </cell>
          <cell r="O667">
            <v>4198272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13</v>
          </cell>
          <cell r="W667">
            <v>4198272</v>
          </cell>
        </row>
        <row r="668">
          <cell r="C668" t="str">
            <v>3.24.1.9</v>
          </cell>
          <cell r="D668" t="str">
            <v>Herrajes, Amarras y Accesorios galvanizados</v>
          </cell>
          <cell r="E668" t="str">
            <v>gl</v>
          </cell>
          <cell r="F668">
            <v>1</v>
          </cell>
          <cell r="G668">
            <v>290000</v>
          </cell>
          <cell r="H668">
            <v>290000</v>
          </cell>
          <cell r="I668">
            <v>6.1107634816179431E-2</v>
          </cell>
          <cell r="J668">
            <v>1</v>
          </cell>
          <cell r="L668">
            <v>1</v>
          </cell>
          <cell r="M668">
            <v>290000</v>
          </cell>
          <cell r="N668">
            <v>0</v>
          </cell>
          <cell r="O668">
            <v>290000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1</v>
          </cell>
          <cell r="W668">
            <v>290000</v>
          </cell>
        </row>
        <row r="669">
          <cell r="C669" t="str">
            <v>3.24.1.10</v>
          </cell>
          <cell r="D669" t="str">
            <v>Puentes primarios en caliente incluido conector bimetalico de pistola.</v>
          </cell>
          <cell r="E669" t="str">
            <v>Un</v>
          </cell>
          <cell r="F669">
            <v>3</v>
          </cell>
          <cell r="G669">
            <v>23200</v>
          </cell>
          <cell r="H669">
            <v>69600</v>
          </cell>
          <cell r="I669">
            <v>1.4665832355883065E-2</v>
          </cell>
          <cell r="J669">
            <v>3</v>
          </cell>
          <cell r="L669">
            <v>3</v>
          </cell>
          <cell r="M669">
            <v>69600</v>
          </cell>
          <cell r="N669">
            <v>0</v>
          </cell>
          <cell r="O669">
            <v>69600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3</v>
          </cell>
          <cell r="W669">
            <v>69600</v>
          </cell>
        </row>
        <row r="670">
          <cell r="C670" t="str">
            <v>3.24.1.11</v>
          </cell>
          <cell r="D670" t="str">
            <v>Polo a Tierra en poste terminal</v>
          </cell>
          <cell r="E670" t="str">
            <v>un</v>
          </cell>
          <cell r="F670">
            <v>5</v>
          </cell>
          <cell r="G670">
            <v>290000</v>
          </cell>
          <cell r="H670">
            <v>1450000</v>
          </cell>
          <cell r="I670">
            <v>0.30553817408089717</v>
          </cell>
          <cell r="J670">
            <v>5</v>
          </cell>
          <cell r="K670">
            <v>115</v>
          </cell>
          <cell r="L670">
            <v>120</v>
          </cell>
          <cell r="M670">
            <v>1450000</v>
          </cell>
          <cell r="N670">
            <v>33350000</v>
          </cell>
          <cell r="O670">
            <v>34800000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120</v>
          </cell>
          <cell r="W670">
            <v>34800000</v>
          </cell>
        </row>
        <row r="671">
          <cell r="C671" t="str">
            <v>3.24.1.12</v>
          </cell>
          <cell r="D671" t="str">
            <v>Juego de premoldeados trifasicos tipo exterior 3M 15KV para cable No 2 monopolar con pantalla de cinta</v>
          </cell>
          <cell r="E671" t="str">
            <v>Jgo</v>
          </cell>
          <cell r="F671">
            <v>2</v>
          </cell>
          <cell r="G671">
            <v>678600</v>
          </cell>
          <cell r="H671">
            <v>1357200</v>
          </cell>
          <cell r="I671">
            <v>0.28598373093971974</v>
          </cell>
          <cell r="J671">
            <v>2</v>
          </cell>
          <cell r="L671">
            <v>2</v>
          </cell>
          <cell r="M671">
            <v>1357200</v>
          </cell>
          <cell r="N671">
            <v>0</v>
          </cell>
          <cell r="O671">
            <v>1357200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2</v>
          </cell>
          <cell r="W671">
            <v>1357200</v>
          </cell>
        </row>
        <row r="672">
          <cell r="C672" t="str">
            <v>3.24.1.13</v>
          </cell>
          <cell r="D672" t="str">
            <v>Bajante en tuberia conduit Galvanizada de 3", incluye capacete y accesorios</v>
          </cell>
          <cell r="E672" t="str">
            <v>ml</v>
          </cell>
          <cell r="F672">
            <v>18</v>
          </cell>
          <cell r="G672">
            <v>26680</v>
          </cell>
          <cell r="H672">
            <v>480240</v>
          </cell>
          <cell r="I672">
            <v>0.10119424325559315</v>
          </cell>
          <cell r="J672">
            <v>18</v>
          </cell>
          <cell r="L672">
            <v>18</v>
          </cell>
          <cell r="M672">
            <v>480240</v>
          </cell>
          <cell r="N672">
            <v>0</v>
          </cell>
          <cell r="O672">
            <v>480240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18</v>
          </cell>
          <cell r="W672">
            <v>480240</v>
          </cell>
        </row>
        <row r="673">
          <cell r="C673" t="str">
            <v>3.24.1.14</v>
          </cell>
          <cell r="D673" t="str">
            <v>Registro electrico de 1 x 1 x 1 en concreto con su tapa debidamente impermeabilizado</v>
          </cell>
          <cell r="E673" t="str">
            <v>un</v>
          </cell>
          <cell r="F673">
            <v>2</v>
          </cell>
          <cell r="G673">
            <v>87000</v>
          </cell>
          <cell r="H673">
            <v>174000</v>
          </cell>
          <cell r="I673">
            <v>3.6664580889707664E-2</v>
          </cell>
          <cell r="J673">
            <v>2</v>
          </cell>
          <cell r="L673">
            <v>2</v>
          </cell>
          <cell r="M673">
            <v>174000</v>
          </cell>
          <cell r="N673">
            <v>0</v>
          </cell>
          <cell r="O673">
            <v>174000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2</v>
          </cell>
          <cell r="W673">
            <v>174000</v>
          </cell>
        </row>
        <row r="674">
          <cell r="C674" t="str">
            <v>3.24.2</v>
          </cell>
          <cell r="D674" t="str">
            <v>SUMINISTRO DE EQUIPOS Y ACCESORIOS SUBESTACION ELECTRICA PLANTA DE TRATAMIENTO</v>
          </cell>
          <cell r="I674"/>
          <cell r="L674"/>
          <cell r="M674"/>
          <cell r="N674"/>
          <cell r="O674"/>
          <cell r="R674"/>
          <cell r="S674"/>
          <cell r="T674"/>
          <cell r="U674"/>
          <cell r="V674"/>
          <cell r="W674"/>
        </row>
        <row r="675">
          <cell r="C675" t="str">
            <v>3.24.2.18</v>
          </cell>
          <cell r="D675" t="str">
            <v>Celda de medida de tres elementos ( 3 Tp y 3 TC ) Gama SM6 con remonte de barras ref GBC-A 750 mm.</v>
          </cell>
          <cell r="E675" t="str">
            <v>un</v>
          </cell>
          <cell r="F675">
            <v>1</v>
          </cell>
          <cell r="G675">
            <v>16275032.000000002</v>
          </cell>
          <cell r="H675">
            <v>16275032.000000002</v>
          </cell>
          <cell r="I675">
            <v>3.4294093519918434</v>
          </cell>
          <cell r="J675">
            <v>1</v>
          </cell>
          <cell r="L675">
            <v>1</v>
          </cell>
          <cell r="M675">
            <v>16275032.000000002</v>
          </cell>
          <cell r="N675">
            <v>0</v>
          </cell>
          <cell r="O675">
            <v>16275032.000000002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1</v>
          </cell>
          <cell r="W675">
            <v>16275032.000000002</v>
          </cell>
        </row>
        <row r="676">
          <cell r="C676" t="str">
            <v>3.24.2.19</v>
          </cell>
          <cell r="D676" t="str">
            <v>Contador de Energia trifasico Tipo Fulkrum - 3 elementos incluido bloque de pruebas y modem.</v>
          </cell>
          <cell r="E676" t="str">
            <v>un</v>
          </cell>
          <cell r="F676">
            <v>1</v>
          </cell>
          <cell r="G676">
            <v>5800000</v>
          </cell>
          <cell r="H676">
            <v>5800000</v>
          </cell>
          <cell r="I676">
            <v>1.2221526963235887</v>
          </cell>
          <cell r="J676">
            <v>1</v>
          </cell>
          <cell r="L676">
            <v>1</v>
          </cell>
          <cell r="M676">
            <v>5800000</v>
          </cell>
          <cell r="N676">
            <v>0</v>
          </cell>
          <cell r="O676">
            <v>5800000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1</v>
          </cell>
          <cell r="W676">
            <v>5800000</v>
          </cell>
        </row>
        <row r="677">
          <cell r="C677" t="str">
            <v>3.24.2.20</v>
          </cell>
          <cell r="D677" t="str">
            <v>Interruptor primario automatico en SF6 gama SM6 referencia DM1-A 750 mm.</v>
          </cell>
          <cell r="E677" t="str">
            <v>un</v>
          </cell>
          <cell r="F677">
            <v>1</v>
          </cell>
          <cell r="G677">
            <v>47634240.000000007</v>
          </cell>
          <cell r="H677">
            <v>47634240.000000007</v>
          </cell>
          <cell r="I677">
            <v>10.037295664366372</v>
          </cell>
          <cell r="J677">
            <v>1</v>
          </cell>
          <cell r="L677">
            <v>1</v>
          </cell>
          <cell r="M677">
            <v>47634240.000000007</v>
          </cell>
          <cell r="N677">
            <v>0</v>
          </cell>
          <cell r="O677">
            <v>47634240.000000007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1</v>
          </cell>
          <cell r="W677">
            <v>47634240.000000007</v>
          </cell>
        </row>
        <row r="678">
          <cell r="C678" t="str">
            <v>3.24.2.21</v>
          </cell>
          <cell r="D678" t="str">
            <v>Transformador Trifasico 1000 KVA. 13200/460 V SIEMENS</v>
          </cell>
          <cell r="E678" t="str">
            <v>un</v>
          </cell>
          <cell r="F678">
            <v>1</v>
          </cell>
          <cell r="G678">
            <v>75400000</v>
          </cell>
          <cell r="H678">
            <v>75400000</v>
          </cell>
          <cell r="I678">
            <v>15.887985052206655</v>
          </cell>
          <cell r="J678">
            <v>1</v>
          </cell>
          <cell r="L678">
            <v>1</v>
          </cell>
          <cell r="M678">
            <v>75400000</v>
          </cell>
          <cell r="N678">
            <v>0</v>
          </cell>
          <cell r="O678">
            <v>75400000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1</v>
          </cell>
          <cell r="W678">
            <v>75400000</v>
          </cell>
        </row>
        <row r="679">
          <cell r="C679" t="str">
            <v>3.24.2.22</v>
          </cell>
          <cell r="D679" t="str">
            <v>Transformador Trifasico 112,5 KVA. 460/220 V SIEMENS</v>
          </cell>
          <cell r="E679" t="str">
            <v>un</v>
          </cell>
          <cell r="F679">
            <v>1</v>
          </cell>
          <cell r="G679">
            <v>13926785.071999999</v>
          </cell>
          <cell r="H679">
            <v>13926785.071999999</v>
          </cell>
          <cell r="I679">
            <v>2.9345961942868799</v>
          </cell>
          <cell r="J679">
            <v>1</v>
          </cell>
          <cell r="L679">
            <v>1</v>
          </cell>
          <cell r="M679">
            <v>13926785.071999999</v>
          </cell>
          <cell r="N679">
            <v>0</v>
          </cell>
          <cell r="O679">
            <v>13926785.071999999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1</v>
          </cell>
          <cell r="W679">
            <v>13926785.071999999</v>
          </cell>
        </row>
        <row r="680">
          <cell r="C680" t="str">
            <v>3.24.2.23</v>
          </cell>
          <cell r="D680" t="str">
            <v>Celda para transformador de 112,5 KVA</v>
          </cell>
          <cell r="E680" t="str">
            <v>un</v>
          </cell>
          <cell r="F680">
            <v>1</v>
          </cell>
          <cell r="G680">
            <v>2610000</v>
          </cell>
          <cell r="H680">
            <v>2610000</v>
          </cell>
          <cell r="I680">
            <v>0.54996871334561492</v>
          </cell>
          <cell r="J680">
            <v>1</v>
          </cell>
          <cell r="L680">
            <v>1</v>
          </cell>
          <cell r="M680">
            <v>2610000</v>
          </cell>
          <cell r="N680">
            <v>0</v>
          </cell>
          <cell r="O680">
            <v>2610000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1</v>
          </cell>
          <cell r="W680">
            <v>2610000</v>
          </cell>
        </row>
        <row r="681">
          <cell r="C681" t="str">
            <v>3.24.2.24</v>
          </cell>
          <cell r="D681" t="str">
            <v>Acometida en cable de Cu monopolar 3 x No 2 - XLPE 15 KV</v>
          </cell>
          <cell r="E681" t="str">
            <v>ml</v>
          </cell>
          <cell r="F681">
            <v>100</v>
          </cell>
          <cell r="G681">
            <v>109284.69364799996</v>
          </cell>
          <cell r="H681">
            <v>10928469.364799995</v>
          </cell>
          <cell r="I681">
            <v>2.3028031553241468</v>
          </cell>
          <cell r="J681">
            <v>100</v>
          </cell>
          <cell r="L681">
            <v>100</v>
          </cell>
          <cell r="M681">
            <v>10928469.364799995</v>
          </cell>
          <cell r="N681">
            <v>0</v>
          </cell>
          <cell r="O681">
            <v>10928469.364799995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100</v>
          </cell>
          <cell r="W681">
            <v>10928469.364799995</v>
          </cell>
        </row>
        <row r="682">
          <cell r="C682" t="str">
            <v>3.24.2.25</v>
          </cell>
          <cell r="D682" t="str">
            <v>Transferencia automatica con enclavamiento mecanico a 460 V.para planta de emergencia Stand By.</v>
          </cell>
          <cell r="E682" t="str">
            <v>un</v>
          </cell>
          <cell r="F682">
            <v>1</v>
          </cell>
          <cell r="G682">
            <v>23200000</v>
          </cell>
          <cell r="H682">
            <v>23200000</v>
          </cell>
          <cell r="I682">
            <v>4.8886107852943548</v>
          </cell>
          <cell r="J682">
            <v>1</v>
          </cell>
          <cell r="L682">
            <v>1</v>
          </cell>
          <cell r="M682">
            <v>23200000</v>
          </cell>
          <cell r="N682">
            <v>0</v>
          </cell>
          <cell r="O682">
            <v>23200000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V682">
            <v>1</v>
          </cell>
          <cell r="W682">
            <v>23200000</v>
          </cell>
        </row>
        <row r="683">
          <cell r="C683" t="str">
            <v>3.24.2.26</v>
          </cell>
          <cell r="D683" t="str">
            <v xml:space="preserve">Centro de Control de Motores tipo Blokset autosoportados a 460 V ac 60 Hz, incluye interruptor secundario, 3 modulos con arrancadores suaves tipo altistar para bombas de 300 Hp con su banco de condensadores automatico asociados a cada unidad de bombeo. 2 </v>
          </cell>
          <cell r="E683" t="str">
            <v>un</v>
          </cell>
          <cell r="F683">
            <v>1</v>
          </cell>
          <cell r="G683">
            <v>92800000</v>
          </cell>
          <cell r="H683">
            <v>92800000</v>
          </cell>
          <cell r="I683">
            <v>19.554443141177419</v>
          </cell>
          <cell r="J683">
            <v>1</v>
          </cell>
          <cell r="L683">
            <v>1</v>
          </cell>
          <cell r="M683">
            <v>92800000</v>
          </cell>
          <cell r="N683">
            <v>0</v>
          </cell>
          <cell r="O683">
            <v>92800000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1</v>
          </cell>
          <cell r="W683">
            <v>92800000</v>
          </cell>
        </row>
        <row r="684">
          <cell r="C684" t="str">
            <v>3.24.2.27</v>
          </cell>
          <cell r="D684" t="str">
            <v>Juego de premoldeados tipo interior 3M 15 KV cable monopolar No 2 con pantalla de cinta</v>
          </cell>
          <cell r="E684" t="str">
            <v>jgo</v>
          </cell>
          <cell r="F684">
            <v>2</v>
          </cell>
          <cell r="G684">
            <v>400316</v>
          </cell>
          <cell r="H684">
            <v>800632</v>
          </cell>
          <cell r="I684">
            <v>0.16870595820050818</v>
          </cell>
          <cell r="J684">
            <v>2</v>
          </cell>
          <cell r="L684">
            <v>2</v>
          </cell>
          <cell r="M684">
            <v>800632</v>
          </cell>
          <cell r="N684">
            <v>0</v>
          </cell>
          <cell r="O684">
            <v>800632</v>
          </cell>
          <cell r="R684">
            <v>0</v>
          </cell>
          <cell r="S684">
            <v>0</v>
          </cell>
          <cell r="T684">
            <v>0</v>
          </cell>
          <cell r="U684">
            <v>0</v>
          </cell>
          <cell r="V684">
            <v>2</v>
          </cell>
          <cell r="W684">
            <v>800632</v>
          </cell>
        </row>
        <row r="685">
          <cell r="C685" t="str">
            <v>3.24.2.28</v>
          </cell>
          <cell r="D685" t="str">
            <v>Tablero de fuerza y control para motor de 30 Hp del sistema de soplado a 460 V 60 Hz, incluye arrancador suave altistar y bancos de condensadores asociados, pulsadores etc.</v>
          </cell>
          <cell r="E685" t="str">
            <v>un</v>
          </cell>
          <cell r="F685">
            <v>1</v>
          </cell>
          <cell r="G685">
            <v>4224720</v>
          </cell>
          <cell r="H685">
            <v>4224720</v>
          </cell>
          <cell r="I685">
            <v>0.89021602400210198</v>
          </cell>
          <cell r="J685">
            <v>1</v>
          </cell>
          <cell r="L685">
            <v>1</v>
          </cell>
          <cell r="M685">
            <v>4224720</v>
          </cell>
          <cell r="N685">
            <v>0</v>
          </cell>
          <cell r="O685">
            <v>4224720</v>
          </cell>
          <cell r="R685">
            <v>0</v>
          </cell>
          <cell r="S685">
            <v>0</v>
          </cell>
          <cell r="T685">
            <v>0</v>
          </cell>
          <cell r="U685">
            <v>0</v>
          </cell>
          <cell r="V685">
            <v>1</v>
          </cell>
          <cell r="W685">
            <v>4224720</v>
          </cell>
        </row>
        <row r="686">
          <cell r="C686" t="str">
            <v>3.24.2.29</v>
          </cell>
          <cell r="D686" t="str">
            <v>Tablero de distribucion para sevicios auxiliares, inluye 10 interruptores automaticos tripolares Easy Pact de Merlin Gerin, de acuerdo a especificaciones</v>
          </cell>
          <cell r="E686" t="str">
            <v>un</v>
          </cell>
          <cell r="F686">
            <v>1</v>
          </cell>
          <cell r="G686">
            <v>5220000</v>
          </cell>
          <cell r="H686">
            <v>5220000</v>
          </cell>
          <cell r="I686">
            <v>1.0999374266912298</v>
          </cell>
          <cell r="J686">
            <v>1</v>
          </cell>
          <cell r="L686">
            <v>1</v>
          </cell>
          <cell r="M686">
            <v>5220000</v>
          </cell>
          <cell r="N686">
            <v>0</v>
          </cell>
          <cell r="O686">
            <v>5220000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1</v>
          </cell>
          <cell r="W686">
            <v>5220000</v>
          </cell>
        </row>
        <row r="687">
          <cell r="C687" t="str">
            <v>3.24.2.30</v>
          </cell>
          <cell r="D687" t="str">
            <v>Tablero de distribucion trifasico para empotrar de 24 ctos, con sus breakers termomagneticos.</v>
          </cell>
          <cell r="E687" t="str">
            <v>un</v>
          </cell>
          <cell r="F687">
            <v>1</v>
          </cell>
          <cell r="G687">
            <v>379359.11519999994</v>
          </cell>
          <cell r="H687">
            <v>379359.11519999994</v>
          </cell>
          <cell r="I687">
            <v>7.9937028537346702E-2</v>
          </cell>
          <cell r="J687">
            <v>1</v>
          </cell>
          <cell r="L687">
            <v>1</v>
          </cell>
          <cell r="M687">
            <v>379359.11519999994</v>
          </cell>
          <cell r="N687">
            <v>0</v>
          </cell>
          <cell r="O687">
            <v>379359.11519999994</v>
          </cell>
          <cell r="R687">
            <v>0</v>
          </cell>
          <cell r="S687">
            <v>0</v>
          </cell>
          <cell r="T687">
            <v>0</v>
          </cell>
          <cell r="U687">
            <v>0</v>
          </cell>
          <cell r="V687">
            <v>1</v>
          </cell>
          <cell r="W687">
            <v>379359.11519999994</v>
          </cell>
        </row>
        <row r="688">
          <cell r="C688" t="str">
            <v>3.24.2.31</v>
          </cell>
          <cell r="D688" t="str">
            <v>Registro electrico de 1 x 1 x 1 en concreto con su tapa debidamente impermeabilizado</v>
          </cell>
          <cell r="E688" t="str">
            <v>un</v>
          </cell>
          <cell r="F688">
            <v>2</v>
          </cell>
          <cell r="G688">
            <v>87000</v>
          </cell>
          <cell r="H688">
            <v>174000</v>
          </cell>
          <cell r="I688">
            <v>3.6664580889707664E-2</v>
          </cell>
          <cell r="J688">
            <v>2</v>
          </cell>
          <cell r="L688">
            <v>2</v>
          </cell>
          <cell r="M688">
            <v>174000</v>
          </cell>
          <cell r="N688">
            <v>0</v>
          </cell>
          <cell r="O688">
            <v>174000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2</v>
          </cell>
          <cell r="W688">
            <v>174000</v>
          </cell>
        </row>
        <row r="689">
          <cell r="C689" t="str">
            <v>3.24.2.32</v>
          </cell>
          <cell r="D689" t="str">
            <v>Carcamo en concreto de acuerdo a especificaciones</v>
          </cell>
          <cell r="E689" t="str">
            <v>Ml</v>
          </cell>
          <cell r="F689">
            <v>20</v>
          </cell>
          <cell r="G689">
            <v>185600</v>
          </cell>
          <cell r="H689">
            <v>3712000</v>
          </cell>
          <cell r="I689">
            <v>0.78217772564709676</v>
          </cell>
          <cell r="J689">
            <v>20</v>
          </cell>
          <cell r="L689">
            <v>20</v>
          </cell>
          <cell r="M689">
            <v>3712000</v>
          </cell>
          <cell r="N689">
            <v>0</v>
          </cell>
          <cell r="O689">
            <v>3712000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20</v>
          </cell>
          <cell r="W689">
            <v>3712000</v>
          </cell>
        </row>
        <row r="690">
          <cell r="C690" t="str">
            <v>3.24.2.33</v>
          </cell>
          <cell r="D690" t="str">
            <v>Malla de tierra conformada por siete varillas Cu copperweld de 2.4 mts inmersas en hidrosolta unidas entre con cable de Cu desnudo No 2 empleando soldadura caldweld de de acuerdo a especificaciones</v>
          </cell>
          <cell r="E690" t="str">
            <v>un</v>
          </cell>
          <cell r="F690">
            <v>1</v>
          </cell>
          <cell r="G690">
            <v>928000</v>
          </cell>
          <cell r="H690">
            <v>928000</v>
          </cell>
          <cell r="I690">
            <v>0.19554443141177419</v>
          </cell>
          <cell r="J690">
            <v>1</v>
          </cell>
          <cell r="L690">
            <v>1</v>
          </cell>
          <cell r="M690">
            <v>928000</v>
          </cell>
          <cell r="N690">
            <v>0</v>
          </cell>
          <cell r="O690">
            <v>928000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1</v>
          </cell>
          <cell r="W690">
            <v>928000</v>
          </cell>
        </row>
        <row r="691">
          <cell r="C691" t="str">
            <v>3.24.2.34</v>
          </cell>
          <cell r="D691" t="str">
            <v>Luminaria Wall Pack 150 W 220 V,Vapor de mercurio</v>
          </cell>
          <cell r="E691" t="str">
            <v>un</v>
          </cell>
          <cell r="F691">
            <v>4</v>
          </cell>
          <cell r="G691">
            <v>261000</v>
          </cell>
          <cell r="H691">
            <v>1044000</v>
          </cell>
          <cell r="I691">
            <v>0.219987485338246</v>
          </cell>
          <cell r="J691">
            <v>4</v>
          </cell>
          <cell r="L691">
            <v>4</v>
          </cell>
          <cell r="M691">
            <v>1044000</v>
          </cell>
          <cell r="N691">
            <v>0</v>
          </cell>
          <cell r="O691">
            <v>1044000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4</v>
          </cell>
          <cell r="W691">
            <v>1044000</v>
          </cell>
        </row>
        <row r="692">
          <cell r="C692" t="str">
            <v>3.24.2.35</v>
          </cell>
          <cell r="D692" t="str">
            <v>Toma trifasica de tres elementos 50A</v>
          </cell>
          <cell r="E692" t="str">
            <v>un</v>
          </cell>
          <cell r="F692">
            <v>1</v>
          </cell>
          <cell r="G692">
            <v>29000</v>
          </cell>
          <cell r="H692">
            <v>29000</v>
          </cell>
          <cell r="I692">
            <v>6.1107634816179434E-3</v>
          </cell>
          <cell r="J692">
            <v>1</v>
          </cell>
          <cell r="L692">
            <v>1</v>
          </cell>
          <cell r="M692">
            <v>29000</v>
          </cell>
          <cell r="N692">
            <v>0</v>
          </cell>
          <cell r="O692">
            <v>29000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1</v>
          </cell>
          <cell r="W692">
            <v>29000</v>
          </cell>
        </row>
        <row r="693">
          <cell r="C693" t="str">
            <v>3.24.2.36</v>
          </cell>
          <cell r="D693" t="str">
            <v>Toma bifasica de tres elementos 30A</v>
          </cell>
          <cell r="E693" t="str">
            <v>un</v>
          </cell>
          <cell r="F693">
            <v>1</v>
          </cell>
          <cell r="G693">
            <v>17400</v>
          </cell>
          <cell r="H693">
            <v>17400</v>
          </cell>
          <cell r="I693">
            <v>3.6664580889707661E-3</v>
          </cell>
          <cell r="J693">
            <v>1</v>
          </cell>
          <cell r="L693">
            <v>1</v>
          </cell>
          <cell r="M693">
            <v>17400</v>
          </cell>
          <cell r="N693">
            <v>0</v>
          </cell>
          <cell r="O693">
            <v>17400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1</v>
          </cell>
          <cell r="W693">
            <v>17400</v>
          </cell>
        </row>
        <row r="694">
          <cell r="C694" t="str">
            <v>3.24.2.37</v>
          </cell>
          <cell r="D694" t="str">
            <v>Toma monofasica de tres elementos</v>
          </cell>
          <cell r="E694" t="str">
            <v>un</v>
          </cell>
          <cell r="F694">
            <v>4</v>
          </cell>
          <cell r="G694">
            <v>3364</v>
          </cell>
          <cell r="H694">
            <v>13456</v>
          </cell>
          <cell r="I694">
            <v>2.8353942554707259E-3</v>
          </cell>
          <cell r="J694">
            <v>4</v>
          </cell>
          <cell r="L694">
            <v>4</v>
          </cell>
          <cell r="M694">
            <v>13456</v>
          </cell>
          <cell r="N694">
            <v>0</v>
          </cell>
          <cell r="O694">
            <v>13456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4</v>
          </cell>
          <cell r="W694">
            <v>13456</v>
          </cell>
        </row>
        <row r="695">
          <cell r="C695" t="str">
            <v>3.24.2.38</v>
          </cell>
          <cell r="D695" t="str">
            <v>Salida electrica monofasica para toma o iluminacion, incluye linea neutro y tierra en cable THHN no 12, tuberia coduit de 1"</v>
          </cell>
          <cell r="E695" t="str">
            <v>un</v>
          </cell>
          <cell r="F695">
            <v>4</v>
          </cell>
          <cell r="G695">
            <v>40600</v>
          </cell>
          <cell r="H695">
            <v>162400</v>
          </cell>
          <cell r="I695">
            <v>3.4220275497060484E-2</v>
          </cell>
          <cell r="J695">
            <v>4</v>
          </cell>
          <cell r="L695">
            <v>4</v>
          </cell>
          <cell r="M695">
            <v>162400</v>
          </cell>
          <cell r="N695">
            <v>0</v>
          </cell>
          <cell r="O695">
            <v>162400</v>
          </cell>
          <cell r="R695">
            <v>0</v>
          </cell>
          <cell r="S695">
            <v>0</v>
          </cell>
          <cell r="T695">
            <v>0</v>
          </cell>
          <cell r="U695">
            <v>0</v>
          </cell>
          <cell r="V695">
            <v>4</v>
          </cell>
          <cell r="W695">
            <v>162400</v>
          </cell>
        </row>
        <row r="696">
          <cell r="C696" t="str">
            <v>3.24.2.39</v>
          </cell>
          <cell r="D696" t="str">
            <v>Salida electrica bifasica para iluminacion, incluye lineas neutro y tierra en cable THHN no 12, tuberia coduit de 1"</v>
          </cell>
          <cell r="E696" t="str">
            <v>un</v>
          </cell>
          <cell r="F696">
            <v>4</v>
          </cell>
          <cell r="G696">
            <v>46400</v>
          </cell>
          <cell r="H696">
            <v>185600</v>
          </cell>
          <cell r="I696">
            <v>3.9108886282354836E-2</v>
          </cell>
          <cell r="J696">
            <v>4</v>
          </cell>
          <cell r="L696">
            <v>4</v>
          </cell>
          <cell r="M696">
            <v>185600</v>
          </cell>
          <cell r="N696">
            <v>0</v>
          </cell>
          <cell r="O696">
            <v>185600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4</v>
          </cell>
          <cell r="W696">
            <v>185600</v>
          </cell>
        </row>
        <row r="697">
          <cell r="C697" t="str">
            <v>3.24.2.40</v>
          </cell>
          <cell r="D697" t="str">
            <v>Salida electrica bifasica o trifasica para toma, incluye lineas neutro y tierra en cable THHN no 10, tuberia coduit de 1"</v>
          </cell>
          <cell r="E697" t="str">
            <v>un</v>
          </cell>
          <cell r="F697">
            <v>2</v>
          </cell>
          <cell r="G697">
            <v>77720</v>
          </cell>
          <cell r="H697">
            <v>155440</v>
          </cell>
          <cell r="I697">
            <v>3.2753692261472178E-2</v>
          </cell>
          <cell r="J697">
            <v>2</v>
          </cell>
          <cell r="L697">
            <v>2</v>
          </cell>
          <cell r="M697">
            <v>155440</v>
          </cell>
          <cell r="N697">
            <v>0</v>
          </cell>
          <cell r="O697">
            <v>155440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2</v>
          </cell>
          <cell r="W697">
            <v>155440</v>
          </cell>
        </row>
        <row r="698">
          <cell r="C698" t="str">
            <v>3.24.3</v>
          </cell>
          <cell r="D698" t="str">
            <v>SUMINISTRO DE EQUIPOS AUXILIARES</v>
          </cell>
          <cell r="G698">
            <v>0</v>
          </cell>
          <cell r="H698">
            <v>0</v>
          </cell>
          <cell r="I698"/>
          <cell r="L698"/>
          <cell r="M698"/>
          <cell r="N698"/>
          <cell r="O698"/>
          <cell r="R698"/>
          <cell r="S698"/>
          <cell r="T698"/>
          <cell r="U698"/>
          <cell r="V698"/>
          <cell r="W698"/>
        </row>
        <row r="699">
          <cell r="C699" t="str">
            <v>3.24.3.1</v>
          </cell>
          <cell r="D699" t="str">
            <v>Bandeja portacables tipo Semipesada de 40 cm incluido tapa y accesorios para fijacion en piso o pared, Mecano.</v>
          </cell>
          <cell r="E699" t="str">
            <v>ml</v>
          </cell>
          <cell r="F699">
            <v>40</v>
          </cell>
          <cell r="G699">
            <v>139200</v>
          </cell>
          <cell r="H699">
            <v>5568000</v>
          </cell>
          <cell r="I699">
            <v>1.1732665884706452</v>
          </cell>
          <cell r="J699">
            <v>40</v>
          </cell>
          <cell r="L699">
            <v>40</v>
          </cell>
          <cell r="M699">
            <v>5568000</v>
          </cell>
          <cell r="N699">
            <v>0</v>
          </cell>
          <cell r="O699">
            <v>5568000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40</v>
          </cell>
          <cell r="W699">
            <v>5568000</v>
          </cell>
        </row>
        <row r="700">
          <cell r="C700" t="str">
            <v>3.24.3.2</v>
          </cell>
          <cell r="D700" t="str">
            <v>Bandeja portacables tipo Semipesada de 30 cm incluido tapa y accesorios para fijacion en piso o pared, Mecano.</v>
          </cell>
          <cell r="E700" t="str">
            <v>ml</v>
          </cell>
          <cell r="F700">
            <v>30</v>
          </cell>
          <cell r="G700">
            <v>133400</v>
          </cell>
          <cell r="H700">
            <v>4002000</v>
          </cell>
          <cell r="I700">
            <v>0.84328536046327629</v>
          </cell>
          <cell r="J700">
            <v>30</v>
          </cell>
          <cell r="L700">
            <v>30</v>
          </cell>
          <cell r="M700">
            <v>4002000</v>
          </cell>
          <cell r="N700">
            <v>0</v>
          </cell>
          <cell r="O700">
            <v>4002000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30</v>
          </cell>
          <cell r="W700">
            <v>4002000</v>
          </cell>
        </row>
        <row r="701">
          <cell r="C701" t="str">
            <v>3.24.4</v>
          </cell>
          <cell r="D701" t="str">
            <v>SUMINISTRO ACOMETIDAS ELECTRICAS a 440 V ac</v>
          </cell>
          <cell r="G701">
            <v>0</v>
          </cell>
          <cell r="H701">
            <v>0</v>
          </cell>
          <cell r="I701"/>
          <cell r="L701"/>
          <cell r="M701"/>
          <cell r="N701"/>
          <cell r="O701"/>
          <cell r="R701"/>
          <cell r="S701"/>
          <cell r="T701"/>
          <cell r="U701"/>
          <cell r="V701"/>
          <cell r="W701"/>
        </row>
        <row r="702">
          <cell r="C702" t="str">
            <v>3.24.4.5</v>
          </cell>
          <cell r="D702" t="str">
            <v>Acometidas desde transformador de alimentación a barraje de entrada de la transferencia automatica en cable monopolar THHN de Cu AWG ( 3(4x500) + (3x500) ) a 1000 V - 90° aislamiento, incluye conectores terminal bimetalicos 3M, cintas 23 y 33 3M, accesori</v>
          </cell>
          <cell r="E702" t="str">
            <v>ml</v>
          </cell>
          <cell r="F702">
            <v>20</v>
          </cell>
          <cell r="G702">
            <v>1746960</v>
          </cell>
          <cell r="H702">
            <v>34939200</v>
          </cell>
          <cell r="I702">
            <v>7.3622478426532982</v>
          </cell>
          <cell r="J702">
            <v>20</v>
          </cell>
          <cell r="L702">
            <v>20</v>
          </cell>
          <cell r="M702">
            <v>34939200</v>
          </cell>
          <cell r="N702">
            <v>0</v>
          </cell>
          <cell r="O702">
            <v>34939200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20</v>
          </cell>
          <cell r="W702">
            <v>34939200</v>
          </cell>
        </row>
        <row r="703">
          <cell r="C703" t="str">
            <v>3.24.4.6</v>
          </cell>
          <cell r="D703" t="str">
            <v>Acometidas del CCM a cada unidad de bombeo de la linea de impulsión de 300 HP 460 Vac 60 Hz en cable THHN calibre AWG (6 x 4/0) + (1x 4/0) de 1000V aislamiento, incluye tuberia conduit PVC de 3", flexiconduit, conectores, terminales bimetalicos 3M, cintas</v>
          </cell>
          <cell r="E703" t="str">
            <v>ml</v>
          </cell>
          <cell r="F703">
            <v>80</v>
          </cell>
          <cell r="G703">
            <v>328750.96000000002</v>
          </cell>
          <cell r="H703">
            <v>26300076.800000001</v>
          </cell>
          <cell r="I703">
            <v>5.5418465128685277</v>
          </cell>
          <cell r="J703">
            <v>80</v>
          </cell>
          <cell r="L703">
            <v>80</v>
          </cell>
          <cell r="M703">
            <v>26300076.800000001</v>
          </cell>
          <cell r="N703">
            <v>0</v>
          </cell>
          <cell r="O703">
            <v>26300076.800000001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80</v>
          </cell>
          <cell r="W703">
            <v>26300076.800000001</v>
          </cell>
        </row>
        <row r="704">
          <cell r="C704" t="str">
            <v>3.24.4.7</v>
          </cell>
          <cell r="D704" t="str">
            <v>Acometidas del CCM a cada unidad de bombeo de lavado de filtros de 25 HP 460 Vac 60 Hz en cable THHN calibre AWG (3 x 8) de 1000V aislamiento, incluye tuberia conduit PVC de 1 1/2", flexiconduit, conectores, terminales bimetalicos 3M, cintas 23 y 33 3M, a</v>
          </cell>
          <cell r="E704" t="str">
            <v>ml</v>
          </cell>
          <cell r="F704">
            <v>50</v>
          </cell>
          <cell r="G704">
            <v>30562.52</v>
          </cell>
          <cell r="H704">
            <v>1528126</v>
          </cell>
          <cell r="I704">
            <v>0.32200057090037593</v>
          </cell>
          <cell r="J704">
            <v>50</v>
          </cell>
          <cell r="L704">
            <v>50</v>
          </cell>
          <cell r="M704">
            <v>1528126</v>
          </cell>
          <cell r="N704">
            <v>0</v>
          </cell>
          <cell r="O704">
            <v>1528126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50</v>
          </cell>
          <cell r="W704">
            <v>1528126</v>
          </cell>
        </row>
        <row r="705">
          <cell r="C705" t="str">
            <v>3.24.4.8</v>
          </cell>
          <cell r="D705" t="str">
            <v>Acometidas del CCM al tablero del motor del soplador de 30 HP 460 Vac 60 Hz en cable THHN calibre AWG (3 x 8) de 1000V aislamiento, incluye tuberia conduit PVC de 1 1/2", flexiconduit, conectores, terminales bimetalicos 3M, cintas 23 y 33 3M, accesorios p</v>
          </cell>
          <cell r="E705" t="str">
            <v>ml</v>
          </cell>
          <cell r="F705">
            <v>45</v>
          </cell>
          <cell r="G705">
            <v>30562.52</v>
          </cell>
          <cell r="H705">
            <v>1375313.4</v>
          </cell>
          <cell r="I705">
            <v>0.28980051381033833</v>
          </cell>
          <cell r="J705">
            <v>45</v>
          </cell>
          <cell r="L705">
            <v>45</v>
          </cell>
          <cell r="M705">
            <v>1375313.4</v>
          </cell>
          <cell r="N705">
            <v>0</v>
          </cell>
          <cell r="O705">
            <v>1375313.4</v>
          </cell>
          <cell r="R705">
            <v>0</v>
          </cell>
          <cell r="S705">
            <v>0</v>
          </cell>
          <cell r="T705">
            <v>0</v>
          </cell>
          <cell r="U705">
            <v>0</v>
          </cell>
          <cell r="V705">
            <v>45</v>
          </cell>
          <cell r="W705">
            <v>1375313.4</v>
          </cell>
        </row>
        <row r="706">
          <cell r="C706" t="str">
            <v>3.24.4.9</v>
          </cell>
          <cell r="D706" t="str">
            <v xml:space="preserve">Acometidas del CCM a Tranformador servicios auxiliares en cable THHN 4 x No 1 de 600V aislamiento, incluye conectores cintas y accesorios </v>
          </cell>
          <cell r="E706" t="str">
            <v>ml</v>
          </cell>
          <cell r="F706">
            <v>10</v>
          </cell>
          <cell r="G706">
            <v>22040</v>
          </cell>
          <cell r="H706">
            <v>220400</v>
          </cell>
          <cell r="I706">
            <v>4.6441802460296375E-2</v>
          </cell>
          <cell r="J706">
            <v>10</v>
          </cell>
          <cell r="L706">
            <v>10</v>
          </cell>
          <cell r="M706">
            <v>220400</v>
          </cell>
          <cell r="N706">
            <v>0</v>
          </cell>
          <cell r="O706">
            <v>220400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10</v>
          </cell>
          <cell r="W706">
            <v>220400</v>
          </cell>
        </row>
        <row r="707">
          <cell r="C707" t="str">
            <v>3.24.5</v>
          </cell>
          <cell r="D707" t="str">
            <v>SUMINISTRO ACOMETIDAS ELECTRICAS a 220 V ac</v>
          </cell>
          <cell r="G707">
            <v>0</v>
          </cell>
          <cell r="H707">
            <v>0</v>
          </cell>
          <cell r="I707"/>
          <cell r="L707"/>
          <cell r="M707"/>
          <cell r="N707"/>
          <cell r="O707"/>
          <cell r="R707"/>
          <cell r="S707"/>
          <cell r="T707"/>
          <cell r="U707"/>
          <cell r="V707"/>
          <cell r="W707"/>
        </row>
        <row r="708">
          <cell r="C708" t="str">
            <v>3.24.5.1</v>
          </cell>
          <cell r="D708" t="str">
            <v>Acometidas del Tranformador servicios auxiliares al tablero de distribución general en cable THHN 4 x No 1 de 600V aislamiento, incluye conectores cintas y accesorios</v>
          </cell>
          <cell r="E708" t="str">
            <v>ml</v>
          </cell>
          <cell r="F708">
            <v>10</v>
          </cell>
          <cell r="G708">
            <v>22040</v>
          </cell>
          <cell r="H708">
            <v>220400</v>
          </cell>
          <cell r="I708">
            <v>4.6441802460296375E-2</v>
          </cell>
          <cell r="J708">
            <v>10</v>
          </cell>
          <cell r="L708">
            <v>10</v>
          </cell>
          <cell r="M708">
            <v>220400</v>
          </cell>
          <cell r="N708">
            <v>0</v>
          </cell>
          <cell r="O708">
            <v>220400</v>
          </cell>
          <cell r="R708">
            <v>0</v>
          </cell>
          <cell r="S708">
            <v>0</v>
          </cell>
          <cell r="T708">
            <v>0</v>
          </cell>
          <cell r="U708">
            <v>0</v>
          </cell>
          <cell r="V708">
            <v>10</v>
          </cell>
          <cell r="W708">
            <v>220400</v>
          </cell>
        </row>
        <row r="709">
          <cell r="C709" t="str">
            <v>3.24.5.2</v>
          </cell>
          <cell r="D709" t="str">
            <v>Acometidas desde el tablero de servicios auxiliares al edificio de cloración cable THHN No 10 incluye 3 fases neutro y tierra instalado ido tuberias conduit de 11/2", conectores y accesorios</v>
          </cell>
          <cell r="E709" t="str">
            <v>ml</v>
          </cell>
          <cell r="F709">
            <v>120</v>
          </cell>
          <cell r="G709">
            <v>27234.48</v>
          </cell>
          <cell r="H709">
            <v>3268137.6</v>
          </cell>
          <cell r="I709">
            <v>0.68864882410284523</v>
          </cell>
          <cell r="J709">
            <v>120</v>
          </cell>
          <cell r="L709">
            <v>120</v>
          </cell>
          <cell r="M709">
            <v>3268137.6</v>
          </cell>
          <cell r="N709">
            <v>0</v>
          </cell>
          <cell r="O709">
            <v>3268137.6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120</v>
          </cell>
          <cell r="W709">
            <v>3268137.6</v>
          </cell>
        </row>
        <row r="710">
          <cell r="C710" t="str">
            <v>3.24.5.3</v>
          </cell>
          <cell r="D710" t="str">
            <v>Acometidas para bomba sentina en cable THHN No 12 incluido tuberia conduit Galvanizada de 1/2"conectores y accesorios</v>
          </cell>
          <cell r="E710" t="str">
            <v>ml</v>
          </cell>
          <cell r="F710">
            <v>10</v>
          </cell>
          <cell r="G710">
            <v>18560</v>
          </cell>
          <cell r="H710">
            <v>185600</v>
          </cell>
          <cell r="I710">
            <v>3.9108886282354836E-2</v>
          </cell>
          <cell r="J710">
            <v>10</v>
          </cell>
          <cell r="L710">
            <v>10</v>
          </cell>
          <cell r="M710">
            <v>185600</v>
          </cell>
          <cell r="N710">
            <v>0</v>
          </cell>
          <cell r="O710">
            <v>185600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10</v>
          </cell>
          <cell r="W710">
            <v>185600</v>
          </cell>
        </row>
        <row r="711">
          <cell r="C711" t="str">
            <v>3.24.5.4</v>
          </cell>
          <cell r="D711" t="str">
            <v>Acometidas para actuadores electricos valvulas en cable THHN No 12 incluido tuberia conduit galvanizad 1", conectores y accesorios</v>
          </cell>
          <cell r="E711" t="str">
            <v>ml</v>
          </cell>
          <cell r="F711">
            <v>150</v>
          </cell>
          <cell r="G711">
            <v>23200</v>
          </cell>
          <cell r="H711">
            <v>3480000</v>
          </cell>
          <cell r="I711">
            <v>0.73329161779415319</v>
          </cell>
          <cell r="J711">
            <v>150</v>
          </cell>
          <cell r="L711">
            <v>150</v>
          </cell>
          <cell r="M711">
            <v>3480000</v>
          </cell>
          <cell r="N711">
            <v>0</v>
          </cell>
          <cell r="O711">
            <v>3480000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>
            <v>150</v>
          </cell>
          <cell r="W711">
            <v>3480000</v>
          </cell>
        </row>
        <row r="712">
          <cell r="C712" t="str">
            <v>3.24.5.5</v>
          </cell>
          <cell r="D712" t="str">
            <v>Acometidas desde el tablero de servicios auxiliares al Cuarto del equipo Soplador en cable THHN No 10 incluye 3 fases neutro y tierra instalado ido tuberias conduit de 11/2", conectores y accesorios.</v>
          </cell>
          <cell r="E712" t="str">
            <v>ml</v>
          </cell>
          <cell r="F712">
            <v>30</v>
          </cell>
          <cell r="G712">
            <v>27234.48</v>
          </cell>
          <cell r="H712">
            <v>817034.4</v>
          </cell>
          <cell r="I712">
            <v>0.17216220602571131</v>
          </cell>
          <cell r="J712">
            <v>30</v>
          </cell>
          <cell r="L712">
            <v>30</v>
          </cell>
          <cell r="M712">
            <v>817034.4</v>
          </cell>
          <cell r="N712">
            <v>0</v>
          </cell>
          <cell r="O712">
            <v>817034.4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30</v>
          </cell>
          <cell r="W712">
            <v>817034.4</v>
          </cell>
        </row>
        <row r="713">
          <cell r="C713" t="str">
            <v>3.24.5.6</v>
          </cell>
          <cell r="D713" t="str">
            <v>Acometidas desde el tablero de servicios auxiliares al Cuarto Dosificación o coagulación de quimicos en cable THHN No 10 incluye 3 fases neutro y tierra instalado ido tuberias conduit de 11/2", conectores y accesorios.</v>
          </cell>
          <cell r="E713" t="str">
            <v>ml</v>
          </cell>
          <cell r="F713">
            <v>90</v>
          </cell>
          <cell r="G713">
            <v>27234.48</v>
          </cell>
          <cell r="H713">
            <v>2451103.2000000002</v>
          </cell>
          <cell r="I713">
            <v>0.51648661807713392</v>
          </cell>
          <cell r="J713">
            <v>90</v>
          </cell>
          <cell r="L713">
            <v>90</v>
          </cell>
          <cell r="M713">
            <v>2451103.2000000002</v>
          </cell>
          <cell r="N713">
            <v>0</v>
          </cell>
          <cell r="O713">
            <v>2451103.2000000002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90</v>
          </cell>
          <cell r="W713">
            <v>2451103.2000000002</v>
          </cell>
        </row>
        <row r="714">
          <cell r="C714" t="str">
            <v>3.24.5.7</v>
          </cell>
          <cell r="D714" t="str">
            <v>Acometidas desde el tablero de servicios auxiliares al tablero del sistema de Floculación y sedimentación en cable THHN No 10 incluye 3 fases neutro y tierra instalado ido tuberias conduit de 11/2", conectores y accesorios.</v>
          </cell>
          <cell r="E714" t="str">
            <v>ml</v>
          </cell>
          <cell r="F714">
            <v>70</v>
          </cell>
          <cell r="G714">
            <v>27234.48</v>
          </cell>
          <cell r="H714">
            <v>1906413.5999999999</v>
          </cell>
          <cell r="I714">
            <v>0.40171181405999301</v>
          </cell>
          <cell r="J714">
            <v>70</v>
          </cell>
          <cell r="L714">
            <v>70</v>
          </cell>
          <cell r="M714">
            <v>1906413.5999999999</v>
          </cell>
          <cell r="N714">
            <v>0</v>
          </cell>
          <cell r="O714">
            <v>1906413.5999999999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70</v>
          </cell>
          <cell r="W714">
            <v>1906413.5999999999</v>
          </cell>
        </row>
        <row r="715">
          <cell r="C715" t="str">
            <v>3.24.5.8</v>
          </cell>
          <cell r="D715" t="str">
            <v>Acometidas desde el tablero de servicios auxiliares al edificio de laboratorio, casino y oficina en cable THHN No 6 incluye 3 fases neutro y tierra instalado ido tuberias conduit de 11/2", conectores y accesorios.</v>
          </cell>
          <cell r="E715" t="str">
            <v>ml</v>
          </cell>
          <cell r="F715">
            <v>85</v>
          </cell>
          <cell r="G715">
            <v>36378.76</v>
          </cell>
          <cell r="H715">
            <v>3092194.6</v>
          </cell>
          <cell r="I715">
            <v>0.65157482205986916</v>
          </cell>
          <cell r="J715">
            <v>85</v>
          </cell>
          <cell r="L715">
            <v>85</v>
          </cell>
          <cell r="M715">
            <v>3092194.6</v>
          </cell>
          <cell r="N715">
            <v>0</v>
          </cell>
          <cell r="O715">
            <v>3092194.6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85</v>
          </cell>
          <cell r="W715">
            <v>3092194.6</v>
          </cell>
        </row>
        <row r="716">
          <cell r="C716" t="str">
            <v>3.24.5.9</v>
          </cell>
          <cell r="D716" t="str">
            <v>Acometidas desde el tablero de servicios auxiliares al tablero de 24 ctos en la subestación electrica en cable THHN No 10 incluye 3 fases neutro y tierra instalado ido tuberias conduit de 11/2", conectores y accesorios.</v>
          </cell>
          <cell r="E716" t="str">
            <v>ml</v>
          </cell>
          <cell r="F716">
            <v>10</v>
          </cell>
          <cell r="G716">
            <v>27234.48</v>
          </cell>
          <cell r="H716">
            <v>272344.8</v>
          </cell>
          <cell r="I716">
            <v>5.7387402008570433E-2</v>
          </cell>
          <cell r="J716">
            <v>10</v>
          </cell>
          <cell r="L716">
            <v>10</v>
          </cell>
          <cell r="M716">
            <v>272344.8</v>
          </cell>
          <cell r="N716">
            <v>0</v>
          </cell>
          <cell r="O716">
            <v>272344.8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10</v>
          </cell>
          <cell r="W716">
            <v>272344.8</v>
          </cell>
        </row>
        <row r="717">
          <cell r="C717" t="str">
            <v>3.24.5.10</v>
          </cell>
          <cell r="D717" t="str">
            <v>Registro electrico de .6 x .6 x .6 mt en concreto con su tapa debidamente impermeabilizado</v>
          </cell>
          <cell r="E717" t="str">
            <v>un</v>
          </cell>
          <cell r="F717">
            <v>20</v>
          </cell>
          <cell r="G717">
            <v>87000</v>
          </cell>
          <cell r="H717">
            <v>1740000</v>
          </cell>
          <cell r="I717">
            <v>0.3666458088970766</v>
          </cell>
          <cell r="J717">
            <v>20</v>
          </cell>
          <cell r="L717">
            <v>20</v>
          </cell>
          <cell r="M717">
            <v>1740000</v>
          </cell>
          <cell r="N717">
            <v>0</v>
          </cell>
          <cell r="O717">
            <v>1740000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20</v>
          </cell>
          <cell r="W717">
            <v>1740000</v>
          </cell>
        </row>
        <row r="718">
          <cell r="C718" t="str">
            <v>3.24.6</v>
          </cell>
          <cell r="D718" t="str">
            <v>SUMINISTRO ACCESORIOS PARA ILUMINACION EXTERIOR</v>
          </cell>
          <cell r="G718">
            <v>0</v>
          </cell>
          <cell r="H718">
            <v>0</v>
          </cell>
          <cell r="I718"/>
          <cell r="L718"/>
          <cell r="M718"/>
          <cell r="N718"/>
          <cell r="O718"/>
          <cell r="R718"/>
          <cell r="S718"/>
          <cell r="T718"/>
          <cell r="U718"/>
          <cell r="V718"/>
          <cell r="W718"/>
        </row>
        <row r="719">
          <cell r="C719" t="str">
            <v>3.24.6.1</v>
          </cell>
          <cell r="D719" t="str">
            <v>Poste de concreto de 9 mts - 510 Kg para iluminacion</v>
          </cell>
          <cell r="E719" t="str">
            <v>un</v>
          </cell>
          <cell r="F719">
            <v>8</v>
          </cell>
          <cell r="G719">
            <v>353800</v>
          </cell>
          <cell r="H719">
            <v>2830400</v>
          </cell>
          <cell r="I719">
            <v>0.59641051580591131</v>
          </cell>
          <cell r="J719">
            <v>8</v>
          </cell>
          <cell r="L719">
            <v>8</v>
          </cell>
          <cell r="M719">
            <v>2830400</v>
          </cell>
          <cell r="N719">
            <v>0</v>
          </cell>
          <cell r="O719">
            <v>2830400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8</v>
          </cell>
          <cell r="W719">
            <v>2830400</v>
          </cell>
        </row>
        <row r="720">
          <cell r="C720" t="str">
            <v>3.24.6.2</v>
          </cell>
          <cell r="D720" t="str">
            <v>Luminaria horizontal cerrada de Vapor de MercurioTipo LTP 250 W , 220 V, incluye fotocelda</v>
          </cell>
          <cell r="E720" t="str">
            <v>un</v>
          </cell>
          <cell r="F720">
            <v>12</v>
          </cell>
          <cell r="G720">
            <v>261000</v>
          </cell>
          <cell r="H720">
            <v>3132000</v>
          </cell>
          <cell r="I720">
            <v>0.65996245601473791</v>
          </cell>
          <cell r="J720">
            <v>12</v>
          </cell>
          <cell r="L720">
            <v>12</v>
          </cell>
          <cell r="M720">
            <v>3132000</v>
          </cell>
          <cell r="N720">
            <v>0</v>
          </cell>
          <cell r="O720">
            <v>3132000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12</v>
          </cell>
          <cell r="W720">
            <v>3132000</v>
          </cell>
        </row>
        <row r="721">
          <cell r="C721" t="str">
            <v>3.24.6.3</v>
          </cell>
          <cell r="D721" t="str">
            <v>Poste para luminaria en tuberia galvanizada de 2" de 3 mts de altura incluye base en concretode.</v>
          </cell>
          <cell r="E721" t="str">
            <v>un</v>
          </cell>
          <cell r="F721">
            <v>4</v>
          </cell>
          <cell r="G721">
            <v>410408</v>
          </cell>
          <cell r="H721">
            <v>1641632</v>
          </cell>
          <cell r="I721">
            <v>0.34591809916742855</v>
          </cell>
          <cell r="J721">
            <v>4</v>
          </cell>
          <cell r="L721">
            <v>4</v>
          </cell>
          <cell r="M721">
            <v>1641632</v>
          </cell>
          <cell r="N721">
            <v>0</v>
          </cell>
          <cell r="O721">
            <v>1641632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4</v>
          </cell>
          <cell r="W721">
            <v>1641632</v>
          </cell>
        </row>
        <row r="722">
          <cell r="C722" t="str">
            <v>3.24.6.4</v>
          </cell>
          <cell r="D722" t="str">
            <v>Salida electrica monofasica para toma o iluminacion, incluye linea neutro y tierra en cable THHN no 12, tuberia coduit de 1"</v>
          </cell>
          <cell r="E722" t="str">
            <v>un</v>
          </cell>
          <cell r="F722">
            <v>12</v>
          </cell>
          <cell r="G722">
            <v>40600</v>
          </cell>
          <cell r="H722">
            <v>487200</v>
          </cell>
          <cell r="I722">
            <v>0.10266082649118145</v>
          </cell>
          <cell r="J722">
            <v>12</v>
          </cell>
          <cell r="L722">
            <v>12</v>
          </cell>
          <cell r="M722">
            <v>487200</v>
          </cell>
          <cell r="N722">
            <v>0</v>
          </cell>
          <cell r="O722">
            <v>487200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12</v>
          </cell>
          <cell r="W722">
            <v>487200</v>
          </cell>
        </row>
        <row r="723">
          <cell r="C723" t="str">
            <v>3.24.6.5</v>
          </cell>
          <cell r="D723" t="str">
            <v>Registro electrico de .6 x .6 x .6 mt en concreto con su tapa debidamente impermeabilizado</v>
          </cell>
          <cell r="E723" t="str">
            <v>un</v>
          </cell>
          <cell r="F723">
            <v>8</v>
          </cell>
          <cell r="G723">
            <v>87000</v>
          </cell>
          <cell r="H723">
            <v>696000</v>
          </cell>
          <cell r="I723">
            <v>0.14665832355883066</v>
          </cell>
          <cell r="J723">
            <v>8</v>
          </cell>
          <cell r="L723">
            <v>8</v>
          </cell>
          <cell r="M723">
            <v>696000</v>
          </cell>
          <cell r="N723">
            <v>0</v>
          </cell>
          <cell r="O723">
            <v>696000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8</v>
          </cell>
          <cell r="W723">
            <v>696000</v>
          </cell>
        </row>
        <row r="724">
          <cell r="C724" t="str">
            <v>3.24.7</v>
          </cell>
          <cell r="D724" t="str">
            <v>SUMINISTRO DE OFICINAS, LABORATORIO Y CASINO.</v>
          </cell>
          <cell r="G724">
            <v>0</v>
          </cell>
          <cell r="H724">
            <v>0</v>
          </cell>
          <cell r="I724"/>
          <cell r="L724"/>
          <cell r="M724"/>
          <cell r="N724"/>
          <cell r="O724"/>
          <cell r="R724"/>
          <cell r="S724"/>
          <cell r="T724"/>
          <cell r="U724"/>
          <cell r="V724"/>
          <cell r="W724"/>
        </row>
        <row r="725">
          <cell r="C725" t="str">
            <v>3.24.7.1</v>
          </cell>
          <cell r="D725" t="str">
            <v>Tablero de distribucion trifasico para empotrar de 24 ctos, con sus breakers termomagneticos.</v>
          </cell>
          <cell r="E725" t="str">
            <v>un</v>
          </cell>
          <cell r="F725">
            <v>1</v>
          </cell>
          <cell r="G725">
            <v>379359.11519999994</v>
          </cell>
          <cell r="H725">
            <v>379359.11519999994</v>
          </cell>
          <cell r="I725">
            <v>7.9937028537346702E-2</v>
          </cell>
          <cell r="J725">
            <v>1</v>
          </cell>
          <cell r="L725">
            <v>1</v>
          </cell>
          <cell r="M725">
            <v>379359.11519999994</v>
          </cell>
          <cell r="N725">
            <v>0</v>
          </cell>
          <cell r="O725">
            <v>379359.11519999994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1</v>
          </cell>
          <cell r="W725">
            <v>379359.11519999994</v>
          </cell>
        </row>
        <row r="726">
          <cell r="C726" t="str">
            <v>3.24.7.2</v>
          </cell>
          <cell r="D726" t="str">
            <v>Luminaria Fluorescente 4 x 32 para sobreponer reticulada 110 V, incluye tubo T 8 e interruptor.</v>
          </cell>
          <cell r="E726" t="str">
            <v>un</v>
          </cell>
          <cell r="F726">
            <v>20</v>
          </cell>
          <cell r="G726">
            <v>290000</v>
          </cell>
          <cell r="H726">
            <v>5800000</v>
          </cell>
          <cell r="I726">
            <v>1.2221526963235887</v>
          </cell>
          <cell r="J726">
            <v>20</v>
          </cell>
          <cell r="L726">
            <v>20</v>
          </cell>
          <cell r="M726">
            <v>5800000</v>
          </cell>
          <cell r="N726">
            <v>0</v>
          </cell>
          <cell r="O726">
            <v>5800000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20</v>
          </cell>
          <cell r="W726">
            <v>5800000</v>
          </cell>
        </row>
        <row r="727">
          <cell r="C727" t="str">
            <v>3.24.7.3</v>
          </cell>
          <cell r="D727" t="str">
            <v>Toma trifasica de tres elementos 50A</v>
          </cell>
          <cell r="E727" t="str">
            <v>un</v>
          </cell>
          <cell r="F727">
            <v>4</v>
          </cell>
          <cell r="G727">
            <v>29000</v>
          </cell>
          <cell r="H727">
            <v>116000</v>
          </cell>
          <cell r="I727">
            <v>2.4443053926471774E-2</v>
          </cell>
          <cell r="J727">
            <v>4</v>
          </cell>
          <cell r="L727">
            <v>4</v>
          </cell>
          <cell r="M727">
            <v>116000</v>
          </cell>
          <cell r="N727">
            <v>0</v>
          </cell>
          <cell r="O727">
            <v>116000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4</v>
          </cell>
          <cell r="W727">
            <v>116000</v>
          </cell>
        </row>
        <row r="728">
          <cell r="C728" t="str">
            <v>3.24.7.4</v>
          </cell>
          <cell r="D728" t="str">
            <v>Toma bifasica de tres elementos 30A</v>
          </cell>
          <cell r="E728" t="str">
            <v>un</v>
          </cell>
          <cell r="F728">
            <v>4</v>
          </cell>
          <cell r="G728">
            <v>17400</v>
          </cell>
          <cell r="H728">
            <v>69600</v>
          </cell>
          <cell r="I728">
            <v>1.4665832355883065E-2</v>
          </cell>
          <cell r="J728">
            <v>4</v>
          </cell>
          <cell r="L728">
            <v>4</v>
          </cell>
          <cell r="M728">
            <v>69600</v>
          </cell>
          <cell r="N728">
            <v>0</v>
          </cell>
          <cell r="O728">
            <v>69600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4</v>
          </cell>
          <cell r="W728">
            <v>69600</v>
          </cell>
        </row>
        <row r="729">
          <cell r="C729" t="str">
            <v>3.24.7.5</v>
          </cell>
          <cell r="D729" t="str">
            <v>Toma monofasica de tres elementos</v>
          </cell>
          <cell r="E729" t="str">
            <v>un</v>
          </cell>
          <cell r="F729">
            <v>14</v>
          </cell>
          <cell r="G729">
            <v>3364</v>
          </cell>
          <cell r="H729">
            <v>47096</v>
          </cell>
          <cell r="I729">
            <v>9.9238798941475408E-3</v>
          </cell>
          <cell r="J729">
            <v>14</v>
          </cell>
          <cell r="L729">
            <v>14</v>
          </cell>
          <cell r="M729">
            <v>47096</v>
          </cell>
          <cell r="N729">
            <v>0</v>
          </cell>
          <cell r="O729">
            <v>47096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14</v>
          </cell>
          <cell r="W729">
            <v>47096</v>
          </cell>
        </row>
        <row r="730">
          <cell r="C730" t="str">
            <v>3.24.7.6</v>
          </cell>
          <cell r="D730" t="str">
            <v>Salida electrica monofasica para toma o iluminacion, incluye linea neutro y tierra en cable THHN no 12, tuberia coduit de 1"</v>
          </cell>
          <cell r="E730" t="str">
            <v>un</v>
          </cell>
          <cell r="F730">
            <v>34</v>
          </cell>
          <cell r="G730">
            <v>40600</v>
          </cell>
          <cell r="H730">
            <v>1380400</v>
          </cell>
          <cell r="I730">
            <v>0.29087234172501414</v>
          </cell>
          <cell r="J730">
            <v>34</v>
          </cell>
          <cell r="L730">
            <v>34</v>
          </cell>
          <cell r="M730">
            <v>1380400</v>
          </cell>
          <cell r="N730">
            <v>0</v>
          </cell>
          <cell r="O730">
            <v>1380400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34</v>
          </cell>
          <cell r="W730">
            <v>1380400</v>
          </cell>
        </row>
        <row r="731">
          <cell r="C731" t="str">
            <v>3.24.7.7</v>
          </cell>
          <cell r="D731" t="str">
            <v>Salida electrica bifasica o trifasica para toma, incluye lineas neutro y tierra en cable THHN no 10, tuberia coduit de 1"</v>
          </cell>
          <cell r="E731" t="str">
            <v>un</v>
          </cell>
          <cell r="F731">
            <v>8</v>
          </cell>
          <cell r="G731">
            <v>46400</v>
          </cell>
          <cell r="H731">
            <v>371200</v>
          </cell>
          <cell r="I731">
            <v>7.8217772564709673E-2</v>
          </cell>
          <cell r="J731">
            <v>8</v>
          </cell>
          <cell r="L731">
            <v>8</v>
          </cell>
          <cell r="M731">
            <v>371200</v>
          </cell>
          <cell r="N731">
            <v>0</v>
          </cell>
          <cell r="O731">
            <v>371200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8</v>
          </cell>
          <cell r="W731">
            <v>371200</v>
          </cell>
        </row>
        <row r="732">
          <cell r="C732" t="str">
            <v>3.24.7.8</v>
          </cell>
          <cell r="D732" t="str">
            <v>Salida telefonica, para voz y datos</v>
          </cell>
          <cell r="E732" t="str">
            <v>un</v>
          </cell>
          <cell r="F732">
            <v>1</v>
          </cell>
          <cell r="G732">
            <v>52200</v>
          </cell>
          <cell r="H732">
            <v>52200</v>
          </cell>
          <cell r="I732">
            <v>1.0999374266912299E-2</v>
          </cell>
          <cell r="J732">
            <v>1</v>
          </cell>
          <cell r="L732">
            <v>1</v>
          </cell>
          <cell r="M732">
            <v>52200</v>
          </cell>
          <cell r="N732">
            <v>0</v>
          </cell>
          <cell r="O732">
            <v>52200</v>
          </cell>
          <cell r="R732">
            <v>0</v>
          </cell>
          <cell r="S732">
            <v>0</v>
          </cell>
          <cell r="T732">
            <v>0</v>
          </cell>
          <cell r="U732">
            <v>0</v>
          </cell>
          <cell r="V732">
            <v>1</v>
          </cell>
          <cell r="W732">
            <v>52200</v>
          </cell>
        </row>
        <row r="733">
          <cell r="C733" t="str">
            <v>3.24.8</v>
          </cell>
          <cell r="D733" t="str">
            <v>SUMINISTRO SISTEMA DE DOSIFICACIÖN DE QUIMICOS</v>
          </cell>
          <cell r="G733">
            <v>0</v>
          </cell>
          <cell r="H733">
            <v>0</v>
          </cell>
          <cell r="I733"/>
          <cell r="L733"/>
          <cell r="M733"/>
          <cell r="N733"/>
          <cell r="O733"/>
          <cell r="R733"/>
          <cell r="S733"/>
          <cell r="T733"/>
          <cell r="U733"/>
          <cell r="V733"/>
          <cell r="W733"/>
        </row>
        <row r="734">
          <cell r="C734" t="str">
            <v>3.24.8.1</v>
          </cell>
          <cell r="D734" t="str">
            <v>Tablero de distribucion trifasico para empotrar de 12 ctos, con sus breakers termomagneticos.</v>
          </cell>
          <cell r="E734" t="str">
            <v>un</v>
          </cell>
          <cell r="F734">
            <v>1</v>
          </cell>
          <cell r="G734">
            <v>227846.82879999999</v>
          </cell>
          <cell r="H734">
            <v>227846.82879999999</v>
          </cell>
          <cell r="I734">
            <v>4.8010968304603295E-2</v>
          </cell>
          <cell r="J734">
            <v>1</v>
          </cell>
          <cell r="L734">
            <v>1</v>
          </cell>
          <cell r="M734">
            <v>227846.82879999999</v>
          </cell>
          <cell r="N734">
            <v>0</v>
          </cell>
          <cell r="O734">
            <v>227846.82879999999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1</v>
          </cell>
          <cell r="W734">
            <v>227846.82879999999</v>
          </cell>
        </row>
        <row r="735">
          <cell r="C735" t="str">
            <v>3.24.8.2</v>
          </cell>
          <cell r="D735" t="str">
            <v>Luminaria Fluorescente 4 x 32 para sobreponer reticulada 110 V, incluye tubo T 8 e interruptor.</v>
          </cell>
          <cell r="E735" t="str">
            <v>un</v>
          </cell>
          <cell r="F735">
            <v>6</v>
          </cell>
          <cell r="G735">
            <v>290000</v>
          </cell>
          <cell r="H735">
            <v>1740000</v>
          </cell>
          <cell r="I735">
            <v>0.3666458088970766</v>
          </cell>
          <cell r="J735">
            <v>6</v>
          </cell>
          <cell r="L735">
            <v>6</v>
          </cell>
          <cell r="M735">
            <v>1740000</v>
          </cell>
          <cell r="N735">
            <v>0</v>
          </cell>
          <cell r="O735">
            <v>1740000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6</v>
          </cell>
          <cell r="W735">
            <v>1740000</v>
          </cell>
        </row>
        <row r="736">
          <cell r="C736" t="str">
            <v>3.24.8.3</v>
          </cell>
          <cell r="D736" t="str">
            <v>Toma trifasica de tres elementos 50A</v>
          </cell>
          <cell r="E736" t="str">
            <v>un</v>
          </cell>
          <cell r="F736">
            <v>1</v>
          </cell>
          <cell r="G736">
            <v>29000</v>
          </cell>
          <cell r="H736">
            <v>29000</v>
          </cell>
          <cell r="I736">
            <v>6.1107634816179434E-3</v>
          </cell>
          <cell r="J736">
            <v>1</v>
          </cell>
          <cell r="L736">
            <v>1</v>
          </cell>
          <cell r="M736">
            <v>29000</v>
          </cell>
          <cell r="N736">
            <v>0</v>
          </cell>
          <cell r="O736">
            <v>29000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1</v>
          </cell>
          <cell r="W736">
            <v>29000</v>
          </cell>
        </row>
        <row r="737">
          <cell r="C737" t="str">
            <v>3.24.8.4</v>
          </cell>
          <cell r="D737" t="str">
            <v>Toma bifasica de tres elementos 30A</v>
          </cell>
          <cell r="E737" t="str">
            <v>un</v>
          </cell>
          <cell r="F737">
            <v>1</v>
          </cell>
          <cell r="G737">
            <v>17400</v>
          </cell>
          <cell r="H737">
            <v>17400</v>
          </cell>
          <cell r="I737">
            <v>3.6664580889707661E-3</v>
          </cell>
          <cell r="J737">
            <v>1</v>
          </cell>
          <cell r="L737">
            <v>1</v>
          </cell>
          <cell r="M737">
            <v>17400</v>
          </cell>
          <cell r="N737">
            <v>0</v>
          </cell>
          <cell r="O737">
            <v>17400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1</v>
          </cell>
          <cell r="W737">
            <v>17400</v>
          </cell>
        </row>
        <row r="738">
          <cell r="C738" t="str">
            <v>3.24.8.5</v>
          </cell>
          <cell r="D738" t="str">
            <v>Toma monofasica de tres elementos</v>
          </cell>
          <cell r="E738" t="str">
            <v>un</v>
          </cell>
          <cell r="F738">
            <v>4</v>
          </cell>
          <cell r="G738">
            <v>3364</v>
          </cell>
          <cell r="H738">
            <v>13456</v>
          </cell>
          <cell r="I738">
            <v>2.8353942554707259E-3</v>
          </cell>
          <cell r="J738">
            <v>4</v>
          </cell>
          <cell r="L738">
            <v>4</v>
          </cell>
          <cell r="M738">
            <v>13456</v>
          </cell>
          <cell r="N738">
            <v>0</v>
          </cell>
          <cell r="O738">
            <v>13456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4</v>
          </cell>
          <cell r="W738">
            <v>13456</v>
          </cell>
        </row>
        <row r="739">
          <cell r="C739" t="str">
            <v>3.24.8.6</v>
          </cell>
          <cell r="D739" t="str">
            <v>Salida electrica monofasica para toma o iluminacion, incluye linea neutro y tierra en cable THHN no 12, tuberia coduit de 1"</v>
          </cell>
          <cell r="E739" t="str">
            <v>un</v>
          </cell>
          <cell r="F739">
            <v>10</v>
          </cell>
          <cell r="G739">
            <v>40600</v>
          </cell>
          <cell r="H739">
            <v>406000</v>
          </cell>
          <cell r="I739">
            <v>8.5550688742651204E-2</v>
          </cell>
          <cell r="J739">
            <v>10</v>
          </cell>
          <cell r="L739">
            <v>10</v>
          </cell>
          <cell r="M739">
            <v>406000</v>
          </cell>
          <cell r="N739">
            <v>0</v>
          </cell>
          <cell r="O739">
            <v>406000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10</v>
          </cell>
          <cell r="W739">
            <v>406000</v>
          </cell>
        </row>
        <row r="740">
          <cell r="C740" t="str">
            <v>3.24.8.7</v>
          </cell>
          <cell r="D740" t="str">
            <v>Salida electrica bifasica o trifasica para toma, incluye lineas neutro y tierra en cable THHN no 10, tuberia coduit de 1"</v>
          </cell>
          <cell r="E740" t="str">
            <v>un</v>
          </cell>
          <cell r="F740">
            <v>2</v>
          </cell>
          <cell r="G740">
            <v>46400</v>
          </cell>
          <cell r="H740">
            <v>92800</v>
          </cell>
          <cell r="I740">
            <v>1.9554443141177418E-2</v>
          </cell>
          <cell r="J740">
            <v>2</v>
          </cell>
          <cell r="L740">
            <v>2</v>
          </cell>
          <cell r="M740">
            <v>92800</v>
          </cell>
          <cell r="N740">
            <v>0</v>
          </cell>
          <cell r="O740">
            <v>92800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2</v>
          </cell>
          <cell r="W740">
            <v>92800</v>
          </cell>
        </row>
        <row r="741">
          <cell r="C741" t="str">
            <v>3.24.8.8</v>
          </cell>
          <cell r="D741" t="str">
            <v>Tablero en fibra de vidrio con 4 Arrancadores para bombas de dosificación de quimicos 220 V ac, potencia de 2 a 3 Hp.</v>
          </cell>
          <cell r="E741" t="str">
            <v>un</v>
          </cell>
          <cell r="F741">
            <v>1</v>
          </cell>
          <cell r="G741">
            <v>2320000</v>
          </cell>
          <cell r="H741">
            <v>2320000</v>
          </cell>
          <cell r="I741">
            <v>0.48886107852943544</v>
          </cell>
          <cell r="J741">
            <v>1</v>
          </cell>
          <cell r="L741">
            <v>1</v>
          </cell>
          <cell r="M741">
            <v>2320000</v>
          </cell>
          <cell r="N741">
            <v>0</v>
          </cell>
          <cell r="O741">
            <v>2320000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1</v>
          </cell>
          <cell r="W741">
            <v>2320000</v>
          </cell>
        </row>
        <row r="742">
          <cell r="C742" t="str">
            <v>3.24.8.9</v>
          </cell>
          <cell r="D742" t="str">
            <v>Acometidas para bombas de dosificación en cable THHN No 12 incluido tuberia conduit galvanizad 3/4", flexiconduit, conectores, accesorios etc</v>
          </cell>
          <cell r="E742" t="str">
            <v>ml</v>
          </cell>
          <cell r="F742">
            <v>40</v>
          </cell>
          <cell r="G742">
            <v>23200</v>
          </cell>
          <cell r="H742">
            <v>928000</v>
          </cell>
          <cell r="I742">
            <v>0.19554443141177419</v>
          </cell>
          <cell r="J742">
            <v>40</v>
          </cell>
          <cell r="L742">
            <v>40</v>
          </cell>
          <cell r="M742">
            <v>928000</v>
          </cell>
          <cell r="N742">
            <v>0</v>
          </cell>
          <cell r="O742">
            <v>928000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40</v>
          </cell>
          <cell r="W742">
            <v>928000</v>
          </cell>
        </row>
        <row r="743">
          <cell r="C743" t="str">
            <v>3.24.9</v>
          </cell>
          <cell r="D743" t="str">
            <v>SUMINISTRO CUARTO DE CLORACIÖN</v>
          </cell>
          <cell r="G743">
            <v>0</v>
          </cell>
          <cell r="H743">
            <v>0</v>
          </cell>
          <cell r="I743"/>
          <cell r="L743"/>
          <cell r="M743"/>
          <cell r="N743"/>
          <cell r="O743"/>
          <cell r="R743"/>
          <cell r="S743"/>
          <cell r="T743"/>
          <cell r="U743"/>
          <cell r="V743"/>
          <cell r="W743"/>
        </row>
        <row r="744">
          <cell r="C744" t="str">
            <v>3.24.9.1</v>
          </cell>
          <cell r="D744" t="str">
            <v>Tablero de distribucion trifasico para empotrar de 6 ctos, con sus breakers termomagneticos.</v>
          </cell>
          <cell r="E744" t="str">
            <v>un</v>
          </cell>
          <cell r="F744">
            <v>1</v>
          </cell>
          <cell r="G744">
            <v>131631.51039999997</v>
          </cell>
          <cell r="H744">
            <v>131631.51039999997</v>
          </cell>
          <cell r="I744">
            <v>2.7736862992501121E-2</v>
          </cell>
          <cell r="J744">
            <v>1</v>
          </cell>
          <cell r="L744">
            <v>1</v>
          </cell>
          <cell r="M744">
            <v>131631.51039999997</v>
          </cell>
          <cell r="N744">
            <v>0</v>
          </cell>
          <cell r="O744">
            <v>131631.51039999997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1</v>
          </cell>
          <cell r="W744">
            <v>131631.51039999997</v>
          </cell>
        </row>
        <row r="745">
          <cell r="C745" t="str">
            <v>3.24.9.2</v>
          </cell>
          <cell r="D745" t="str">
            <v>Luminaria Wall Pack 150 W 220 V,Vapor de mercurio</v>
          </cell>
          <cell r="E745" t="str">
            <v>un</v>
          </cell>
          <cell r="F745">
            <v>4</v>
          </cell>
          <cell r="G745">
            <v>261000</v>
          </cell>
          <cell r="H745">
            <v>1044000</v>
          </cell>
          <cell r="I745">
            <v>0.219987485338246</v>
          </cell>
          <cell r="J745">
            <v>4</v>
          </cell>
          <cell r="L745">
            <v>4</v>
          </cell>
          <cell r="M745">
            <v>1044000</v>
          </cell>
          <cell r="N745">
            <v>0</v>
          </cell>
          <cell r="O745">
            <v>1044000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4</v>
          </cell>
          <cell r="W745">
            <v>1044000</v>
          </cell>
        </row>
        <row r="746">
          <cell r="C746" t="str">
            <v>3.24.9.3</v>
          </cell>
          <cell r="D746" t="str">
            <v>Toma trifasica de tres elementos 50A</v>
          </cell>
          <cell r="E746" t="str">
            <v>un</v>
          </cell>
          <cell r="F746">
            <v>1</v>
          </cell>
          <cell r="G746">
            <v>29000</v>
          </cell>
          <cell r="H746">
            <v>29000</v>
          </cell>
          <cell r="I746">
            <v>6.1107634816179434E-3</v>
          </cell>
          <cell r="J746">
            <v>1</v>
          </cell>
          <cell r="L746">
            <v>1</v>
          </cell>
          <cell r="M746">
            <v>29000</v>
          </cell>
          <cell r="N746">
            <v>0</v>
          </cell>
          <cell r="O746">
            <v>29000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1</v>
          </cell>
          <cell r="W746">
            <v>29000</v>
          </cell>
        </row>
        <row r="747">
          <cell r="C747" t="str">
            <v>3.24.9.4</v>
          </cell>
          <cell r="D747" t="str">
            <v>Toma bifasica de tres elementos 30A</v>
          </cell>
          <cell r="E747" t="str">
            <v>un</v>
          </cell>
          <cell r="F747">
            <v>1</v>
          </cell>
          <cell r="G747">
            <v>17400</v>
          </cell>
          <cell r="H747">
            <v>17400</v>
          </cell>
          <cell r="I747">
            <v>3.6664580889707661E-3</v>
          </cell>
          <cell r="J747">
            <v>1</v>
          </cell>
          <cell r="L747">
            <v>1</v>
          </cell>
          <cell r="M747">
            <v>17400</v>
          </cell>
          <cell r="N747">
            <v>0</v>
          </cell>
          <cell r="O747">
            <v>17400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1</v>
          </cell>
          <cell r="W747">
            <v>17400</v>
          </cell>
        </row>
        <row r="748">
          <cell r="C748" t="str">
            <v>3.24.9.5</v>
          </cell>
          <cell r="D748" t="str">
            <v>Toma monofasica de tres elementos</v>
          </cell>
          <cell r="E748" t="str">
            <v>un</v>
          </cell>
          <cell r="F748">
            <v>4</v>
          </cell>
          <cell r="G748">
            <v>3364</v>
          </cell>
          <cell r="H748">
            <v>13456</v>
          </cell>
          <cell r="I748">
            <v>2.8353942554707259E-3</v>
          </cell>
          <cell r="J748">
            <v>4</v>
          </cell>
          <cell r="L748">
            <v>4</v>
          </cell>
          <cell r="M748">
            <v>13456</v>
          </cell>
          <cell r="N748">
            <v>0</v>
          </cell>
          <cell r="O748">
            <v>13456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4</v>
          </cell>
          <cell r="W748">
            <v>13456</v>
          </cell>
        </row>
        <row r="749">
          <cell r="C749" t="str">
            <v>3.24.9.6</v>
          </cell>
          <cell r="D749" t="str">
            <v>Salida electrica bifasica para iluminacion, incluye lineas neutro y tierra en cable THHN no 12, tuberia coduit de 1"</v>
          </cell>
          <cell r="E749" t="str">
            <v>un</v>
          </cell>
          <cell r="F749">
            <v>4</v>
          </cell>
          <cell r="G749">
            <v>46400</v>
          </cell>
          <cell r="H749">
            <v>185600</v>
          </cell>
          <cell r="I749">
            <v>3.9108886282354836E-2</v>
          </cell>
          <cell r="J749">
            <v>4</v>
          </cell>
          <cell r="L749">
            <v>4</v>
          </cell>
          <cell r="M749">
            <v>185600</v>
          </cell>
          <cell r="N749">
            <v>0</v>
          </cell>
          <cell r="O749">
            <v>185600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4</v>
          </cell>
          <cell r="W749">
            <v>185600</v>
          </cell>
        </row>
        <row r="750">
          <cell r="C750" t="str">
            <v>3.24.9.7</v>
          </cell>
          <cell r="D750" t="str">
            <v>Salida electrica monofasica para toma o iluminacion, incluye linea neutro y tierra en cable THHN no 12, tuberia coduit de 1"</v>
          </cell>
          <cell r="E750" t="str">
            <v>un</v>
          </cell>
          <cell r="F750">
            <v>4</v>
          </cell>
          <cell r="G750">
            <v>40600</v>
          </cell>
          <cell r="H750">
            <v>162400</v>
          </cell>
          <cell r="I750">
            <v>3.4220275497060484E-2</v>
          </cell>
          <cell r="J750">
            <v>4</v>
          </cell>
          <cell r="L750">
            <v>4</v>
          </cell>
          <cell r="M750">
            <v>162400</v>
          </cell>
          <cell r="N750">
            <v>0</v>
          </cell>
          <cell r="O750">
            <v>162400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4</v>
          </cell>
          <cell r="W750">
            <v>162400</v>
          </cell>
        </row>
        <row r="751">
          <cell r="C751" t="str">
            <v>3.24.9.8</v>
          </cell>
          <cell r="D751" t="str">
            <v>Salida electrica bifasica o trifasica para toma, incluye lineas neutro y tierra en cable THHN no 10, tuberia coduit de 1"</v>
          </cell>
          <cell r="E751" t="str">
            <v>un</v>
          </cell>
          <cell r="F751">
            <v>2</v>
          </cell>
          <cell r="G751">
            <v>77720</v>
          </cell>
          <cell r="H751">
            <v>155440</v>
          </cell>
          <cell r="I751">
            <v>3.2753692261472178E-2</v>
          </cell>
          <cell r="J751">
            <v>2</v>
          </cell>
          <cell r="L751">
            <v>2</v>
          </cell>
          <cell r="M751">
            <v>155440</v>
          </cell>
          <cell r="N751">
            <v>0</v>
          </cell>
          <cell r="O751">
            <v>155440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2</v>
          </cell>
          <cell r="W751">
            <v>155440</v>
          </cell>
        </row>
        <row r="752">
          <cell r="C752" t="str">
            <v>3.24.9.9</v>
          </cell>
          <cell r="D752" t="str">
            <v>Acometidas para Puente Grua en cable THHN No 12 incluido tuberia conduit galvanizado 3/4", flexiconduit, conectores, accesorios etc</v>
          </cell>
          <cell r="E752" t="str">
            <v>ml</v>
          </cell>
          <cell r="F752">
            <v>20</v>
          </cell>
          <cell r="G752">
            <v>23200</v>
          </cell>
          <cell r="H752">
            <v>464000</v>
          </cell>
          <cell r="I752">
            <v>9.7772215705887094E-2</v>
          </cell>
          <cell r="J752">
            <v>20</v>
          </cell>
          <cell r="L752">
            <v>20</v>
          </cell>
          <cell r="M752">
            <v>464000</v>
          </cell>
          <cell r="N752">
            <v>0</v>
          </cell>
          <cell r="O752">
            <v>464000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20</v>
          </cell>
          <cell r="W752">
            <v>464000</v>
          </cell>
        </row>
        <row r="753">
          <cell r="C753" t="str">
            <v>3.24.10</v>
          </cell>
          <cell r="D753" t="str">
            <v>SUMINISTRO SISTEMA DE FLOCULACIÖN Y SEDIMENTACIÖN</v>
          </cell>
          <cell r="G753">
            <v>0</v>
          </cell>
          <cell r="H753">
            <v>0</v>
          </cell>
          <cell r="I753"/>
          <cell r="L753"/>
          <cell r="M753"/>
          <cell r="N753"/>
          <cell r="O753"/>
          <cell r="R753"/>
          <cell r="S753"/>
          <cell r="T753"/>
          <cell r="U753"/>
          <cell r="V753"/>
          <cell r="W753"/>
        </row>
        <row r="754">
          <cell r="C754" t="str">
            <v>3.24.10.1</v>
          </cell>
          <cell r="D754" t="str">
            <v>Tablero general a 220 V ac trifasico , incluye barraje general, totalizador easy pact, arrancadores directos par dos motores de 3 HP, pulsadores ON-OFF, selectores de 3 posiciones Manual-Off-Automatico, amperimetro y voltimetro con su respectivos selector</v>
          </cell>
          <cell r="E754" t="str">
            <v>un</v>
          </cell>
          <cell r="F754">
            <v>1</v>
          </cell>
          <cell r="G754">
            <v>1160000</v>
          </cell>
          <cell r="H754">
            <v>1160000</v>
          </cell>
          <cell r="I754">
            <v>0.24443053926471772</v>
          </cell>
          <cell r="J754">
            <v>1</v>
          </cell>
          <cell r="L754">
            <v>1</v>
          </cell>
          <cell r="M754">
            <v>1160000</v>
          </cell>
          <cell r="N754">
            <v>0</v>
          </cell>
          <cell r="O754">
            <v>1160000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1</v>
          </cell>
          <cell r="W754">
            <v>1160000</v>
          </cell>
        </row>
        <row r="755">
          <cell r="C755" t="str">
            <v>3.24.10.2</v>
          </cell>
          <cell r="D755" t="str">
            <v>Toma monofasica de tres elementos</v>
          </cell>
          <cell r="E755" t="str">
            <v>un</v>
          </cell>
          <cell r="F755">
            <v>1</v>
          </cell>
          <cell r="G755">
            <v>3364</v>
          </cell>
          <cell r="H755">
            <v>3364</v>
          </cell>
          <cell r="I755">
            <v>7.0884856386768148E-4</v>
          </cell>
          <cell r="J755">
            <v>1</v>
          </cell>
          <cell r="L755">
            <v>1</v>
          </cell>
          <cell r="M755">
            <v>3364</v>
          </cell>
          <cell r="N755">
            <v>0</v>
          </cell>
          <cell r="O755">
            <v>3364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1</v>
          </cell>
          <cell r="W755">
            <v>3364</v>
          </cell>
        </row>
        <row r="756">
          <cell r="C756" t="str">
            <v>3.24.10.3</v>
          </cell>
          <cell r="D756" t="str">
            <v>Salida electrica monofasica para toma o iluminacion, incluye linea neutro y tierra en cable THHN no 12, tuberia coduit de 1"</v>
          </cell>
          <cell r="E756" t="str">
            <v>un</v>
          </cell>
          <cell r="F756">
            <v>2</v>
          </cell>
          <cell r="G756">
            <v>40600</v>
          </cell>
          <cell r="H756">
            <v>81200</v>
          </cell>
          <cell r="I756">
            <v>1.7110137748530242E-2</v>
          </cell>
          <cell r="J756">
            <v>2</v>
          </cell>
          <cell r="L756">
            <v>2</v>
          </cell>
          <cell r="M756">
            <v>81200</v>
          </cell>
          <cell r="N756">
            <v>0</v>
          </cell>
          <cell r="O756">
            <v>81200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2</v>
          </cell>
          <cell r="W756">
            <v>81200</v>
          </cell>
        </row>
        <row r="757">
          <cell r="C757" t="str">
            <v>3.24.10.4</v>
          </cell>
          <cell r="D757" t="str">
            <v>Acometidas para Cada motor de 3 HP en cable THHN No 12 incluido tuberia conduit galvanizad 3/4", flexiconduit, conectores, accesorios etc</v>
          </cell>
          <cell r="E757" t="str">
            <v>ml</v>
          </cell>
          <cell r="F757">
            <v>40</v>
          </cell>
          <cell r="G757">
            <v>23200</v>
          </cell>
          <cell r="H757">
            <v>928000</v>
          </cell>
          <cell r="I757">
            <v>0.19554443141177419</v>
          </cell>
          <cell r="J757">
            <v>40</v>
          </cell>
          <cell r="L757">
            <v>40</v>
          </cell>
          <cell r="M757">
            <v>928000</v>
          </cell>
          <cell r="N757">
            <v>0</v>
          </cell>
          <cell r="O757">
            <v>928000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40</v>
          </cell>
          <cell r="W757">
            <v>928000</v>
          </cell>
        </row>
        <row r="758">
          <cell r="C758" t="str">
            <v>3.24.11</v>
          </cell>
          <cell r="D758" t="str">
            <v>SUMINISTRO CUARTO SOPLADOR.</v>
          </cell>
          <cell r="G758">
            <v>0</v>
          </cell>
          <cell r="H758">
            <v>0</v>
          </cell>
          <cell r="I758"/>
          <cell r="L758"/>
          <cell r="M758"/>
          <cell r="N758"/>
          <cell r="O758"/>
          <cell r="R758"/>
          <cell r="S758"/>
          <cell r="T758"/>
          <cell r="U758"/>
          <cell r="V758"/>
          <cell r="W758"/>
        </row>
        <row r="759">
          <cell r="C759" t="str">
            <v>3.24.11.1</v>
          </cell>
          <cell r="D759" t="str">
            <v>Tablero de distribucion trifasico para empotrar de 6 ctos, con sus breakers termomagneticos.</v>
          </cell>
          <cell r="E759" t="str">
            <v>un</v>
          </cell>
          <cell r="F759">
            <v>1</v>
          </cell>
          <cell r="G759">
            <v>131631.51039999997</v>
          </cell>
          <cell r="H759">
            <v>131631.51039999997</v>
          </cell>
          <cell r="I759">
            <v>2.7736862992501121E-2</v>
          </cell>
          <cell r="J759">
            <v>1</v>
          </cell>
          <cell r="L759">
            <v>1</v>
          </cell>
          <cell r="M759">
            <v>131631.51039999997</v>
          </cell>
          <cell r="N759">
            <v>0</v>
          </cell>
          <cell r="O759">
            <v>131631.51039999997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1</v>
          </cell>
          <cell r="W759">
            <v>131631.51039999997</v>
          </cell>
        </row>
        <row r="760">
          <cell r="C760" t="str">
            <v>3.24.11.2</v>
          </cell>
          <cell r="D760" t="str">
            <v>Luminaria Wall Pack 150 W 220 V,Vapor de mercurio</v>
          </cell>
          <cell r="E760" t="str">
            <v>un</v>
          </cell>
          <cell r="F760">
            <v>2</v>
          </cell>
          <cell r="G760">
            <v>261000</v>
          </cell>
          <cell r="H760">
            <v>522000</v>
          </cell>
          <cell r="I760">
            <v>0.109993742669123</v>
          </cell>
          <cell r="J760">
            <v>2</v>
          </cell>
          <cell r="L760">
            <v>2</v>
          </cell>
          <cell r="M760">
            <v>522000</v>
          </cell>
          <cell r="N760">
            <v>0</v>
          </cell>
          <cell r="O760">
            <v>522000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2</v>
          </cell>
          <cell r="W760">
            <v>522000</v>
          </cell>
        </row>
        <row r="761">
          <cell r="C761" t="str">
            <v>3.24.11.3</v>
          </cell>
          <cell r="D761" t="str">
            <v>Toma trifasica de tres elementos 50A</v>
          </cell>
          <cell r="E761" t="str">
            <v>un</v>
          </cell>
          <cell r="F761">
            <v>1</v>
          </cell>
          <cell r="G761">
            <v>29000</v>
          </cell>
          <cell r="H761">
            <v>29000</v>
          </cell>
          <cell r="I761">
            <v>6.1107634816179434E-3</v>
          </cell>
          <cell r="J761">
            <v>1</v>
          </cell>
          <cell r="L761">
            <v>1</v>
          </cell>
          <cell r="M761">
            <v>29000</v>
          </cell>
          <cell r="N761">
            <v>0</v>
          </cell>
          <cell r="O761">
            <v>29000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1</v>
          </cell>
          <cell r="W761">
            <v>29000</v>
          </cell>
        </row>
        <row r="762">
          <cell r="C762" t="str">
            <v>3.24.11.4</v>
          </cell>
          <cell r="D762" t="str">
            <v>Toma bifasica de tres elementos 30A</v>
          </cell>
          <cell r="E762" t="str">
            <v>un</v>
          </cell>
          <cell r="F762">
            <v>1</v>
          </cell>
          <cell r="G762">
            <v>17400</v>
          </cell>
          <cell r="H762">
            <v>17400</v>
          </cell>
          <cell r="I762">
            <v>3.6664580889707661E-3</v>
          </cell>
          <cell r="J762">
            <v>1</v>
          </cell>
          <cell r="L762">
            <v>1</v>
          </cell>
          <cell r="M762">
            <v>17400</v>
          </cell>
          <cell r="N762">
            <v>0</v>
          </cell>
          <cell r="O762">
            <v>17400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1</v>
          </cell>
          <cell r="W762">
            <v>17400</v>
          </cell>
        </row>
        <row r="763">
          <cell r="C763" t="str">
            <v>3.24.11.5</v>
          </cell>
          <cell r="D763" t="str">
            <v>Toma monofasica de tres elementos</v>
          </cell>
          <cell r="E763" t="str">
            <v>un</v>
          </cell>
          <cell r="F763">
            <v>3</v>
          </cell>
          <cell r="G763">
            <v>3364</v>
          </cell>
          <cell r="H763">
            <v>10092</v>
          </cell>
          <cell r="I763">
            <v>2.1265456916030444E-3</v>
          </cell>
          <cell r="J763">
            <v>3</v>
          </cell>
          <cell r="L763">
            <v>3</v>
          </cell>
          <cell r="M763">
            <v>10092</v>
          </cell>
          <cell r="N763">
            <v>0</v>
          </cell>
          <cell r="O763">
            <v>10092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3</v>
          </cell>
          <cell r="W763">
            <v>10092</v>
          </cell>
        </row>
        <row r="764">
          <cell r="C764" t="str">
            <v>3.24.11.6</v>
          </cell>
          <cell r="D764" t="str">
            <v>Salida electrica bifasica para iluminacion, incluye lineas neutro y tierra en cable THHN no 12, tuberia coduit de 1"</v>
          </cell>
          <cell r="E764" t="str">
            <v>un</v>
          </cell>
          <cell r="F764">
            <v>2</v>
          </cell>
          <cell r="G764">
            <v>46400</v>
          </cell>
          <cell r="H764">
            <v>92800</v>
          </cell>
          <cell r="I764">
            <v>1.9554443141177418E-2</v>
          </cell>
          <cell r="J764">
            <v>2</v>
          </cell>
          <cell r="L764">
            <v>2</v>
          </cell>
          <cell r="M764">
            <v>92800</v>
          </cell>
          <cell r="N764">
            <v>0</v>
          </cell>
          <cell r="O764">
            <v>92800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2</v>
          </cell>
          <cell r="W764">
            <v>92800</v>
          </cell>
        </row>
        <row r="765">
          <cell r="C765" t="str">
            <v>3.24.11.7</v>
          </cell>
          <cell r="D765" t="str">
            <v>Salida electrica monofasica para toma o iluminacion, incluye linea neutro y tierra en cable THHN no 12, tuberia coduit de 1"</v>
          </cell>
          <cell r="E765" t="str">
            <v>un</v>
          </cell>
          <cell r="F765">
            <v>3</v>
          </cell>
          <cell r="G765">
            <v>40600</v>
          </cell>
          <cell r="H765">
            <v>121800</v>
          </cell>
          <cell r="I765">
            <v>2.5665206622795363E-2</v>
          </cell>
          <cell r="J765">
            <v>3</v>
          </cell>
          <cell r="L765">
            <v>3</v>
          </cell>
          <cell r="M765">
            <v>121800</v>
          </cell>
          <cell r="N765">
            <v>0</v>
          </cell>
          <cell r="O765">
            <v>121800</v>
          </cell>
          <cell r="R765">
            <v>0</v>
          </cell>
          <cell r="S765">
            <v>0</v>
          </cell>
          <cell r="T765">
            <v>0</v>
          </cell>
          <cell r="U765">
            <v>0</v>
          </cell>
          <cell r="V765">
            <v>3</v>
          </cell>
          <cell r="W765">
            <v>121800</v>
          </cell>
        </row>
        <row r="766">
          <cell r="C766" t="str">
            <v>3.24.11.8</v>
          </cell>
          <cell r="D766" t="str">
            <v>Salida electrica bifasica o trifasica para toma, incluye lineas neutro y tierra en cable THHN no 10, tuberia coduit de 1"</v>
          </cell>
          <cell r="E766" t="str">
            <v>un</v>
          </cell>
          <cell r="F766">
            <v>2</v>
          </cell>
          <cell r="G766">
            <v>77720</v>
          </cell>
          <cell r="H766">
            <v>155440</v>
          </cell>
          <cell r="I766">
            <v>3.2753692261472178E-2</v>
          </cell>
          <cell r="J766">
            <v>2</v>
          </cell>
          <cell r="L766">
            <v>2</v>
          </cell>
          <cell r="M766">
            <v>155440</v>
          </cell>
          <cell r="N766">
            <v>0</v>
          </cell>
          <cell r="O766">
            <v>155440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2</v>
          </cell>
          <cell r="W766">
            <v>155440</v>
          </cell>
        </row>
        <row r="767">
          <cell r="C767" t="str">
            <v>3.24.11.9</v>
          </cell>
          <cell r="D767" t="str">
            <v>Acometidas desde el tablero del soplador al motor de 30 HP 460 Vac 60 Hz en cable THHN calibre AWG (3 x 8) de 1000V aislamiento, incluye tuberia conduit PVC de 1 1/2", flexiconduit, conectores, terminales bimetalicos 3M, cintas 23 y 33 3M, accesorios para</v>
          </cell>
          <cell r="E767" t="str">
            <v>ml</v>
          </cell>
          <cell r="F767">
            <v>10</v>
          </cell>
          <cell r="G767">
            <v>30562.52</v>
          </cell>
          <cell r="H767">
            <v>305625.2</v>
          </cell>
          <cell r="I767">
            <v>6.4400114180075185E-2</v>
          </cell>
          <cell r="J767">
            <v>10</v>
          </cell>
          <cell r="L767">
            <v>10</v>
          </cell>
          <cell r="M767">
            <v>305625.2</v>
          </cell>
          <cell r="N767">
            <v>0</v>
          </cell>
          <cell r="O767">
            <v>305625.2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10</v>
          </cell>
          <cell r="W767">
            <v>305625.2</v>
          </cell>
        </row>
        <row r="768">
          <cell r="C768" t="str">
            <v>3.24.12</v>
          </cell>
          <cell r="D768" t="str">
            <v>DERECHOS DE CONECCION</v>
          </cell>
          <cell r="I768"/>
          <cell r="L768"/>
          <cell r="M768"/>
          <cell r="N768"/>
          <cell r="O768"/>
          <cell r="R768"/>
          <cell r="S768"/>
          <cell r="T768"/>
          <cell r="U768"/>
          <cell r="V768"/>
          <cell r="W768"/>
        </row>
        <row r="769">
          <cell r="C769" t="str">
            <v>3.24.12.1</v>
          </cell>
          <cell r="D769" t="str">
            <v>Pagos derechos conexión y tramites ante operador de red electrica local, incluye elaboración y o actualización de planos, descripción de calculos y memorias, legalizacion del proyecto.</v>
          </cell>
          <cell r="E769" t="str">
            <v>Gl</v>
          </cell>
          <cell r="F769">
            <v>1</v>
          </cell>
          <cell r="G769">
            <v>5800000</v>
          </cell>
          <cell r="H769">
            <v>5800000</v>
          </cell>
          <cell r="I769">
            <v>1.2221526963235887</v>
          </cell>
          <cell r="J769">
            <v>1</v>
          </cell>
          <cell r="L769">
            <v>1</v>
          </cell>
          <cell r="M769">
            <v>5800000</v>
          </cell>
          <cell r="N769">
            <v>0</v>
          </cell>
          <cell r="O769">
            <v>5800000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1</v>
          </cell>
          <cell r="W769">
            <v>5800000</v>
          </cell>
        </row>
        <row r="770">
          <cell r="D770" t="str">
            <v>COSTO DIRECTO</v>
          </cell>
          <cell r="H770">
            <v>474572450.51679999</v>
          </cell>
          <cell r="L770"/>
          <cell r="M770">
            <v>474572450.51679999</v>
          </cell>
          <cell r="N770">
            <v>215151278.40000001</v>
          </cell>
          <cell r="O770">
            <v>689723728.91680014</v>
          </cell>
          <cell r="R770"/>
          <cell r="S770">
            <v>0</v>
          </cell>
          <cell r="T770">
            <v>0</v>
          </cell>
          <cell r="U770">
            <v>0</v>
          </cell>
          <cell r="V770"/>
          <cell r="W770">
            <v>689723728.91680014</v>
          </cell>
        </row>
        <row r="771">
          <cell r="D771" t="str">
            <v>A.I.U. 12%</v>
          </cell>
          <cell r="E771">
            <v>0.12</v>
          </cell>
          <cell r="H771">
            <v>56948694.062015995</v>
          </cell>
          <cell r="M771">
            <v>56948694.062015995</v>
          </cell>
          <cell r="N771">
            <v>25818153.408</v>
          </cell>
          <cell r="O771">
            <v>82766847.470016018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W771">
            <v>82766847.470016018</v>
          </cell>
        </row>
        <row r="772">
          <cell r="B772" t="str">
            <v>TO13</v>
          </cell>
          <cell r="D772" t="str">
            <v>COSTO SUMINISTRO</v>
          </cell>
          <cell r="H772">
            <v>531521145</v>
          </cell>
          <cell r="M772">
            <v>531521145</v>
          </cell>
          <cell r="N772">
            <v>240969432</v>
          </cell>
          <cell r="O772">
            <v>772490576</v>
          </cell>
          <cell r="R772"/>
          <cell r="S772">
            <v>0</v>
          </cell>
          <cell r="T772">
            <v>0</v>
          </cell>
          <cell r="U772">
            <v>0</v>
          </cell>
          <cell r="V772"/>
          <cell r="W772">
            <v>772490576</v>
          </cell>
        </row>
        <row r="773">
          <cell r="B773" t="str">
            <v>T14</v>
          </cell>
          <cell r="C773" t="str">
            <v>INSTALACIONES ELECTRICAS DE LA PLANTA DE TRATAMIENTO (773)</v>
          </cell>
          <cell r="M773"/>
          <cell r="N773"/>
          <cell r="O773"/>
          <cell r="R773"/>
          <cell r="S773"/>
          <cell r="T773"/>
          <cell r="U773"/>
          <cell r="V773"/>
          <cell r="W773"/>
        </row>
        <row r="774">
          <cell r="C774" t="str">
            <v xml:space="preserve">ITEM </v>
          </cell>
          <cell r="D774" t="str">
            <v xml:space="preserve">DESCRIPCION </v>
          </cell>
          <cell r="E774" t="str">
            <v xml:space="preserve">UNIDAD </v>
          </cell>
          <cell r="F774" t="str">
            <v xml:space="preserve">CANTIDAD </v>
          </cell>
          <cell r="G774" t="str">
            <v xml:space="preserve">V. UNITARIO </v>
          </cell>
          <cell r="H774" t="str">
            <v>V. PARCIAL</v>
          </cell>
          <cell r="R774">
            <v>0</v>
          </cell>
        </row>
        <row r="775">
          <cell r="C775" t="str">
            <v>3,25</v>
          </cell>
          <cell r="D775" t="str">
            <v>MANO DE OBRA INSTALACIONES ELECTROMECANICAS</v>
          </cell>
          <cell r="L775"/>
          <cell r="M775"/>
          <cell r="N775"/>
          <cell r="O775"/>
          <cell r="R775"/>
          <cell r="S775"/>
          <cell r="T775"/>
          <cell r="U775"/>
          <cell r="V775"/>
          <cell r="W775"/>
        </row>
        <row r="776">
          <cell r="C776" t="str">
            <v>3.25.1</v>
          </cell>
          <cell r="D776" t="str">
            <v>INSTALACION ACCESORIOS LINEA ELECTRICA DE 13.2 KV PARA ESTACIÓN DE CAPTACIÓN Y PLANTA DE TRATAMIENTO</v>
          </cell>
          <cell r="L776"/>
          <cell r="M776"/>
          <cell r="N776"/>
          <cell r="O776"/>
          <cell r="R776"/>
          <cell r="S776"/>
          <cell r="T776"/>
          <cell r="U776"/>
          <cell r="V776"/>
          <cell r="W776"/>
        </row>
        <row r="777">
          <cell r="C777" t="str">
            <v>3.25.1.1</v>
          </cell>
          <cell r="D777" t="str">
            <v>Desmontaje de red primaria de 13200 completa, incluye aisladores, crucetas, cortacircuitos, pararrayos, herrajes etc.</v>
          </cell>
          <cell r="E777" t="str">
            <v>gl</v>
          </cell>
          <cell r="F777">
            <v>1</v>
          </cell>
          <cell r="G777">
            <v>2000000</v>
          </cell>
          <cell r="H777">
            <v>2000000</v>
          </cell>
          <cell r="I777">
            <v>2.1652750083308954</v>
          </cell>
          <cell r="J777">
            <v>1</v>
          </cell>
          <cell r="L777">
            <v>1</v>
          </cell>
          <cell r="M777">
            <v>2000000</v>
          </cell>
          <cell r="N777">
            <v>0</v>
          </cell>
          <cell r="O777">
            <v>2000000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1</v>
          </cell>
          <cell r="W777">
            <v>2000000</v>
          </cell>
        </row>
        <row r="778">
          <cell r="C778" t="str">
            <v>3.25.1.2</v>
          </cell>
          <cell r="D778" t="str">
            <v>Desmontaje y reinstalación de redes secundarias de acuerdo a lo encontrado</v>
          </cell>
          <cell r="E778" t="str">
            <v>gl</v>
          </cell>
          <cell r="F778">
            <v>1</v>
          </cell>
          <cell r="G778">
            <v>3250000</v>
          </cell>
          <cell r="H778">
            <v>3250000</v>
          </cell>
          <cell r="I778">
            <v>3.5185718885377053</v>
          </cell>
          <cell r="J778">
            <v>1</v>
          </cell>
          <cell r="L778">
            <v>1</v>
          </cell>
          <cell r="M778">
            <v>3250000</v>
          </cell>
          <cell r="N778">
            <v>0</v>
          </cell>
          <cell r="O778">
            <v>3250000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1</v>
          </cell>
          <cell r="W778">
            <v>3250000</v>
          </cell>
        </row>
        <row r="779">
          <cell r="C779" t="str">
            <v>3.25.1.3</v>
          </cell>
          <cell r="D779" t="str">
            <v>Desmontaje y reinstalación de trasformador monofasico o trifasico en poste de 30 a 75 KVA</v>
          </cell>
          <cell r="E779" t="str">
            <v>un</v>
          </cell>
          <cell r="F779">
            <v>3</v>
          </cell>
          <cell r="G779">
            <v>700000</v>
          </cell>
          <cell r="H779">
            <v>2100000</v>
          </cell>
          <cell r="I779">
            <v>2.2735387587474407</v>
          </cell>
          <cell r="J779">
            <v>3</v>
          </cell>
          <cell r="L779">
            <v>3</v>
          </cell>
          <cell r="M779">
            <v>2100000</v>
          </cell>
          <cell r="N779">
            <v>0</v>
          </cell>
          <cell r="O779">
            <v>2100000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3</v>
          </cell>
          <cell r="W779">
            <v>2100000</v>
          </cell>
        </row>
        <row r="780">
          <cell r="C780" t="str">
            <v>3.25.1.4</v>
          </cell>
          <cell r="D780" t="str">
            <v>Deshicada de postes primarios</v>
          </cell>
          <cell r="E780" t="str">
            <v>un</v>
          </cell>
          <cell r="F780">
            <v>7</v>
          </cell>
          <cell r="G780">
            <v>100000</v>
          </cell>
          <cell r="H780">
            <v>700000</v>
          </cell>
          <cell r="I780">
            <v>0.75784625291581342</v>
          </cell>
          <cell r="J780">
            <v>7</v>
          </cell>
          <cell r="L780">
            <v>7</v>
          </cell>
          <cell r="M780">
            <v>700000</v>
          </cell>
          <cell r="N780">
            <v>0</v>
          </cell>
          <cell r="O780">
            <v>700000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7</v>
          </cell>
          <cell r="W780">
            <v>700000</v>
          </cell>
        </row>
        <row r="781">
          <cell r="C781" t="str">
            <v>3.25.1.5</v>
          </cell>
          <cell r="D781" t="str">
            <v>Deshincada de poste secundario</v>
          </cell>
          <cell r="E781" t="str">
            <v>u</v>
          </cell>
          <cell r="F781">
            <v>8</v>
          </cell>
          <cell r="G781">
            <v>80000</v>
          </cell>
          <cell r="H781">
            <v>640000</v>
          </cell>
          <cell r="I781">
            <v>0.69288800266588657</v>
          </cell>
          <cell r="J781">
            <v>8</v>
          </cell>
          <cell r="L781">
            <v>8</v>
          </cell>
          <cell r="M781">
            <v>640000</v>
          </cell>
          <cell r="N781">
            <v>0</v>
          </cell>
          <cell r="O781">
            <v>640000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8</v>
          </cell>
          <cell r="W781">
            <v>640000</v>
          </cell>
        </row>
        <row r="782">
          <cell r="C782" t="str">
            <v>3.25.1.6</v>
          </cell>
          <cell r="D782" t="str">
            <v>Poste de concreto de 12 mts -1800 Kg, incluida base autosoportada</v>
          </cell>
          <cell r="E782" t="str">
            <v>un</v>
          </cell>
          <cell r="F782">
            <v>2</v>
          </cell>
          <cell r="G782">
            <v>190000</v>
          </cell>
          <cell r="H782">
            <v>380000</v>
          </cell>
          <cell r="I782">
            <v>0.41140225158287019</v>
          </cell>
          <cell r="J782">
            <v>2</v>
          </cell>
          <cell r="K782">
            <v>1</v>
          </cell>
          <cell r="L782">
            <v>3</v>
          </cell>
          <cell r="M782">
            <v>380000</v>
          </cell>
          <cell r="N782">
            <v>190000</v>
          </cell>
          <cell r="O782">
            <v>570000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3</v>
          </cell>
          <cell r="W782">
            <v>570000</v>
          </cell>
        </row>
        <row r="783">
          <cell r="C783" t="str">
            <v>3.25.1.7</v>
          </cell>
          <cell r="D783" t="str">
            <v>Poste de concreto de 12 mts - 750 Kg</v>
          </cell>
          <cell r="E783" t="str">
            <v>un</v>
          </cell>
          <cell r="F783">
            <v>17</v>
          </cell>
          <cell r="G783">
            <v>100000</v>
          </cell>
          <cell r="H783">
            <v>1700000</v>
          </cell>
          <cell r="I783">
            <v>1.8404837570812613</v>
          </cell>
          <cell r="J783">
            <v>17</v>
          </cell>
          <cell r="K783">
            <v>115</v>
          </cell>
          <cell r="L783">
            <v>132</v>
          </cell>
          <cell r="M783">
            <v>1700000</v>
          </cell>
          <cell r="N783">
            <v>11500000</v>
          </cell>
          <cell r="O783">
            <v>13200000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132</v>
          </cell>
          <cell r="W783">
            <v>13200000</v>
          </cell>
        </row>
        <row r="784">
          <cell r="C784" t="str">
            <v>3.25.1.8</v>
          </cell>
          <cell r="D784" t="str">
            <v>Cable de aluminio con nucleo de acero ACSR desnudo 3 x 1/0 - 15 KV</v>
          </cell>
          <cell r="E784" t="str">
            <v>ml</v>
          </cell>
          <cell r="F784">
            <v>800</v>
          </cell>
          <cell r="G784">
            <v>13500</v>
          </cell>
          <cell r="H784">
            <v>10800000</v>
          </cell>
          <cell r="I784">
            <v>11.692485044986837</v>
          </cell>
          <cell r="J784">
            <v>800</v>
          </cell>
          <cell r="K784">
            <v>4600</v>
          </cell>
          <cell r="L784">
            <v>5400</v>
          </cell>
          <cell r="M784">
            <v>10800000</v>
          </cell>
          <cell r="N784">
            <v>62100000</v>
          </cell>
          <cell r="O784">
            <v>72900000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5400</v>
          </cell>
          <cell r="W784">
            <v>72900000</v>
          </cell>
        </row>
        <row r="785">
          <cell r="C785" t="str">
            <v>3.25.1.9</v>
          </cell>
          <cell r="D785" t="str">
            <v>Cruceta de galvanizada en caliente o de madera de 7 1/2" inmunizada, de acuerdo a exigencias del operador de red local, incluye silla para soporte en poste.</v>
          </cell>
          <cell r="E785" t="str">
            <v>un</v>
          </cell>
          <cell r="F785">
            <v>28</v>
          </cell>
          <cell r="G785">
            <v>30000</v>
          </cell>
          <cell r="H785">
            <v>840000</v>
          </cell>
          <cell r="I785">
            <v>0.90941550349897604</v>
          </cell>
          <cell r="J785">
            <v>28</v>
          </cell>
          <cell r="K785">
            <v>118</v>
          </cell>
          <cell r="L785">
            <v>146</v>
          </cell>
          <cell r="M785">
            <v>840000</v>
          </cell>
          <cell r="N785">
            <v>3540000</v>
          </cell>
          <cell r="O785">
            <v>4380000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146</v>
          </cell>
          <cell r="W785">
            <v>4380000</v>
          </cell>
        </row>
        <row r="786">
          <cell r="C786" t="str">
            <v>3.25.1.10</v>
          </cell>
          <cell r="D786" t="str">
            <v>Aislador Line Post de 6 vueltas 15 KV, homologado incluido alfiler.</v>
          </cell>
          <cell r="E786" t="str">
            <v>un</v>
          </cell>
          <cell r="F786">
            <v>51</v>
          </cell>
          <cell r="G786">
            <v>20000</v>
          </cell>
          <cell r="H786">
            <v>1020000</v>
          </cell>
          <cell r="I786">
            <v>1.1042902542487567</v>
          </cell>
          <cell r="J786">
            <v>51</v>
          </cell>
          <cell r="K786">
            <v>309</v>
          </cell>
          <cell r="L786">
            <v>360</v>
          </cell>
          <cell r="M786">
            <v>1020000</v>
          </cell>
          <cell r="N786">
            <v>6180000</v>
          </cell>
          <cell r="O786">
            <v>7200000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360</v>
          </cell>
          <cell r="W786">
            <v>7200000</v>
          </cell>
        </row>
        <row r="787">
          <cell r="C787" t="str">
            <v>3.25.1.11</v>
          </cell>
          <cell r="D787" t="str">
            <v>Aislador de Suspensión Sintetico homologado completo</v>
          </cell>
          <cell r="E787" t="str">
            <v>un</v>
          </cell>
          <cell r="F787">
            <v>12</v>
          </cell>
          <cell r="G787">
            <v>30000</v>
          </cell>
          <cell r="H787">
            <v>360000</v>
          </cell>
          <cell r="I787">
            <v>0.38974950149956117</v>
          </cell>
          <cell r="J787">
            <v>12</v>
          </cell>
          <cell r="K787">
            <v>66</v>
          </cell>
          <cell r="L787">
            <v>78</v>
          </cell>
          <cell r="M787">
            <v>360000</v>
          </cell>
          <cell r="N787">
            <v>1980000</v>
          </cell>
          <cell r="O787">
            <v>2340000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78</v>
          </cell>
          <cell r="W787">
            <v>2340000</v>
          </cell>
        </row>
        <row r="788">
          <cell r="C788" t="str">
            <v>3.25.1.12</v>
          </cell>
          <cell r="D788" t="str">
            <v>Pararrayos Tipo Polimericos de 15 KV - 10 KA aterrizados Homologados</v>
          </cell>
          <cell r="E788" t="str">
            <v>un</v>
          </cell>
          <cell r="F788">
            <v>13</v>
          </cell>
          <cell r="G788">
            <v>100000</v>
          </cell>
          <cell r="H788">
            <v>1300000</v>
          </cell>
          <cell r="I788">
            <v>1.4074287554150822</v>
          </cell>
          <cell r="J788">
            <v>13</v>
          </cell>
          <cell r="L788">
            <v>13</v>
          </cell>
          <cell r="M788">
            <v>1300000</v>
          </cell>
          <cell r="N788">
            <v>0</v>
          </cell>
          <cell r="O788">
            <v>1300000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13</v>
          </cell>
          <cell r="W788">
            <v>1300000</v>
          </cell>
        </row>
        <row r="789">
          <cell r="C789" t="str">
            <v>3.25.1.13</v>
          </cell>
          <cell r="D789" t="str">
            <v>Cortacircuitos en acero inoxidable buje largo de 18" de fuga MAC-GRAW 15 KV - 100 A Con sus fusibles</v>
          </cell>
          <cell r="E789" t="str">
            <v>un</v>
          </cell>
          <cell r="F789">
            <v>13</v>
          </cell>
          <cell r="G789">
            <v>100000</v>
          </cell>
          <cell r="H789">
            <v>1300000</v>
          </cell>
          <cell r="I789">
            <v>1.4074287554150822</v>
          </cell>
          <cell r="J789">
            <v>13</v>
          </cell>
          <cell r="L789">
            <v>13</v>
          </cell>
          <cell r="M789">
            <v>1300000</v>
          </cell>
          <cell r="N789">
            <v>0</v>
          </cell>
          <cell r="O789">
            <v>1300000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13</v>
          </cell>
          <cell r="W789">
            <v>1300000</v>
          </cell>
        </row>
        <row r="790">
          <cell r="C790" t="str">
            <v>3.25.1.14</v>
          </cell>
          <cell r="D790" t="str">
            <v>Herrajes, Amarras y Accesorios galvanizados</v>
          </cell>
          <cell r="E790" t="str">
            <v>gl</v>
          </cell>
          <cell r="F790">
            <v>1</v>
          </cell>
          <cell r="G790">
            <v>90000</v>
          </cell>
          <cell r="H790">
            <v>90000</v>
          </cell>
          <cell r="I790">
            <v>9.7437375374890292E-2</v>
          </cell>
          <cell r="J790">
            <v>1</v>
          </cell>
          <cell r="L790">
            <v>1</v>
          </cell>
          <cell r="M790">
            <v>90000</v>
          </cell>
          <cell r="N790">
            <v>0</v>
          </cell>
          <cell r="O790">
            <v>90000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1</v>
          </cell>
          <cell r="W790">
            <v>90000</v>
          </cell>
        </row>
        <row r="791">
          <cell r="C791" t="str">
            <v>3.25.1.15</v>
          </cell>
          <cell r="D791" t="str">
            <v>Puentes Primarios en caliente</v>
          </cell>
          <cell r="E791" t="str">
            <v>un</v>
          </cell>
          <cell r="F791">
            <v>3</v>
          </cell>
          <cell r="G791">
            <v>150000</v>
          </cell>
          <cell r="H791">
            <v>450000</v>
          </cell>
          <cell r="I791">
            <v>0.4871868768744515</v>
          </cell>
          <cell r="J791">
            <v>3</v>
          </cell>
          <cell r="L791">
            <v>3</v>
          </cell>
          <cell r="M791">
            <v>450000</v>
          </cell>
          <cell r="N791">
            <v>0</v>
          </cell>
          <cell r="O791">
            <v>450000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3</v>
          </cell>
          <cell r="W791">
            <v>450000</v>
          </cell>
        </row>
        <row r="792">
          <cell r="C792" t="str">
            <v>3.25.1.16</v>
          </cell>
          <cell r="D792" t="str">
            <v>Polo a Tierra en poste terminal</v>
          </cell>
          <cell r="E792" t="str">
            <v>un</v>
          </cell>
          <cell r="F792">
            <v>5</v>
          </cell>
          <cell r="G792">
            <v>50000</v>
          </cell>
          <cell r="H792">
            <v>250000</v>
          </cell>
          <cell r="I792">
            <v>0.27065937604136192</v>
          </cell>
          <cell r="J792">
            <v>5</v>
          </cell>
          <cell r="K792">
            <v>115</v>
          </cell>
          <cell r="L792">
            <v>120</v>
          </cell>
          <cell r="M792">
            <v>250000</v>
          </cell>
          <cell r="N792">
            <v>5750000</v>
          </cell>
          <cell r="O792">
            <v>6000000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120</v>
          </cell>
          <cell r="W792">
            <v>6000000</v>
          </cell>
        </row>
        <row r="793">
          <cell r="C793" t="str">
            <v>3.25.1.17</v>
          </cell>
          <cell r="D793" t="str">
            <v>Juego de premoldeados trifasicos tipo exterior 3M 15KV para cable No 2 monopolar con pantalla de cinta</v>
          </cell>
          <cell r="E793" t="str">
            <v>Jgo</v>
          </cell>
          <cell r="F793">
            <v>2</v>
          </cell>
          <cell r="G793">
            <v>90000</v>
          </cell>
          <cell r="H793">
            <v>180000</v>
          </cell>
          <cell r="I793">
            <v>0.19487475074978058</v>
          </cell>
          <cell r="J793">
            <v>2</v>
          </cell>
          <cell r="L793">
            <v>2</v>
          </cell>
          <cell r="M793">
            <v>180000</v>
          </cell>
          <cell r="N793">
            <v>0</v>
          </cell>
          <cell r="O793">
            <v>180000</v>
          </cell>
          <cell r="R793">
            <v>0</v>
          </cell>
          <cell r="S793">
            <v>0</v>
          </cell>
          <cell r="T793">
            <v>0</v>
          </cell>
          <cell r="U793">
            <v>0</v>
          </cell>
          <cell r="V793">
            <v>2</v>
          </cell>
          <cell r="W793">
            <v>180000</v>
          </cell>
        </row>
        <row r="794">
          <cell r="C794" t="str">
            <v>3.25.1.18</v>
          </cell>
          <cell r="D794" t="str">
            <v>Bajante en tuberia conduit Galvanizada de 3", incluye capacete y accesorios</v>
          </cell>
          <cell r="E794" t="str">
            <v>ml</v>
          </cell>
          <cell r="F794">
            <v>18</v>
          </cell>
          <cell r="G794">
            <v>7000</v>
          </cell>
          <cell r="H794">
            <v>126000</v>
          </cell>
          <cell r="I794">
            <v>0.13641232552484642</v>
          </cell>
          <cell r="J794">
            <v>18</v>
          </cell>
          <cell r="L794">
            <v>18</v>
          </cell>
          <cell r="M794">
            <v>126000</v>
          </cell>
          <cell r="N794">
            <v>0</v>
          </cell>
          <cell r="O794">
            <v>126000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18</v>
          </cell>
          <cell r="W794">
            <v>126000</v>
          </cell>
        </row>
        <row r="795">
          <cell r="C795" t="str">
            <v>3.25.1.19</v>
          </cell>
          <cell r="D795" t="str">
            <v>Registro electrico de 1 x 1 x 1 en concreto con su tapa debidamente impermeabilizado</v>
          </cell>
          <cell r="E795" t="str">
            <v>un</v>
          </cell>
          <cell r="F795">
            <v>2</v>
          </cell>
          <cell r="G795">
            <v>40000</v>
          </cell>
          <cell r="H795">
            <v>80000</v>
          </cell>
          <cell r="I795">
            <v>8.6611000333235821E-2</v>
          </cell>
          <cell r="J795">
            <v>2</v>
          </cell>
          <cell r="L795">
            <v>2</v>
          </cell>
          <cell r="M795">
            <v>80000</v>
          </cell>
          <cell r="N795">
            <v>0</v>
          </cell>
          <cell r="O795">
            <v>80000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2</v>
          </cell>
          <cell r="W795">
            <v>80000</v>
          </cell>
        </row>
        <row r="796">
          <cell r="C796" t="str">
            <v>3.25.2</v>
          </cell>
          <cell r="D796" t="str">
            <v>INSTALACION DE EQUIPOS Y ACCESORIOS SUBESTACION ELECTRICA PLANTA DE TRATAMIENTO</v>
          </cell>
          <cell r="I796"/>
          <cell r="L796"/>
          <cell r="M796"/>
          <cell r="N796"/>
          <cell r="O796"/>
          <cell r="R796"/>
          <cell r="S796"/>
          <cell r="T796"/>
          <cell r="U796"/>
          <cell r="V796"/>
          <cell r="W796"/>
        </row>
        <row r="797">
          <cell r="C797" t="str">
            <v>3.25.2.1</v>
          </cell>
          <cell r="D797" t="str">
            <v>Celda de medida de tres elementos ( 3 Tp y 3 TC ) Gama SM6 con remonte de barras ref GBC-A 750 mm.</v>
          </cell>
          <cell r="E797" t="str">
            <v>un</v>
          </cell>
          <cell r="F797">
            <v>1</v>
          </cell>
          <cell r="G797">
            <v>1403020.0000000002</v>
          </cell>
          <cell r="H797">
            <v>1403020.0000000002</v>
          </cell>
          <cell r="I797">
            <v>1.5189620710942069</v>
          </cell>
          <cell r="J797">
            <v>1</v>
          </cell>
          <cell r="L797">
            <v>1</v>
          </cell>
          <cell r="M797">
            <v>1403020.0000000002</v>
          </cell>
          <cell r="N797">
            <v>0</v>
          </cell>
          <cell r="O797">
            <v>1403020.0000000002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1</v>
          </cell>
          <cell r="W797">
            <v>1403020.0000000002</v>
          </cell>
        </row>
        <row r="798">
          <cell r="C798" t="str">
            <v>3.25.2.2</v>
          </cell>
          <cell r="D798" t="str">
            <v>Interruptor primario automatico en SF6 gama SM6 referencia DM1-A 750 mm.</v>
          </cell>
          <cell r="E798" t="str">
            <v>un</v>
          </cell>
          <cell r="F798">
            <v>1</v>
          </cell>
          <cell r="G798">
            <v>1500000</v>
          </cell>
          <cell r="H798">
            <v>1500000</v>
          </cell>
          <cell r="I798">
            <v>1.6239562562481717</v>
          </cell>
          <cell r="J798">
            <v>1</v>
          </cell>
          <cell r="L798">
            <v>1</v>
          </cell>
          <cell r="M798">
            <v>1500000</v>
          </cell>
          <cell r="N798">
            <v>0</v>
          </cell>
          <cell r="O798">
            <v>1500000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1</v>
          </cell>
          <cell r="W798">
            <v>1500000</v>
          </cell>
        </row>
        <row r="799">
          <cell r="C799" t="str">
            <v>3.25.2.3</v>
          </cell>
          <cell r="D799" t="str">
            <v>Transformador Trifasico 1000 KVA. 13200/460 V SIEMENS</v>
          </cell>
          <cell r="E799" t="str">
            <v>un</v>
          </cell>
          <cell r="F799">
            <v>1</v>
          </cell>
          <cell r="G799">
            <v>3250000</v>
          </cell>
          <cell r="H799">
            <v>3250000</v>
          </cell>
          <cell r="I799">
            <v>3.5185718885377053</v>
          </cell>
          <cell r="J799">
            <v>1</v>
          </cell>
          <cell r="L799">
            <v>1</v>
          </cell>
          <cell r="M799">
            <v>3250000</v>
          </cell>
          <cell r="N799">
            <v>0</v>
          </cell>
          <cell r="O799">
            <v>3250000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1</v>
          </cell>
          <cell r="W799">
            <v>3250000</v>
          </cell>
        </row>
        <row r="800">
          <cell r="C800" t="str">
            <v>3.25.2.4</v>
          </cell>
          <cell r="D800" t="str">
            <v>Transformador Trifasico 112,5 KVA. 460/220 V SIEMENS</v>
          </cell>
          <cell r="E800" t="str">
            <v>un</v>
          </cell>
          <cell r="F800">
            <v>1</v>
          </cell>
          <cell r="G800">
            <v>1800000</v>
          </cell>
          <cell r="H800">
            <v>1800000</v>
          </cell>
          <cell r="I800">
            <v>1.948747507497806</v>
          </cell>
          <cell r="J800">
            <v>1</v>
          </cell>
          <cell r="L800">
            <v>1</v>
          </cell>
          <cell r="M800">
            <v>1800000</v>
          </cell>
          <cell r="N800">
            <v>0</v>
          </cell>
          <cell r="O800">
            <v>1800000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1</v>
          </cell>
          <cell r="W800">
            <v>1800000</v>
          </cell>
        </row>
        <row r="801">
          <cell r="C801" t="str">
            <v>3.25.2.5</v>
          </cell>
          <cell r="D801" t="str">
            <v>Celda para transformador de 112,5 KVA</v>
          </cell>
          <cell r="E801" t="str">
            <v>un</v>
          </cell>
          <cell r="F801">
            <v>1</v>
          </cell>
          <cell r="G801">
            <v>650000</v>
          </cell>
          <cell r="H801">
            <v>650000</v>
          </cell>
          <cell r="I801">
            <v>0.70371437770754108</v>
          </cell>
          <cell r="J801">
            <v>1</v>
          </cell>
          <cell r="L801">
            <v>1</v>
          </cell>
          <cell r="M801">
            <v>650000</v>
          </cell>
          <cell r="N801">
            <v>0</v>
          </cell>
          <cell r="O801">
            <v>650000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1</v>
          </cell>
          <cell r="W801">
            <v>650000</v>
          </cell>
        </row>
        <row r="802">
          <cell r="C802" t="str">
            <v>3.25.2.6</v>
          </cell>
          <cell r="D802" t="str">
            <v>Acometida en cable de Cu monopolar 3 x No 2 - XLPE 15 KV</v>
          </cell>
          <cell r="E802" t="str">
            <v>ml</v>
          </cell>
          <cell r="F802">
            <v>100</v>
          </cell>
          <cell r="G802">
            <v>28000</v>
          </cell>
          <cell r="H802">
            <v>2800000</v>
          </cell>
          <cell r="I802">
            <v>3.0313850116632537</v>
          </cell>
          <cell r="J802">
            <v>100</v>
          </cell>
          <cell r="L802">
            <v>100</v>
          </cell>
          <cell r="M802">
            <v>2800000</v>
          </cell>
          <cell r="N802">
            <v>0</v>
          </cell>
          <cell r="O802">
            <v>2800000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100</v>
          </cell>
          <cell r="W802">
            <v>2800000</v>
          </cell>
        </row>
        <row r="803">
          <cell r="C803" t="str">
            <v>3.25.2.7</v>
          </cell>
          <cell r="D803" t="str">
            <v>Transferencia automatica con enclavamiento mecanico a 460 V.para planta de emergencia Stand By.</v>
          </cell>
          <cell r="E803" t="str">
            <v>un</v>
          </cell>
          <cell r="F803">
            <v>1</v>
          </cell>
          <cell r="G803">
            <v>1400000</v>
          </cell>
          <cell r="H803">
            <v>1400000</v>
          </cell>
          <cell r="I803">
            <v>1.5156925058316268</v>
          </cell>
          <cell r="J803">
            <v>1</v>
          </cell>
          <cell r="L803">
            <v>1</v>
          </cell>
          <cell r="M803">
            <v>1400000</v>
          </cell>
          <cell r="N803">
            <v>0</v>
          </cell>
          <cell r="O803">
            <v>1400000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1</v>
          </cell>
          <cell r="W803">
            <v>1400000</v>
          </cell>
        </row>
        <row r="804">
          <cell r="C804" t="str">
            <v>3.25.2.8</v>
          </cell>
          <cell r="D804" t="str">
            <v xml:space="preserve">Centro de Control de Motores tipo Blokset autosoportados a 460 V ac 60 Hz, incluye interruptor secundario, 3 modulos con arrancadores suaves tipo altistar para bombas de 300 Hp con su banco de condensadores automatico asociados a cada unidad de bombeo. 2 </v>
          </cell>
          <cell r="E804" t="str">
            <v>un</v>
          </cell>
          <cell r="F804">
            <v>1</v>
          </cell>
          <cell r="G804">
            <v>13500000</v>
          </cell>
          <cell r="H804">
            <v>13500000</v>
          </cell>
          <cell r="I804">
            <v>14.615606306233545</v>
          </cell>
          <cell r="J804">
            <v>1</v>
          </cell>
          <cell r="L804">
            <v>1</v>
          </cell>
          <cell r="M804">
            <v>13500000</v>
          </cell>
          <cell r="N804">
            <v>0</v>
          </cell>
          <cell r="O804">
            <v>13500000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1</v>
          </cell>
          <cell r="W804">
            <v>13500000</v>
          </cell>
        </row>
        <row r="805">
          <cell r="C805" t="str">
            <v>3.25.2.9</v>
          </cell>
          <cell r="D805" t="str">
            <v>Juego de premoldeados tipo interior 3M 15 KV cable monopolar No 2 con pantalla de cinta</v>
          </cell>
          <cell r="E805" t="str">
            <v>jgo</v>
          </cell>
          <cell r="F805">
            <v>2</v>
          </cell>
          <cell r="G805">
            <v>90000</v>
          </cell>
          <cell r="H805">
            <v>180000</v>
          </cell>
          <cell r="I805">
            <v>0.19487475074978058</v>
          </cell>
          <cell r="J805">
            <v>2</v>
          </cell>
          <cell r="L805">
            <v>2</v>
          </cell>
          <cell r="M805">
            <v>180000</v>
          </cell>
          <cell r="N805">
            <v>0</v>
          </cell>
          <cell r="O805">
            <v>180000</v>
          </cell>
          <cell r="R805">
            <v>0</v>
          </cell>
          <cell r="S805">
            <v>0</v>
          </cell>
          <cell r="T805">
            <v>0</v>
          </cell>
          <cell r="U805">
            <v>0</v>
          </cell>
          <cell r="V805">
            <v>2</v>
          </cell>
          <cell r="W805">
            <v>180000</v>
          </cell>
        </row>
        <row r="806">
          <cell r="C806" t="str">
            <v>3.25.2.10</v>
          </cell>
          <cell r="D806" t="str">
            <v>Tablero de fuerza y control para motor de 30 Hp del sistema de soplado a 460 V 60 Hz, incluye arrancador suave altistar y bancos de condensadores asociados, pulsadores etc.</v>
          </cell>
          <cell r="E806" t="str">
            <v>un</v>
          </cell>
          <cell r="F806">
            <v>1</v>
          </cell>
          <cell r="G806">
            <v>1450000</v>
          </cell>
          <cell r="H806">
            <v>1450000</v>
          </cell>
          <cell r="I806">
            <v>1.5698243810398991</v>
          </cell>
          <cell r="J806">
            <v>1</v>
          </cell>
          <cell r="L806">
            <v>1</v>
          </cell>
          <cell r="M806">
            <v>1450000</v>
          </cell>
          <cell r="N806">
            <v>0</v>
          </cell>
          <cell r="O806">
            <v>1450000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1</v>
          </cell>
          <cell r="W806">
            <v>1450000</v>
          </cell>
        </row>
        <row r="807">
          <cell r="C807" t="str">
            <v>3.25.2.11</v>
          </cell>
          <cell r="D807" t="str">
            <v>Tablero de distribucion para sevicios auxiliares, inluye 10 interruptores automaticos tripolares Easy Pact de Merlin Gerin, de acuerdo a especificaciones</v>
          </cell>
          <cell r="E807" t="str">
            <v>un</v>
          </cell>
          <cell r="F807">
            <v>1</v>
          </cell>
          <cell r="G807">
            <v>1000000</v>
          </cell>
          <cell r="H807">
            <v>1000000</v>
          </cell>
          <cell r="I807">
            <v>1.0826375041654477</v>
          </cell>
          <cell r="J807">
            <v>1</v>
          </cell>
          <cell r="L807">
            <v>1</v>
          </cell>
          <cell r="M807">
            <v>1000000</v>
          </cell>
          <cell r="N807">
            <v>0</v>
          </cell>
          <cell r="O807">
            <v>1000000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1</v>
          </cell>
          <cell r="W807">
            <v>1000000</v>
          </cell>
        </row>
        <row r="808">
          <cell r="C808" t="str">
            <v>3.25.2.12</v>
          </cell>
          <cell r="D808" t="str">
            <v>Tablero de distribucion trifasico para empotrar de 24 ctos, con sus breakers termomagneticos.</v>
          </cell>
          <cell r="E808" t="str">
            <v>un</v>
          </cell>
          <cell r="F808">
            <v>1</v>
          </cell>
          <cell r="G808">
            <v>500000</v>
          </cell>
          <cell r="H808">
            <v>500000</v>
          </cell>
          <cell r="I808">
            <v>0.54131875208272384</v>
          </cell>
          <cell r="J808">
            <v>1</v>
          </cell>
          <cell r="L808">
            <v>1</v>
          </cell>
          <cell r="M808">
            <v>500000</v>
          </cell>
          <cell r="N808">
            <v>0</v>
          </cell>
          <cell r="O808">
            <v>500000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1</v>
          </cell>
          <cell r="W808">
            <v>500000</v>
          </cell>
        </row>
        <row r="809">
          <cell r="C809" t="str">
            <v>3.25.2.13</v>
          </cell>
          <cell r="D809" t="str">
            <v>Registro electrico de 1 x 1 x 1 en concreto con su tapa debidamente impermeabilizado</v>
          </cell>
          <cell r="E809" t="str">
            <v>un</v>
          </cell>
          <cell r="F809">
            <v>2</v>
          </cell>
          <cell r="G809">
            <v>50000</v>
          </cell>
          <cell r="H809">
            <v>100000</v>
          </cell>
          <cell r="I809">
            <v>0.10826375041654479</v>
          </cell>
          <cell r="J809">
            <v>2</v>
          </cell>
          <cell r="L809">
            <v>2</v>
          </cell>
          <cell r="M809">
            <v>100000</v>
          </cell>
          <cell r="N809">
            <v>0</v>
          </cell>
          <cell r="O809">
            <v>100000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2</v>
          </cell>
          <cell r="W809">
            <v>100000</v>
          </cell>
        </row>
        <row r="810">
          <cell r="C810" t="str">
            <v>3.25.2.14</v>
          </cell>
          <cell r="D810" t="str">
            <v>Carcamo en concreto de acuerdo a especificaciones</v>
          </cell>
          <cell r="E810" t="str">
            <v>ml</v>
          </cell>
          <cell r="F810">
            <v>20</v>
          </cell>
          <cell r="G810">
            <v>12000</v>
          </cell>
          <cell r="H810">
            <v>240000</v>
          </cell>
          <cell r="I810">
            <v>0.25983300099970746</v>
          </cell>
          <cell r="J810">
            <v>20</v>
          </cell>
          <cell r="L810">
            <v>20</v>
          </cell>
          <cell r="M810">
            <v>240000</v>
          </cell>
          <cell r="N810">
            <v>0</v>
          </cell>
          <cell r="O810">
            <v>240000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20</v>
          </cell>
          <cell r="W810">
            <v>240000</v>
          </cell>
        </row>
        <row r="811">
          <cell r="C811" t="str">
            <v>3.25.2.15</v>
          </cell>
          <cell r="D811" t="str">
            <v>Malla de tierra conformada por siete varillas Cu copperweld de 2.4 mts inmersas en hidrosolta unidas entre con cable de Cu desnudo No 2 empleando soldadura caldweld de de acuerdo a especificaciones</v>
          </cell>
          <cell r="E811" t="str">
            <v>un</v>
          </cell>
          <cell r="F811">
            <v>1</v>
          </cell>
          <cell r="G811">
            <v>1000000</v>
          </cell>
          <cell r="H811">
            <v>1000000</v>
          </cell>
          <cell r="I811">
            <v>1.0826375041654477</v>
          </cell>
          <cell r="J811">
            <v>1</v>
          </cell>
          <cell r="L811">
            <v>1</v>
          </cell>
          <cell r="M811">
            <v>1000000</v>
          </cell>
          <cell r="N811">
            <v>0</v>
          </cell>
          <cell r="O811">
            <v>1000000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1</v>
          </cell>
          <cell r="W811">
            <v>1000000</v>
          </cell>
        </row>
        <row r="812">
          <cell r="C812" t="str">
            <v>3.25.2.16</v>
          </cell>
          <cell r="D812" t="str">
            <v>Luminaria Wall Pack 150 W 220 V,Vapor de mercurio</v>
          </cell>
          <cell r="E812" t="str">
            <v>un</v>
          </cell>
          <cell r="F812">
            <v>4</v>
          </cell>
          <cell r="G812">
            <v>60000</v>
          </cell>
          <cell r="H812">
            <v>240000</v>
          </cell>
          <cell r="I812">
            <v>0.25983300099970746</v>
          </cell>
          <cell r="J812">
            <v>4</v>
          </cell>
          <cell r="L812">
            <v>4</v>
          </cell>
          <cell r="M812">
            <v>240000</v>
          </cell>
          <cell r="N812">
            <v>0</v>
          </cell>
          <cell r="O812">
            <v>240000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4</v>
          </cell>
          <cell r="W812">
            <v>240000</v>
          </cell>
        </row>
        <row r="813">
          <cell r="C813" t="str">
            <v>3.25.2.17</v>
          </cell>
          <cell r="D813" t="str">
            <v>Toma trifasica de tres elementos 50A</v>
          </cell>
          <cell r="E813" t="str">
            <v>un</v>
          </cell>
          <cell r="F813">
            <v>1</v>
          </cell>
          <cell r="G813">
            <v>8000</v>
          </cell>
          <cell r="H813">
            <v>8000</v>
          </cell>
          <cell r="I813">
            <v>8.6611000333235832E-3</v>
          </cell>
          <cell r="J813">
            <v>1</v>
          </cell>
          <cell r="L813">
            <v>1</v>
          </cell>
          <cell r="M813">
            <v>8000</v>
          </cell>
          <cell r="N813">
            <v>0</v>
          </cell>
          <cell r="O813">
            <v>8000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>
            <v>1</v>
          </cell>
          <cell r="W813">
            <v>8000</v>
          </cell>
        </row>
        <row r="814">
          <cell r="C814" t="str">
            <v>3.25.2.18</v>
          </cell>
          <cell r="D814" t="str">
            <v>Toma bifasica de tres elementos 30A</v>
          </cell>
          <cell r="E814" t="str">
            <v>un</v>
          </cell>
          <cell r="F814">
            <v>1</v>
          </cell>
          <cell r="G814">
            <v>8000</v>
          </cell>
          <cell r="H814">
            <v>8000</v>
          </cell>
          <cell r="I814">
            <v>8.6611000333235832E-3</v>
          </cell>
          <cell r="J814">
            <v>1</v>
          </cell>
          <cell r="L814">
            <v>1</v>
          </cell>
          <cell r="M814">
            <v>8000</v>
          </cell>
          <cell r="N814">
            <v>0</v>
          </cell>
          <cell r="O814">
            <v>8000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1</v>
          </cell>
          <cell r="W814">
            <v>8000</v>
          </cell>
        </row>
        <row r="815">
          <cell r="C815" t="str">
            <v>3.25.2.19</v>
          </cell>
          <cell r="D815" t="str">
            <v>Toma monofasica de tres elementos</v>
          </cell>
          <cell r="E815" t="str">
            <v>un</v>
          </cell>
          <cell r="F815">
            <v>4</v>
          </cell>
          <cell r="G815">
            <v>8000</v>
          </cell>
          <cell r="H815">
            <v>32000</v>
          </cell>
          <cell r="I815">
            <v>3.4644400133294333E-2</v>
          </cell>
          <cell r="J815">
            <v>4</v>
          </cell>
          <cell r="L815">
            <v>4</v>
          </cell>
          <cell r="M815">
            <v>32000</v>
          </cell>
          <cell r="N815">
            <v>0</v>
          </cell>
          <cell r="O815">
            <v>32000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4</v>
          </cell>
          <cell r="W815">
            <v>32000</v>
          </cell>
        </row>
        <row r="816">
          <cell r="C816" t="str">
            <v>3.25.2.20</v>
          </cell>
          <cell r="D816" t="str">
            <v>Salida electrica monofasica para toma o iluminacion, incluye linea neutro y tierra en cable THHN no 12, tuberia coduit de 1"</v>
          </cell>
          <cell r="E816" t="str">
            <v>un</v>
          </cell>
          <cell r="F816">
            <v>4</v>
          </cell>
          <cell r="G816">
            <v>21000</v>
          </cell>
          <cell r="H816">
            <v>84000</v>
          </cell>
          <cell r="I816">
            <v>9.0941550349897607E-2</v>
          </cell>
          <cell r="J816">
            <v>4</v>
          </cell>
          <cell r="L816">
            <v>4</v>
          </cell>
          <cell r="M816">
            <v>84000</v>
          </cell>
          <cell r="N816">
            <v>0</v>
          </cell>
          <cell r="O816">
            <v>84000</v>
          </cell>
          <cell r="R816">
            <v>0</v>
          </cell>
          <cell r="S816">
            <v>0</v>
          </cell>
          <cell r="T816">
            <v>0</v>
          </cell>
          <cell r="U816">
            <v>0</v>
          </cell>
          <cell r="V816">
            <v>4</v>
          </cell>
          <cell r="W816">
            <v>84000</v>
          </cell>
        </row>
        <row r="817">
          <cell r="C817" t="str">
            <v>3.25.2.21</v>
          </cell>
          <cell r="D817" t="str">
            <v>Salida electrica bifasica para iluminacion, incluye lineas neutro y tierra en cable THHN no 12, tuberia coduit de 1"</v>
          </cell>
          <cell r="E817" t="str">
            <v>un</v>
          </cell>
          <cell r="F817">
            <v>4</v>
          </cell>
          <cell r="G817">
            <v>21000</v>
          </cell>
          <cell r="H817">
            <v>84000</v>
          </cell>
          <cell r="I817">
            <v>9.0941550349897607E-2</v>
          </cell>
          <cell r="J817">
            <v>4</v>
          </cell>
          <cell r="L817">
            <v>4</v>
          </cell>
          <cell r="M817">
            <v>84000</v>
          </cell>
          <cell r="N817">
            <v>0</v>
          </cell>
          <cell r="O817">
            <v>84000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4</v>
          </cell>
          <cell r="W817">
            <v>84000</v>
          </cell>
        </row>
        <row r="818">
          <cell r="C818" t="str">
            <v>3.25.2.22</v>
          </cell>
          <cell r="D818" t="str">
            <v>Salida electrica bifasica o trifasica para toma, incluye lineas neutro y tierra en cable THHN no 10, tuberia coduit de 1"</v>
          </cell>
          <cell r="E818" t="str">
            <v>un</v>
          </cell>
          <cell r="F818">
            <v>2</v>
          </cell>
          <cell r="G818">
            <v>21000</v>
          </cell>
          <cell r="H818">
            <v>42000</v>
          </cell>
          <cell r="I818">
            <v>4.5470775174948803E-2</v>
          </cell>
          <cell r="J818">
            <v>2</v>
          </cell>
          <cell r="L818">
            <v>2</v>
          </cell>
          <cell r="M818">
            <v>42000</v>
          </cell>
          <cell r="N818">
            <v>0</v>
          </cell>
          <cell r="O818">
            <v>42000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2</v>
          </cell>
          <cell r="W818">
            <v>42000</v>
          </cell>
        </row>
        <row r="819">
          <cell r="C819" t="str">
            <v>3.25.3</v>
          </cell>
          <cell r="D819" t="str">
            <v>INSTALACION DE EQUIPOS AUXILIARES</v>
          </cell>
          <cell r="I819"/>
          <cell r="L819"/>
          <cell r="M819"/>
          <cell r="N819"/>
          <cell r="O819"/>
          <cell r="R819"/>
          <cell r="S819"/>
          <cell r="T819"/>
          <cell r="U819"/>
          <cell r="V819"/>
          <cell r="W819"/>
        </row>
        <row r="820">
          <cell r="C820" t="str">
            <v>3.25.3.1</v>
          </cell>
          <cell r="D820" t="str">
            <v>Bandeja portacables tipo Semipesada de 40 cm incluido tapa y accesorios para fijacion en piso o pared, Mecano.</v>
          </cell>
          <cell r="E820" t="str">
            <v>ml</v>
          </cell>
          <cell r="F820">
            <v>40</v>
          </cell>
          <cell r="G820">
            <v>25000</v>
          </cell>
          <cell r="H820">
            <v>1000000</v>
          </cell>
          <cell r="I820">
            <v>1.0826375041654477</v>
          </cell>
          <cell r="J820">
            <v>40</v>
          </cell>
          <cell r="L820">
            <v>40</v>
          </cell>
          <cell r="M820">
            <v>1000000</v>
          </cell>
          <cell r="N820">
            <v>0</v>
          </cell>
          <cell r="O820">
            <v>1000000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40</v>
          </cell>
          <cell r="W820">
            <v>1000000</v>
          </cell>
        </row>
        <row r="821">
          <cell r="C821" t="str">
            <v>3.25.3.2</v>
          </cell>
          <cell r="D821" t="str">
            <v>Bandeja portacables tipo Semipesada de 30 cm incluido tapa y accesorios para fijacion en piso o pared, Mecano.</v>
          </cell>
          <cell r="E821" t="str">
            <v>ml</v>
          </cell>
          <cell r="F821">
            <v>30</v>
          </cell>
          <cell r="G821">
            <v>25000</v>
          </cell>
          <cell r="H821">
            <v>750000</v>
          </cell>
          <cell r="I821">
            <v>0.81197812812408587</v>
          </cell>
          <cell r="J821">
            <v>30</v>
          </cell>
          <cell r="L821">
            <v>30</v>
          </cell>
          <cell r="M821">
            <v>750000</v>
          </cell>
          <cell r="N821">
            <v>0</v>
          </cell>
          <cell r="O821">
            <v>750000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30</v>
          </cell>
          <cell r="W821">
            <v>750000</v>
          </cell>
        </row>
        <row r="822">
          <cell r="C822" t="str">
            <v>3.25.3.3</v>
          </cell>
          <cell r="D822" t="str">
            <v>Polipasto eléctrico 2 Ton 220 V ac incluido botonera</v>
          </cell>
          <cell r="E822" t="str">
            <v>un</v>
          </cell>
          <cell r="F822">
            <v>1</v>
          </cell>
          <cell r="G822">
            <v>2350000</v>
          </cell>
          <cell r="H822">
            <v>2350000</v>
          </cell>
          <cell r="I822">
            <v>2.5441981347888021</v>
          </cell>
          <cell r="J822">
            <v>1</v>
          </cell>
          <cell r="L822">
            <v>1</v>
          </cell>
          <cell r="M822">
            <v>2350000</v>
          </cell>
          <cell r="N822">
            <v>0</v>
          </cell>
          <cell r="O822">
            <v>2350000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1</v>
          </cell>
          <cell r="W822">
            <v>2350000</v>
          </cell>
        </row>
        <row r="823">
          <cell r="C823" t="str">
            <v>3.25.4</v>
          </cell>
          <cell r="D823" t="str">
            <v>INSTALACION ACOMETIDAS ELECTRICAS a 440 V ac</v>
          </cell>
          <cell r="I823"/>
          <cell r="L823"/>
          <cell r="M823"/>
          <cell r="N823"/>
          <cell r="O823"/>
          <cell r="R823"/>
          <cell r="S823"/>
          <cell r="T823"/>
          <cell r="U823"/>
          <cell r="V823"/>
          <cell r="W823"/>
        </row>
        <row r="824">
          <cell r="C824" t="str">
            <v>3.25.4.5</v>
          </cell>
          <cell r="D824" t="str">
            <v>Acometidas desde transformador de alimentación a barraje de entrada de la transferencia automatica en cable monopolar THHN de Cu AWG ( 3(4x500) + (3x500) ) a 1000 V - 90° aislamiento, incluye conectores terminal bimetalicos 3M, cintas 23 y 33 3M, accesori</v>
          </cell>
          <cell r="E824" t="str">
            <v>ml</v>
          </cell>
          <cell r="F824">
            <v>20</v>
          </cell>
          <cell r="G824">
            <v>215000</v>
          </cell>
          <cell r="H824">
            <v>4300000</v>
          </cell>
          <cell r="I824">
            <v>4.6553412679114254</v>
          </cell>
          <cell r="J824">
            <v>20</v>
          </cell>
          <cell r="L824">
            <v>20</v>
          </cell>
          <cell r="M824">
            <v>4300000</v>
          </cell>
          <cell r="N824">
            <v>0</v>
          </cell>
          <cell r="O824">
            <v>4300000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20</v>
          </cell>
          <cell r="W824">
            <v>4300000</v>
          </cell>
        </row>
        <row r="825">
          <cell r="C825" t="str">
            <v>3.25.4.6</v>
          </cell>
          <cell r="D825" t="str">
            <v>Acometidas del CCM a cada unidad de bombeo de la linea de impulsión de 300 HP 460 Vac 60 Hz en cable THHN calibre AWG (6 x 4/0) + (1x 4/0) de 1000V aislamiento, incluye tuberia conduit PVC de 3", flexiconduit, conectores, terminales bimetalicos 3M, cintas</v>
          </cell>
          <cell r="E825" t="str">
            <v>ml</v>
          </cell>
          <cell r="F825">
            <v>80</v>
          </cell>
          <cell r="G825">
            <v>80000</v>
          </cell>
          <cell r="H825">
            <v>6400000</v>
          </cell>
          <cell r="I825">
            <v>6.9288800266588666</v>
          </cell>
          <cell r="J825">
            <v>80</v>
          </cell>
          <cell r="L825">
            <v>80</v>
          </cell>
          <cell r="M825">
            <v>6400000</v>
          </cell>
          <cell r="N825">
            <v>0</v>
          </cell>
          <cell r="O825">
            <v>6400000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80</v>
          </cell>
          <cell r="W825">
            <v>6400000</v>
          </cell>
        </row>
        <row r="826">
          <cell r="C826" t="str">
            <v>3.25.4.7</v>
          </cell>
          <cell r="D826" t="str">
            <v>Acometidas del CCM a cada unidad de bombeo de lavado de filtros de 25 HP 460 Vac 60 Hz en cable THHN calibre AWG (3 x 8) de 1000V aislamiento, incluye tuberia conduit PVC de 1 1/2", flexiconduit, conectores, terminales bimetalicos 3M, cintas 23 y 33 3M, a</v>
          </cell>
          <cell r="E826" t="str">
            <v>ml</v>
          </cell>
          <cell r="F826">
            <v>50</v>
          </cell>
          <cell r="G826">
            <v>20000</v>
          </cell>
          <cell r="H826">
            <v>1000000</v>
          </cell>
          <cell r="I826">
            <v>1.0826375041654477</v>
          </cell>
          <cell r="J826">
            <v>50</v>
          </cell>
          <cell r="L826">
            <v>50</v>
          </cell>
          <cell r="M826">
            <v>1000000</v>
          </cell>
          <cell r="N826">
            <v>0</v>
          </cell>
          <cell r="O826">
            <v>1000000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50</v>
          </cell>
          <cell r="W826">
            <v>1000000</v>
          </cell>
        </row>
        <row r="827">
          <cell r="C827" t="str">
            <v>3.25.4.8</v>
          </cell>
          <cell r="D827" t="str">
            <v>Acometidas del CCM al tablero del motor del soplador de 30 HP 460 Vac 60 Hz en cable THHN calibre AWG (3 x 8) de 1000V aislamiento, incluye tuberia conduit PVC de 1 1/2", flexiconduit, conectores, terminales bimetalicos 3M, cintas 23 y 33 3M, accesorios p</v>
          </cell>
          <cell r="E827" t="str">
            <v>ml</v>
          </cell>
          <cell r="F827">
            <v>45</v>
          </cell>
          <cell r="G827">
            <v>20000</v>
          </cell>
          <cell r="H827">
            <v>900000</v>
          </cell>
          <cell r="I827">
            <v>0.974373753748903</v>
          </cell>
          <cell r="J827">
            <v>45</v>
          </cell>
          <cell r="L827">
            <v>45</v>
          </cell>
          <cell r="M827">
            <v>900000</v>
          </cell>
          <cell r="N827">
            <v>0</v>
          </cell>
          <cell r="O827">
            <v>900000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45</v>
          </cell>
          <cell r="W827">
            <v>900000</v>
          </cell>
        </row>
        <row r="828">
          <cell r="C828" t="str">
            <v>3.25.4.9</v>
          </cell>
          <cell r="D828" t="str">
            <v>Acometidas del CCM a Tranformador servicios auxiliares en cable THHN 4 x No 1 de 600V aislamiento, incluye conectores cintas y accesorios</v>
          </cell>
          <cell r="E828" t="str">
            <v>ml</v>
          </cell>
          <cell r="F828">
            <v>10</v>
          </cell>
          <cell r="G828">
            <v>28000</v>
          </cell>
          <cell r="H828">
            <v>280000</v>
          </cell>
          <cell r="I828">
            <v>0.3031385011663254</v>
          </cell>
          <cell r="J828">
            <v>10</v>
          </cell>
          <cell r="L828">
            <v>10</v>
          </cell>
          <cell r="M828">
            <v>280000</v>
          </cell>
          <cell r="N828">
            <v>0</v>
          </cell>
          <cell r="O828">
            <v>280000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10</v>
          </cell>
          <cell r="W828">
            <v>280000</v>
          </cell>
        </row>
        <row r="829">
          <cell r="C829" t="str">
            <v>3.25.5</v>
          </cell>
          <cell r="D829" t="str">
            <v>INSTALACION ACOMETIDAS ELECTRICAS a 220 V ac</v>
          </cell>
          <cell r="I829"/>
          <cell r="L829"/>
          <cell r="M829"/>
          <cell r="N829"/>
          <cell r="O829"/>
          <cell r="R829"/>
          <cell r="S829"/>
          <cell r="T829"/>
          <cell r="U829"/>
          <cell r="V829"/>
          <cell r="W829"/>
        </row>
        <row r="830">
          <cell r="C830" t="str">
            <v>3.25.5.1</v>
          </cell>
          <cell r="D830" t="str">
            <v xml:space="preserve">Acometidas del Tranformador servicios auxiliares al tablero de distribución general en cable THHN 4 x No 1 de 600V aislamiento, incluye conectores cintas y accesorios </v>
          </cell>
          <cell r="E830" t="str">
            <v>ml</v>
          </cell>
          <cell r="F830">
            <v>10</v>
          </cell>
          <cell r="G830">
            <v>30000</v>
          </cell>
          <cell r="H830">
            <v>300000</v>
          </cell>
          <cell r="I830">
            <v>0.32479125124963437</v>
          </cell>
          <cell r="J830">
            <v>10</v>
          </cell>
          <cell r="L830">
            <v>10</v>
          </cell>
          <cell r="M830">
            <v>300000</v>
          </cell>
          <cell r="N830">
            <v>0</v>
          </cell>
          <cell r="O830">
            <v>300000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10</v>
          </cell>
          <cell r="W830">
            <v>300000</v>
          </cell>
        </row>
        <row r="831">
          <cell r="C831" t="str">
            <v>3.25.5.2</v>
          </cell>
          <cell r="D831" t="str">
            <v>Acometidas desde el tablero de servicios auxiliares al edificio de cloración cable THHN No 10 incluye 3 fases neutro y tierra instalado ido tuberias conduit de 11/2", conectores y accesorios.</v>
          </cell>
          <cell r="E831" t="str">
            <v>ml</v>
          </cell>
          <cell r="F831">
            <v>120</v>
          </cell>
          <cell r="G831">
            <v>15000</v>
          </cell>
          <cell r="H831">
            <v>1800000</v>
          </cell>
          <cell r="I831">
            <v>1.948747507497806</v>
          </cell>
          <cell r="J831">
            <v>120</v>
          </cell>
          <cell r="L831">
            <v>120</v>
          </cell>
          <cell r="M831">
            <v>1800000</v>
          </cell>
          <cell r="N831">
            <v>0</v>
          </cell>
          <cell r="O831">
            <v>1800000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120</v>
          </cell>
          <cell r="W831">
            <v>1800000</v>
          </cell>
        </row>
        <row r="832">
          <cell r="C832" t="str">
            <v>3.25.5.3</v>
          </cell>
          <cell r="D832" t="str">
            <v>Acometidas para bomba sentina en cable THHN No 12 incluido tuberia conduit Galvanizada de 1/2"conectores y accesorios</v>
          </cell>
          <cell r="E832" t="str">
            <v>ml</v>
          </cell>
          <cell r="F832">
            <v>10</v>
          </cell>
          <cell r="G832">
            <v>10000</v>
          </cell>
          <cell r="H832">
            <v>100000</v>
          </cell>
          <cell r="I832">
            <v>0.10826375041654479</v>
          </cell>
          <cell r="J832">
            <v>10</v>
          </cell>
          <cell r="L832">
            <v>10</v>
          </cell>
          <cell r="M832">
            <v>100000</v>
          </cell>
          <cell r="N832">
            <v>0</v>
          </cell>
          <cell r="O832">
            <v>100000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10</v>
          </cell>
          <cell r="W832">
            <v>100000</v>
          </cell>
        </row>
        <row r="833">
          <cell r="C833" t="str">
            <v>3.25.5.4</v>
          </cell>
          <cell r="D833" t="str">
            <v>Acometidas para actuadores electricos valvulas en cable THHN No 12 incluido tuberia conduit galvanizad 1", conectores y accesorios</v>
          </cell>
          <cell r="E833" t="str">
            <v>ml</v>
          </cell>
          <cell r="F833">
            <v>150</v>
          </cell>
          <cell r="G833">
            <v>10000</v>
          </cell>
          <cell r="H833">
            <v>1500000</v>
          </cell>
          <cell r="I833">
            <v>1.6239562562481717</v>
          </cell>
          <cell r="J833">
            <v>150</v>
          </cell>
          <cell r="L833">
            <v>150</v>
          </cell>
          <cell r="M833">
            <v>1500000</v>
          </cell>
          <cell r="N833">
            <v>0</v>
          </cell>
          <cell r="O833">
            <v>1500000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150</v>
          </cell>
          <cell r="W833">
            <v>1500000</v>
          </cell>
        </row>
        <row r="834">
          <cell r="C834" t="str">
            <v>3.25.5.5</v>
          </cell>
          <cell r="D834" t="str">
            <v>Acometidas desde el tablero de servicios auxiliares al Cuarto del equipo Soplador en cable THHN No 10 incluye 3 fases neutro y tierra instalado ido tuberias conduit de 11/2", conectores y accesorios.</v>
          </cell>
          <cell r="E834" t="str">
            <v>ml</v>
          </cell>
          <cell r="F834">
            <v>30</v>
          </cell>
          <cell r="G834">
            <v>15000</v>
          </cell>
          <cell r="H834">
            <v>450000</v>
          </cell>
          <cell r="I834">
            <v>0.4871868768744515</v>
          </cell>
          <cell r="J834">
            <v>30</v>
          </cell>
          <cell r="L834">
            <v>30</v>
          </cell>
          <cell r="M834">
            <v>450000</v>
          </cell>
          <cell r="N834">
            <v>0</v>
          </cell>
          <cell r="O834">
            <v>450000</v>
          </cell>
          <cell r="R834">
            <v>0</v>
          </cell>
          <cell r="S834">
            <v>0</v>
          </cell>
          <cell r="T834">
            <v>0</v>
          </cell>
          <cell r="U834">
            <v>0</v>
          </cell>
          <cell r="V834">
            <v>30</v>
          </cell>
          <cell r="W834">
            <v>450000</v>
          </cell>
        </row>
        <row r="835">
          <cell r="C835" t="str">
            <v>3.25.5.6</v>
          </cell>
          <cell r="D835" t="str">
            <v>Acometidas desde el tablero de servicios auxiliares al Cuarto Dosificación o coagulación de quimicos en cable THHN No 10 incluye 3 fases neutro y tierra instalado ido tuberias conduit de 11/2", conectores y accesorios.</v>
          </cell>
          <cell r="E835" t="str">
            <v>ml</v>
          </cell>
          <cell r="F835">
            <v>90</v>
          </cell>
          <cell r="G835">
            <v>15000</v>
          </cell>
          <cell r="H835">
            <v>1350000</v>
          </cell>
          <cell r="I835">
            <v>1.4615606306233546</v>
          </cell>
          <cell r="J835">
            <v>90</v>
          </cell>
          <cell r="L835">
            <v>90</v>
          </cell>
          <cell r="M835">
            <v>1350000</v>
          </cell>
          <cell r="N835">
            <v>0</v>
          </cell>
          <cell r="O835">
            <v>1350000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90</v>
          </cell>
          <cell r="W835">
            <v>1350000</v>
          </cell>
        </row>
        <row r="836">
          <cell r="C836" t="str">
            <v>3.25.5.7</v>
          </cell>
          <cell r="D836" t="str">
            <v>Acometidas desde el tablero de servicios auxiliares al tablero del sistema de Floculación y sedimentación en cable THHN No 10 incluye 3 fases neutro y tierra instalado ido tuberias conduit de 11/2", conectores y accesorios.</v>
          </cell>
          <cell r="E836" t="str">
            <v>ml</v>
          </cell>
          <cell r="F836">
            <v>70</v>
          </cell>
          <cell r="G836">
            <v>15000</v>
          </cell>
          <cell r="H836">
            <v>1050000</v>
          </cell>
          <cell r="I836">
            <v>1.1367693793737204</v>
          </cell>
          <cell r="J836">
            <v>70</v>
          </cell>
          <cell r="L836">
            <v>70</v>
          </cell>
          <cell r="M836">
            <v>1050000</v>
          </cell>
          <cell r="N836">
            <v>0</v>
          </cell>
          <cell r="O836">
            <v>1050000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70</v>
          </cell>
          <cell r="W836">
            <v>1050000</v>
          </cell>
        </row>
        <row r="837">
          <cell r="C837" t="str">
            <v>3.25.5.8</v>
          </cell>
          <cell r="D837" t="str">
            <v>Acometidas desde el tablero de servicios auxiliares al edificio de laboratorio, casino y oficina en cable THHN No 6 incluye 3 fases neutro y tierra instalado ido tuberias conduit de 11/2", conectores y accesorios.</v>
          </cell>
          <cell r="E837" t="str">
            <v>ml</v>
          </cell>
          <cell r="F837">
            <v>85</v>
          </cell>
          <cell r="G837">
            <v>20000</v>
          </cell>
          <cell r="H837">
            <v>1700000</v>
          </cell>
          <cell r="I837">
            <v>1.8404837570812613</v>
          </cell>
          <cell r="J837">
            <v>85</v>
          </cell>
          <cell r="L837">
            <v>85</v>
          </cell>
          <cell r="M837">
            <v>1700000</v>
          </cell>
          <cell r="N837">
            <v>0</v>
          </cell>
          <cell r="O837">
            <v>1700000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85</v>
          </cell>
          <cell r="W837">
            <v>1700000</v>
          </cell>
        </row>
        <row r="838">
          <cell r="C838" t="str">
            <v>3.25.5.9</v>
          </cell>
          <cell r="D838" t="str">
            <v>Acometidas desde el tablero de servicios auxiliares al tablero de 24 ctos en la subestación electrica en cable THHN No 10 incluye 3 fases neutro y tierra instalado ido tuberias conduit de 11/2", conectores y accesorios.</v>
          </cell>
          <cell r="E838" t="str">
            <v>ml</v>
          </cell>
          <cell r="F838">
            <v>10</v>
          </cell>
          <cell r="G838">
            <v>15000</v>
          </cell>
          <cell r="H838">
            <v>150000</v>
          </cell>
          <cell r="I838">
            <v>0.16239562562481719</v>
          </cell>
          <cell r="J838">
            <v>10</v>
          </cell>
          <cell r="L838">
            <v>10</v>
          </cell>
          <cell r="M838">
            <v>150000</v>
          </cell>
          <cell r="N838">
            <v>0</v>
          </cell>
          <cell r="O838">
            <v>150000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10</v>
          </cell>
          <cell r="W838">
            <v>150000</v>
          </cell>
        </row>
        <row r="839">
          <cell r="C839" t="str">
            <v>3.25.5.10</v>
          </cell>
          <cell r="D839" t="str">
            <v>Registro electrico de .6 x .6 x .6 mt en concreto con su tapa debidamente impermeabilizado</v>
          </cell>
          <cell r="E839" t="str">
            <v>un</v>
          </cell>
          <cell r="F839">
            <v>20</v>
          </cell>
          <cell r="G839">
            <v>35000</v>
          </cell>
          <cell r="H839">
            <v>700000</v>
          </cell>
          <cell r="I839">
            <v>0.75784625291581342</v>
          </cell>
          <cell r="J839">
            <v>20</v>
          </cell>
          <cell r="L839">
            <v>20</v>
          </cell>
          <cell r="M839">
            <v>700000</v>
          </cell>
          <cell r="N839">
            <v>0</v>
          </cell>
          <cell r="O839">
            <v>700000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20</v>
          </cell>
          <cell r="W839">
            <v>700000</v>
          </cell>
        </row>
        <row r="840">
          <cell r="C840" t="str">
            <v>3.25.6</v>
          </cell>
          <cell r="D840" t="str">
            <v>INSTALACION ACCESORIOS PARA ILUMINACION EXTERIOR</v>
          </cell>
          <cell r="I840"/>
          <cell r="L840"/>
          <cell r="M840"/>
          <cell r="N840"/>
          <cell r="O840"/>
          <cell r="R840"/>
          <cell r="S840"/>
          <cell r="T840"/>
          <cell r="U840"/>
          <cell r="V840"/>
          <cell r="W840"/>
        </row>
        <row r="841">
          <cell r="C841" t="str">
            <v>3.25.6.1</v>
          </cell>
          <cell r="D841" t="str">
            <v>Poste de concreto de 9 mts - 510 Kg para iluminacion</v>
          </cell>
          <cell r="E841" t="str">
            <v>un</v>
          </cell>
          <cell r="F841">
            <v>8</v>
          </cell>
          <cell r="G841">
            <v>100000</v>
          </cell>
          <cell r="H841">
            <v>800000</v>
          </cell>
          <cell r="I841">
            <v>0.86611000333235832</v>
          </cell>
          <cell r="J841">
            <v>8</v>
          </cell>
          <cell r="L841">
            <v>8</v>
          </cell>
          <cell r="M841">
            <v>800000</v>
          </cell>
          <cell r="N841">
            <v>0</v>
          </cell>
          <cell r="O841">
            <v>800000</v>
          </cell>
          <cell r="R841">
            <v>0</v>
          </cell>
          <cell r="S841">
            <v>0</v>
          </cell>
          <cell r="T841">
            <v>0</v>
          </cell>
          <cell r="U841">
            <v>0</v>
          </cell>
          <cell r="V841">
            <v>8</v>
          </cell>
          <cell r="W841">
            <v>800000</v>
          </cell>
        </row>
        <row r="842">
          <cell r="C842" t="str">
            <v>3.25.6.2</v>
          </cell>
          <cell r="D842" t="str">
            <v>Luminaria horizontal cerrada de Vapor de MercurioTipo LTP 250 W , 220 V, incluye fotocelda</v>
          </cell>
          <cell r="E842" t="str">
            <v>un</v>
          </cell>
          <cell r="F842">
            <v>12</v>
          </cell>
          <cell r="G842">
            <v>50000</v>
          </cell>
          <cell r="H842">
            <v>600000</v>
          </cell>
          <cell r="I842">
            <v>0.64958250249926874</v>
          </cell>
          <cell r="J842">
            <v>12</v>
          </cell>
          <cell r="L842">
            <v>12</v>
          </cell>
          <cell r="M842">
            <v>600000</v>
          </cell>
          <cell r="N842">
            <v>0</v>
          </cell>
          <cell r="O842">
            <v>600000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12</v>
          </cell>
          <cell r="W842">
            <v>600000</v>
          </cell>
        </row>
        <row r="843">
          <cell r="C843" t="str">
            <v>3.25.6.3</v>
          </cell>
          <cell r="D843" t="str">
            <v>Poste para luminaria en tuberia galvanizada de 2" de 3 mts de altura incluye base en concretode.</v>
          </cell>
          <cell r="E843" t="str">
            <v>un</v>
          </cell>
          <cell r="F843">
            <v>4</v>
          </cell>
          <cell r="G843">
            <v>60000</v>
          </cell>
          <cell r="H843">
            <v>240000</v>
          </cell>
          <cell r="I843">
            <v>0.25983300099970746</v>
          </cell>
          <cell r="J843">
            <v>4</v>
          </cell>
          <cell r="L843">
            <v>4</v>
          </cell>
          <cell r="M843">
            <v>240000</v>
          </cell>
          <cell r="N843">
            <v>0</v>
          </cell>
          <cell r="O843">
            <v>240000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4</v>
          </cell>
          <cell r="W843">
            <v>240000</v>
          </cell>
        </row>
        <row r="844">
          <cell r="C844" t="str">
            <v>3.25.6.4</v>
          </cell>
          <cell r="D844" t="str">
            <v>Salida electrica monofasica para toma o iluminacion, incluye linea neutro y tierra en cable THHN no 12, tuberia coduit de 1"</v>
          </cell>
          <cell r="E844" t="str">
            <v>un</v>
          </cell>
          <cell r="F844">
            <v>12</v>
          </cell>
          <cell r="G844">
            <v>18000</v>
          </cell>
          <cell r="H844">
            <v>216000</v>
          </cell>
          <cell r="I844">
            <v>0.23384970089973672</v>
          </cell>
          <cell r="J844">
            <v>12</v>
          </cell>
          <cell r="L844">
            <v>12</v>
          </cell>
          <cell r="M844">
            <v>216000</v>
          </cell>
          <cell r="N844">
            <v>0</v>
          </cell>
          <cell r="O844">
            <v>216000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12</v>
          </cell>
          <cell r="W844">
            <v>216000</v>
          </cell>
        </row>
        <row r="845">
          <cell r="C845" t="str">
            <v>3.25.6.5</v>
          </cell>
          <cell r="D845" t="str">
            <v>Registro electrico de .6 x .6 x .6 mt en concreto con su tapa debidamente impermeabilizado</v>
          </cell>
          <cell r="E845" t="str">
            <v>un</v>
          </cell>
          <cell r="F845">
            <v>8</v>
          </cell>
          <cell r="G845">
            <v>35000</v>
          </cell>
          <cell r="H845">
            <v>280000</v>
          </cell>
          <cell r="I845">
            <v>0.3031385011663254</v>
          </cell>
          <cell r="J845">
            <v>8</v>
          </cell>
          <cell r="L845">
            <v>8</v>
          </cell>
          <cell r="M845">
            <v>280000</v>
          </cell>
          <cell r="N845">
            <v>0</v>
          </cell>
          <cell r="O845">
            <v>280000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>
            <v>8</v>
          </cell>
          <cell r="W845">
            <v>280000</v>
          </cell>
        </row>
        <row r="846">
          <cell r="C846" t="str">
            <v>3.25.7</v>
          </cell>
          <cell r="D846" t="str">
            <v>INSTALACION DE OFICINAS, LABORATORIO Y CASINO.</v>
          </cell>
          <cell r="I846"/>
          <cell r="L846"/>
          <cell r="M846"/>
          <cell r="N846"/>
          <cell r="O846"/>
          <cell r="R846"/>
          <cell r="S846"/>
          <cell r="T846"/>
          <cell r="U846"/>
          <cell r="V846"/>
          <cell r="W846"/>
        </row>
        <row r="847">
          <cell r="C847" t="str">
            <v>3.25.7.1</v>
          </cell>
          <cell r="D847" t="str">
            <v>Tablero de distribucion trifasico para empotrar de 24 ctos, con sus breakers termomagneticos</v>
          </cell>
          <cell r="E847" t="str">
            <v>un</v>
          </cell>
          <cell r="F847">
            <v>1</v>
          </cell>
          <cell r="G847">
            <v>100000</v>
          </cell>
          <cell r="H847">
            <v>100000</v>
          </cell>
          <cell r="I847">
            <v>0.10826375041654479</v>
          </cell>
          <cell r="J847">
            <v>1</v>
          </cell>
          <cell r="L847">
            <v>1</v>
          </cell>
          <cell r="M847">
            <v>100000</v>
          </cell>
          <cell r="N847">
            <v>0</v>
          </cell>
          <cell r="O847">
            <v>100000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1</v>
          </cell>
          <cell r="W847">
            <v>100000</v>
          </cell>
        </row>
        <row r="848">
          <cell r="C848" t="str">
            <v>3.25.7.2</v>
          </cell>
          <cell r="D848" t="str">
            <v>Luminaria Fluorescente 4 x 32 para sobreponer reticulada 110 V, incluye tubo T 8 e interruptor.</v>
          </cell>
          <cell r="E848" t="str">
            <v>un</v>
          </cell>
          <cell r="F848">
            <v>20</v>
          </cell>
          <cell r="G848">
            <v>40000</v>
          </cell>
          <cell r="H848">
            <v>800000</v>
          </cell>
          <cell r="I848">
            <v>0.86611000333235832</v>
          </cell>
          <cell r="J848">
            <v>20</v>
          </cell>
          <cell r="L848">
            <v>20</v>
          </cell>
          <cell r="M848">
            <v>800000</v>
          </cell>
          <cell r="N848">
            <v>0</v>
          </cell>
          <cell r="O848">
            <v>800000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20</v>
          </cell>
          <cell r="W848">
            <v>800000</v>
          </cell>
        </row>
        <row r="849">
          <cell r="C849" t="str">
            <v>3.25.7.3</v>
          </cell>
          <cell r="D849" t="str">
            <v>Toma trifasica de tres elementos 50A</v>
          </cell>
          <cell r="E849" t="str">
            <v>un</v>
          </cell>
          <cell r="F849">
            <v>4</v>
          </cell>
          <cell r="G849">
            <v>1800</v>
          </cell>
          <cell r="H849">
            <v>7200</v>
          </cell>
          <cell r="I849">
            <v>7.7949900299912238E-3</v>
          </cell>
          <cell r="J849">
            <v>4</v>
          </cell>
          <cell r="L849">
            <v>4</v>
          </cell>
          <cell r="M849">
            <v>7200</v>
          </cell>
          <cell r="N849">
            <v>0</v>
          </cell>
          <cell r="O849">
            <v>7200</v>
          </cell>
          <cell r="R849">
            <v>0</v>
          </cell>
          <cell r="S849">
            <v>0</v>
          </cell>
          <cell r="T849">
            <v>0</v>
          </cell>
          <cell r="U849">
            <v>0</v>
          </cell>
          <cell r="V849">
            <v>4</v>
          </cell>
          <cell r="W849">
            <v>7200</v>
          </cell>
        </row>
        <row r="850">
          <cell r="C850" t="str">
            <v>3.25.7.4</v>
          </cell>
          <cell r="D850" t="str">
            <v>Toma bifasica de tres elementos 30A</v>
          </cell>
          <cell r="E850" t="str">
            <v>un</v>
          </cell>
          <cell r="F850">
            <v>4</v>
          </cell>
          <cell r="G850">
            <v>1800</v>
          </cell>
          <cell r="H850">
            <v>7200</v>
          </cell>
          <cell r="I850">
            <v>7.7949900299912238E-3</v>
          </cell>
          <cell r="J850">
            <v>4</v>
          </cell>
          <cell r="L850">
            <v>4</v>
          </cell>
          <cell r="M850">
            <v>7200</v>
          </cell>
          <cell r="N850">
            <v>0</v>
          </cell>
          <cell r="O850">
            <v>7200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4</v>
          </cell>
          <cell r="W850">
            <v>7200</v>
          </cell>
        </row>
        <row r="851">
          <cell r="C851" t="str">
            <v>3.25.7.5</v>
          </cell>
          <cell r="D851" t="str">
            <v>Toma monofasica de tres elementos</v>
          </cell>
          <cell r="E851" t="str">
            <v>un</v>
          </cell>
          <cell r="F851">
            <v>14</v>
          </cell>
          <cell r="G851">
            <v>1800</v>
          </cell>
          <cell r="H851">
            <v>25200</v>
          </cell>
          <cell r="I851">
            <v>2.7282465104969286E-2</v>
          </cell>
          <cell r="J851">
            <v>14</v>
          </cell>
          <cell r="L851">
            <v>14</v>
          </cell>
          <cell r="M851">
            <v>25200</v>
          </cell>
          <cell r="N851">
            <v>0</v>
          </cell>
          <cell r="O851">
            <v>25200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14</v>
          </cell>
          <cell r="W851">
            <v>25200</v>
          </cell>
        </row>
        <row r="852">
          <cell r="C852" t="str">
            <v>3.25.7.6</v>
          </cell>
          <cell r="D852" t="str">
            <v>Salida electrica monofasica para toma o iluminacion, incluye linea neutro y tierra en cable THHN no 12, tuberia coduit de 1"</v>
          </cell>
          <cell r="E852" t="str">
            <v>un</v>
          </cell>
          <cell r="F852">
            <v>34</v>
          </cell>
          <cell r="G852">
            <v>18000</v>
          </cell>
          <cell r="H852">
            <v>612000</v>
          </cell>
          <cell r="I852">
            <v>0.662574152549254</v>
          </cell>
          <cell r="J852">
            <v>34</v>
          </cell>
          <cell r="L852">
            <v>34</v>
          </cell>
          <cell r="M852">
            <v>612000</v>
          </cell>
          <cell r="N852">
            <v>0</v>
          </cell>
          <cell r="O852">
            <v>612000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34</v>
          </cell>
          <cell r="W852">
            <v>612000</v>
          </cell>
        </row>
        <row r="853">
          <cell r="C853" t="str">
            <v>3.25.7.7</v>
          </cell>
          <cell r="D853" t="str">
            <v>Salida electrica bifasica o trifasica para toma, incluye lineas neutro y tierra en cable THHN no 10, tuberia coduit de 1"</v>
          </cell>
          <cell r="E853" t="str">
            <v>un</v>
          </cell>
          <cell r="F853">
            <v>8</v>
          </cell>
          <cell r="G853">
            <v>18000</v>
          </cell>
          <cell r="H853">
            <v>144000</v>
          </cell>
          <cell r="I853">
            <v>0.1558998005998245</v>
          </cell>
          <cell r="J853">
            <v>8</v>
          </cell>
          <cell r="L853">
            <v>8</v>
          </cell>
          <cell r="M853">
            <v>144000</v>
          </cell>
          <cell r="N853">
            <v>0</v>
          </cell>
          <cell r="O853">
            <v>144000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8</v>
          </cell>
          <cell r="W853">
            <v>144000</v>
          </cell>
        </row>
        <row r="854">
          <cell r="C854" t="str">
            <v>3.25.7.8</v>
          </cell>
          <cell r="D854" t="str">
            <v>Salida telefonica, para voz y datos</v>
          </cell>
          <cell r="E854" t="str">
            <v>un</v>
          </cell>
          <cell r="F854">
            <v>1</v>
          </cell>
          <cell r="G854">
            <v>18000</v>
          </cell>
          <cell r="H854">
            <v>18000</v>
          </cell>
          <cell r="I854">
            <v>1.9487475074978063E-2</v>
          </cell>
          <cell r="J854">
            <v>1</v>
          </cell>
          <cell r="L854">
            <v>1</v>
          </cell>
          <cell r="M854">
            <v>18000</v>
          </cell>
          <cell r="N854">
            <v>0</v>
          </cell>
          <cell r="O854">
            <v>18000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1</v>
          </cell>
          <cell r="W854">
            <v>18000</v>
          </cell>
        </row>
        <row r="855">
          <cell r="C855" t="str">
            <v>3.25.8</v>
          </cell>
          <cell r="D855" t="str">
            <v>INSTALACION SISTEMA DE DOSIFICACIÖN DE QUIMICOS</v>
          </cell>
          <cell r="I855"/>
          <cell r="L855"/>
          <cell r="M855"/>
          <cell r="N855"/>
          <cell r="O855"/>
          <cell r="R855"/>
          <cell r="S855"/>
          <cell r="T855"/>
          <cell r="U855"/>
          <cell r="V855"/>
          <cell r="W855"/>
        </row>
        <row r="856">
          <cell r="C856" t="str">
            <v>3.25.8.1</v>
          </cell>
          <cell r="D856" t="str">
            <v>Tablero de distribucion trifasico para empotrar de 12 ctos, con sus breakers termomagneticos.</v>
          </cell>
          <cell r="E856" t="str">
            <v>un</v>
          </cell>
          <cell r="F856">
            <v>1</v>
          </cell>
          <cell r="G856">
            <v>100000</v>
          </cell>
          <cell r="H856">
            <v>100000</v>
          </cell>
          <cell r="I856">
            <v>0.10826375041654479</v>
          </cell>
          <cell r="J856">
            <v>1</v>
          </cell>
          <cell r="L856">
            <v>1</v>
          </cell>
          <cell r="M856">
            <v>100000</v>
          </cell>
          <cell r="N856">
            <v>0</v>
          </cell>
          <cell r="O856">
            <v>100000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1</v>
          </cell>
          <cell r="W856">
            <v>100000</v>
          </cell>
        </row>
        <row r="857">
          <cell r="C857" t="str">
            <v>3.25.8.2</v>
          </cell>
          <cell r="D857" t="str">
            <v>Luminaria Fluorescente 4 x 32 para sobreponer reticulada 110 V, incluye tubo T 8 e interruptor.</v>
          </cell>
          <cell r="E857" t="str">
            <v>un</v>
          </cell>
          <cell r="F857">
            <v>6</v>
          </cell>
          <cell r="G857">
            <v>40000</v>
          </cell>
          <cell r="H857">
            <v>240000</v>
          </cell>
          <cell r="I857">
            <v>0.25983300099970746</v>
          </cell>
          <cell r="J857">
            <v>6</v>
          </cell>
          <cell r="L857">
            <v>6</v>
          </cell>
          <cell r="M857">
            <v>240000</v>
          </cell>
          <cell r="N857">
            <v>0</v>
          </cell>
          <cell r="O857">
            <v>240000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6</v>
          </cell>
          <cell r="W857">
            <v>240000</v>
          </cell>
        </row>
        <row r="858">
          <cell r="C858" t="str">
            <v>3.25.8.3</v>
          </cell>
          <cell r="D858" t="str">
            <v>Toma trifasica de tres elementos 50A</v>
          </cell>
          <cell r="E858" t="str">
            <v>un</v>
          </cell>
          <cell r="F858">
            <v>1</v>
          </cell>
          <cell r="G858">
            <v>1800</v>
          </cell>
          <cell r="H858">
            <v>1800</v>
          </cell>
          <cell r="I858">
            <v>1.948747507497806E-3</v>
          </cell>
          <cell r="J858">
            <v>1</v>
          </cell>
          <cell r="L858">
            <v>1</v>
          </cell>
          <cell r="M858">
            <v>1800</v>
          </cell>
          <cell r="N858">
            <v>0</v>
          </cell>
          <cell r="O858">
            <v>1800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1</v>
          </cell>
          <cell r="W858">
            <v>1800</v>
          </cell>
        </row>
        <row r="859">
          <cell r="C859" t="str">
            <v>3.25.8.4</v>
          </cell>
          <cell r="D859" t="str">
            <v>Toma bifasica de tres elementos 30A</v>
          </cell>
          <cell r="E859" t="str">
            <v>un</v>
          </cell>
          <cell r="F859">
            <v>1</v>
          </cell>
          <cell r="G859">
            <v>1800</v>
          </cell>
          <cell r="H859">
            <v>1800</v>
          </cell>
          <cell r="I859">
            <v>1.948747507497806E-3</v>
          </cell>
          <cell r="J859">
            <v>1</v>
          </cell>
          <cell r="L859">
            <v>1</v>
          </cell>
          <cell r="M859">
            <v>1800</v>
          </cell>
          <cell r="N859">
            <v>0</v>
          </cell>
          <cell r="O859">
            <v>1800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1</v>
          </cell>
          <cell r="W859">
            <v>1800</v>
          </cell>
        </row>
        <row r="860">
          <cell r="C860" t="str">
            <v>3.25.8.5</v>
          </cell>
          <cell r="D860" t="str">
            <v>Toma monofasica de tres elementos</v>
          </cell>
          <cell r="E860" t="str">
            <v>un</v>
          </cell>
          <cell r="F860">
            <v>4</v>
          </cell>
          <cell r="G860">
            <v>1800</v>
          </cell>
          <cell r="H860">
            <v>7200</v>
          </cell>
          <cell r="I860">
            <v>7.7949900299912238E-3</v>
          </cell>
          <cell r="J860">
            <v>4</v>
          </cell>
          <cell r="L860">
            <v>4</v>
          </cell>
          <cell r="M860">
            <v>7200</v>
          </cell>
          <cell r="N860">
            <v>0</v>
          </cell>
          <cell r="O860">
            <v>7200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4</v>
          </cell>
          <cell r="W860">
            <v>7200</v>
          </cell>
        </row>
        <row r="861">
          <cell r="C861" t="str">
            <v>3.25.8.6</v>
          </cell>
          <cell r="D861" t="str">
            <v>Salida electrica monofasica para toma o iluminacion, incluye linea neutro y tierra en cable THHN no 12, tuberia coduit de 1"</v>
          </cell>
          <cell r="E861" t="str">
            <v>un</v>
          </cell>
          <cell r="F861">
            <v>10</v>
          </cell>
          <cell r="G861">
            <v>18000</v>
          </cell>
          <cell r="H861">
            <v>180000</v>
          </cell>
          <cell r="I861">
            <v>0.19487475074978058</v>
          </cell>
          <cell r="J861">
            <v>10</v>
          </cell>
          <cell r="L861">
            <v>10</v>
          </cell>
          <cell r="M861">
            <v>180000</v>
          </cell>
          <cell r="N861">
            <v>0</v>
          </cell>
          <cell r="O861">
            <v>180000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10</v>
          </cell>
          <cell r="W861">
            <v>180000</v>
          </cell>
        </row>
        <row r="862">
          <cell r="C862" t="str">
            <v>3.25.8.7</v>
          </cell>
          <cell r="D862" t="str">
            <v>Salida electrica bifasica o trifasica para toma, incluye lineas neutro y tierra en cable THHN no 10, tuberia coduit de 1"</v>
          </cell>
          <cell r="E862" t="str">
            <v>un</v>
          </cell>
          <cell r="F862">
            <v>2</v>
          </cell>
          <cell r="G862">
            <v>18000</v>
          </cell>
          <cell r="H862">
            <v>36000</v>
          </cell>
          <cell r="I862">
            <v>3.8974950149956125E-2</v>
          </cell>
          <cell r="J862">
            <v>2</v>
          </cell>
          <cell r="L862">
            <v>2</v>
          </cell>
          <cell r="M862">
            <v>36000</v>
          </cell>
          <cell r="N862">
            <v>0</v>
          </cell>
          <cell r="O862">
            <v>36000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2</v>
          </cell>
          <cell r="W862">
            <v>36000</v>
          </cell>
        </row>
        <row r="863">
          <cell r="C863" t="str">
            <v>3.25.8.8</v>
          </cell>
          <cell r="D863" t="str">
            <v>Tablero en fibra de vidrio con 4 Arrancadores para bombas de dosificación de quimicos 220 V ac, potencia de 2 a 3 Hp.</v>
          </cell>
          <cell r="E863" t="str">
            <v>un</v>
          </cell>
          <cell r="F863">
            <v>1</v>
          </cell>
          <cell r="G863">
            <v>750000</v>
          </cell>
          <cell r="H863">
            <v>750000</v>
          </cell>
          <cell r="I863">
            <v>0.81197812812408587</v>
          </cell>
          <cell r="J863">
            <v>1</v>
          </cell>
          <cell r="L863">
            <v>1</v>
          </cell>
          <cell r="M863">
            <v>750000</v>
          </cell>
          <cell r="N863">
            <v>0</v>
          </cell>
          <cell r="O863">
            <v>750000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1</v>
          </cell>
          <cell r="W863">
            <v>750000</v>
          </cell>
        </row>
        <row r="864">
          <cell r="C864" t="str">
            <v>3.25.8.9</v>
          </cell>
          <cell r="D864" t="str">
            <v>Acometidas para bombas de dosificación en cable THHN No 12 incluido tuberia conduit galvanizad 3/4", flexiconduit, conectores, accesorios etc</v>
          </cell>
          <cell r="E864" t="str">
            <v>ml</v>
          </cell>
          <cell r="F864">
            <v>40</v>
          </cell>
          <cell r="G864">
            <v>10000</v>
          </cell>
          <cell r="H864">
            <v>400000</v>
          </cell>
          <cell r="I864">
            <v>0.43305500166617916</v>
          </cell>
          <cell r="J864">
            <v>40</v>
          </cell>
          <cell r="L864">
            <v>40</v>
          </cell>
          <cell r="M864">
            <v>400000</v>
          </cell>
          <cell r="N864">
            <v>0</v>
          </cell>
          <cell r="O864">
            <v>400000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40</v>
          </cell>
          <cell r="W864">
            <v>400000</v>
          </cell>
        </row>
        <row r="865">
          <cell r="C865" t="str">
            <v>3.25.9</v>
          </cell>
          <cell r="D865" t="str">
            <v>INSTALACION CUARTO DE CLORACIÖN</v>
          </cell>
          <cell r="I865"/>
          <cell r="L865"/>
          <cell r="M865"/>
          <cell r="N865"/>
          <cell r="O865"/>
          <cell r="R865"/>
          <cell r="S865"/>
          <cell r="T865"/>
          <cell r="U865"/>
          <cell r="V865"/>
          <cell r="W865"/>
        </row>
        <row r="866">
          <cell r="C866" t="str">
            <v>3.25.9.1</v>
          </cell>
          <cell r="D866" t="str">
            <v>Tablero de distribucion trifasico para empotrar de 6 ctos, con sus breakers termomagneticos.</v>
          </cell>
          <cell r="E866" t="str">
            <v>un</v>
          </cell>
          <cell r="F866">
            <v>1</v>
          </cell>
          <cell r="G866">
            <v>100000</v>
          </cell>
          <cell r="H866">
            <v>100000</v>
          </cell>
          <cell r="I866">
            <v>0.10826375041654479</v>
          </cell>
          <cell r="J866">
            <v>1</v>
          </cell>
          <cell r="L866">
            <v>1</v>
          </cell>
          <cell r="M866">
            <v>100000</v>
          </cell>
          <cell r="N866">
            <v>0</v>
          </cell>
          <cell r="O866">
            <v>100000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1</v>
          </cell>
          <cell r="W866">
            <v>100000</v>
          </cell>
        </row>
        <row r="867">
          <cell r="C867" t="str">
            <v>3.25.9.2</v>
          </cell>
          <cell r="D867" t="str">
            <v>Luminaria Wall Pack 150 W 220 V,Vapor de mercurio</v>
          </cell>
          <cell r="E867" t="str">
            <v>un</v>
          </cell>
          <cell r="F867">
            <v>4</v>
          </cell>
          <cell r="G867">
            <v>50000</v>
          </cell>
          <cell r="H867">
            <v>200000</v>
          </cell>
          <cell r="I867">
            <v>0.21652750083308958</v>
          </cell>
          <cell r="J867">
            <v>4</v>
          </cell>
          <cell r="L867">
            <v>4</v>
          </cell>
          <cell r="M867">
            <v>200000</v>
          </cell>
          <cell r="N867">
            <v>0</v>
          </cell>
          <cell r="O867">
            <v>200000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4</v>
          </cell>
          <cell r="W867">
            <v>200000</v>
          </cell>
        </row>
        <row r="868">
          <cell r="C868" t="str">
            <v>3.25.9.3</v>
          </cell>
          <cell r="D868" t="str">
            <v>Toma trifasica de tres elementos 50A</v>
          </cell>
          <cell r="E868" t="str">
            <v>un</v>
          </cell>
          <cell r="F868">
            <v>1</v>
          </cell>
          <cell r="G868">
            <v>1800</v>
          </cell>
          <cell r="H868">
            <v>1800</v>
          </cell>
          <cell r="I868">
            <v>1.948747507497806E-3</v>
          </cell>
          <cell r="J868">
            <v>1</v>
          </cell>
          <cell r="L868">
            <v>1</v>
          </cell>
          <cell r="M868">
            <v>1800</v>
          </cell>
          <cell r="N868">
            <v>0</v>
          </cell>
          <cell r="O868">
            <v>1800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1</v>
          </cell>
          <cell r="W868">
            <v>1800</v>
          </cell>
        </row>
        <row r="869">
          <cell r="C869" t="str">
            <v>3.25.9.4</v>
          </cell>
          <cell r="D869" t="str">
            <v>Toma bifasica de tres elementos 30A</v>
          </cell>
          <cell r="E869" t="str">
            <v>un</v>
          </cell>
          <cell r="F869">
            <v>1</v>
          </cell>
          <cell r="G869">
            <v>1800</v>
          </cell>
          <cell r="H869">
            <v>1800</v>
          </cell>
          <cell r="I869">
            <v>1.948747507497806E-3</v>
          </cell>
          <cell r="J869">
            <v>1</v>
          </cell>
          <cell r="L869">
            <v>1</v>
          </cell>
          <cell r="M869">
            <v>1800</v>
          </cell>
          <cell r="N869">
            <v>0</v>
          </cell>
          <cell r="O869">
            <v>1800</v>
          </cell>
          <cell r="R869">
            <v>0</v>
          </cell>
          <cell r="S869">
            <v>0</v>
          </cell>
          <cell r="T869">
            <v>0</v>
          </cell>
          <cell r="U869">
            <v>0</v>
          </cell>
          <cell r="V869">
            <v>1</v>
          </cell>
          <cell r="W869">
            <v>1800</v>
          </cell>
        </row>
        <row r="870">
          <cell r="C870" t="str">
            <v>3.25.9.5</v>
          </cell>
          <cell r="D870" t="str">
            <v>Toma monofasica de tres elementos</v>
          </cell>
          <cell r="E870" t="str">
            <v>un</v>
          </cell>
          <cell r="F870">
            <v>4</v>
          </cell>
          <cell r="G870">
            <v>1800</v>
          </cell>
          <cell r="H870">
            <v>7200</v>
          </cell>
          <cell r="I870">
            <v>7.7949900299912238E-3</v>
          </cell>
          <cell r="J870">
            <v>4</v>
          </cell>
          <cell r="L870">
            <v>4</v>
          </cell>
          <cell r="M870">
            <v>7200</v>
          </cell>
          <cell r="N870">
            <v>0</v>
          </cell>
          <cell r="O870">
            <v>7200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4</v>
          </cell>
          <cell r="W870">
            <v>7200</v>
          </cell>
        </row>
        <row r="871">
          <cell r="C871" t="str">
            <v>3.25.9.6</v>
          </cell>
          <cell r="D871" t="str">
            <v>Salida electrica bifasica para iluminacion, incluye lineas neutro y tierra en cable THHN no 12, tuberia coduit de 1"</v>
          </cell>
          <cell r="E871" t="str">
            <v>un</v>
          </cell>
          <cell r="F871">
            <v>4</v>
          </cell>
          <cell r="G871">
            <v>18000</v>
          </cell>
          <cell r="H871">
            <v>72000</v>
          </cell>
          <cell r="I871">
            <v>7.794990029991225E-2</v>
          </cell>
          <cell r="J871">
            <v>4</v>
          </cell>
          <cell r="L871">
            <v>4</v>
          </cell>
          <cell r="M871">
            <v>72000</v>
          </cell>
          <cell r="N871">
            <v>0</v>
          </cell>
          <cell r="O871">
            <v>72000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4</v>
          </cell>
          <cell r="W871">
            <v>72000</v>
          </cell>
        </row>
        <row r="872">
          <cell r="C872" t="str">
            <v>3.25.9.7</v>
          </cell>
          <cell r="D872" t="str">
            <v>Salida electrica monofasica para toma o iluminacion, incluye linea neutro y tierra en cable THHN no 12, tuberia coduit de 1"</v>
          </cell>
          <cell r="E872" t="str">
            <v>un</v>
          </cell>
          <cell r="F872">
            <v>4</v>
          </cell>
          <cell r="G872">
            <v>18000</v>
          </cell>
          <cell r="H872">
            <v>72000</v>
          </cell>
          <cell r="I872">
            <v>7.794990029991225E-2</v>
          </cell>
          <cell r="J872">
            <v>4</v>
          </cell>
          <cell r="L872">
            <v>4</v>
          </cell>
          <cell r="M872">
            <v>72000</v>
          </cell>
          <cell r="N872">
            <v>0</v>
          </cell>
          <cell r="O872">
            <v>72000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4</v>
          </cell>
          <cell r="W872">
            <v>72000</v>
          </cell>
        </row>
        <row r="873">
          <cell r="C873" t="str">
            <v>3.25.9.8</v>
          </cell>
          <cell r="D873" t="str">
            <v>Salida electrica bifasica o trifasica para toma, incluye lineas neutro y tierra en cable THHN no 10, tuberia coduit de 1"</v>
          </cell>
          <cell r="E873" t="str">
            <v>un</v>
          </cell>
          <cell r="F873">
            <v>2</v>
          </cell>
          <cell r="G873">
            <v>18000</v>
          </cell>
          <cell r="H873">
            <v>36000</v>
          </cell>
          <cell r="I873">
            <v>3.8974950149956125E-2</v>
          </cell>
          <cell r="J873">
            <v>2</v>
          </cell>
          <cell r="L873">
            <v>2</v>
          </cell>
          <cell r="M873">
            <v>36000</v>
          </cell>
          <cell r="N873">
            <v>0</v>
          </cell>
          <cell r="O873">
            <v>36000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2</v>
          </cell>
          <cell r="W873">
            <v>36000</v>
          </cell>
        </row>
        <row r="874">
          <cell r="C874" t="str">
            <v>3.25.9.9</v>
          </cell>
          <cell r="D874" t="str">
            <v>Acometidas para Puente Grua en cable THHN No 12 incluido tuberia conduit galvanizado 3/4", flexiconduit, conectores, accesorios etc</v>
          </cell>
          <cell r="E874" t="str">
            <v>ml</v>
          </cell>
          <cell r="F874">
            <v>20</v>
          </cell>
          <cell r="G874">
            <v>10000</v>
          </cell>
          <cell r="H874">
            <v>200000</v>
          </cell>
          <cell r="I874">
            <v>0.21652750083308958</v>
          </cell>
          <cell r="J874">
            <v>20</v>
          </cell>
          <cell r="L874">
            <v>20</v>
          </cell>
          <cell r="M874">
            <v>200000</v>
          </cell>
          <cell r="N874">
            <v>0</v>
          </cell>
          <cell r="O874">
            <v>200000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20</v>
          </cell>
          <cell r="W874">
            <v>200000</v>
          </cell>
        </row>
        <row r="875">
          <cell r="C875" t="str">
            <v>3.25.10</v>
          </cell>
          <cell r="D875" t="str">
            <v>INSTALACION SISTEMA DE FLOCULACIÖN Y SEDIMENTACIÖN</v>
          </cell>
          <cell r="I875"/>
          <cell r="L875"/>
          <cell r="M875"/>
          <cell r="N875"/>
          <cell r="O875"/>
          <cell r="R875"/>
          <cell r="S875"/>
          <cell r="T875"/>
          <cell r="U875"/>
          <cell r="V875"/>
          <cell r="W875"/>
        </row>
        <row r="876">
          <cell r="C876" t="str">
            <v>3.25.10.1</v>
          </cell>
          <cell r="D876" t="str">
            <v>Tablero general a 220 V ac trifasico , incluye barraje general, totalizador easy pact, arrancadores directos par dos motores de 3 HP, pulsadores ON-OFF, selectores de 3 posiciones Manual-Off-Automatico, amperimetro y voltimetro con su respectivos selector</v>
          </cell>
          <cell r="E876" t="str">
            <v>un</v>
          </cell>
          <cell r="F876">
            <v>1</v>
          </cell>
          <cell r="G876">
            <v>200000</v>
          </cell>
          <cell r="H876">
            <v>200000</v>
          </cell>
          <cell r="I876">
            <v>0.21652750083308958</v>
          </cell>
          <cell r="J876">
            <v>1</v>
          </cell>
          <cell r="L876">
            <v>1</v>
          </cell>
          <cell r="M876">
            <v>200000</v>
          </cell>
          <cell r="N876">
            <v>0</v>
          </cell>
          <cell r="O876">
            <v>200000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1</v>
          </cell>
          <cell r="W876">
            <v>200000</v>
          </cell>
        </row>
        <row r="877">
          <cell r="C877" t="str">
            <v>3.25.10.2</v>
          </cell>
          <cell r="D877" t="str">
            <v>Toma monofasica de tres elementos</v>
          </cell>
          <cell r="E877" t="str">
            <v>un</v>
          </cell>
          <cell r="F877">
            <v>1</v>
          </cell>
          <cell r="G877">
            <v>1800</v>
          </cell>
          <cell r="H877">
            <v>1800</v>
          </cell>
          <cell r="I877">
            <v>1.948747507497806E-3</v>
          </cell>
          <cell r="J877">
            <v>1</v>
          </cell>
          <cell r="L877">
            <v>1</v>
          </cell>
          <cell r="M877">
            <v>1800</v>
          </cell>
          <cell r="N877">
            <v>0</v>
          </cell>
          <cell r="O877">
            <v>1800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1</v>
          </cell>
          <cell r="W877">
            <v>1800</v>
          </cell>
        </row>
        <row r="878">
          <cell r="C878" t="str">
            <v>3.25.10.3</v>
          </cell>
          <cell r="D878" t="str">
            <v>Salida electrica monofasica para toma o iluminacion, incluye linea neutro y tierra en cable THHN no 12, tuberia coduit de 1"</v>
          </cell>
          <cell r="E878" t="str">
            <v>un</v>
          </cell>
          <cell r="F878">
            <v>2</v>
          </cell>
          <cell r="G878">
            <v>18000</v>
          </cell>
          <cell r="H878">
            <v>36000</v>
          </cell>
          <cell r="I878">
            <v>3.8974950149956125E-2</v>
          </cell>
          <cell r="J878">
            <v>2</v>
          </cell>
          <cell r="L878">
            <v>2</v>
          </cell>
          <cell r="M878">
            <v>36000</v>
          </cell>
          <cell r="N878">
            <v>0</v>
          </cell>
          <cell r="O878">
            <v>36000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2</v>
          </cell>
          <cell r="W878">
            <v>36000</v>
          </cell>
        </row>
        <row r="879">
          <cell r="C879" t="str">
            <v>3.25.10.4</v>
          </cell>
          <cell r="D879" t="str">
            <v>Acometidas para Cada motor de 3 HP en cable THHN No 12 incluido tuberia conduit galvanizad 3/4", flexiconduit, conectores, accesorios etc</v>
          </cell>
          <cell r="E879" t="str">
            <v>ml</v>
          </cell>
          <cell r="F879">
            <v>40</v>
          </cell>
          <cell r="G879">
            <v>10000</v>
          </cell>
          <cell r="H879">
            <v>400000</v>
          </cell>
          <cell r="I879">
            <v>0.43305500166617916</v>
          </cell>
          <cell r="J879">
            <v>40</v>
          </cell>
          <cell r="L879">
            <v>40</v>
          </cell>
          <cell r="M879">
            <v>400000</v>
          </cell>
          <cell r="N879">
            <v>0</v>
          </cell>
          <cell r="O879">
            <v>400000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40</v>
          </cell>
          <cell r="W879">
            <v>400000</v>
          </cell>
        </row>
        <row r="880">
          <cell r="C880" t="str">
            <v>3.25.11</v>
          </cell>
          <cell r="D880" t="str">
            <v>INSTALACION CUARTO SOPLADOR.</v>
          </cell>
          <cell r="I880"/>
          <cell r="L880"/>
          <cell r="M880"/>
          <cell r="N880"/>
          <cell r="O880"/>
          <cell r="R880"/>
          <cell r="S880"/>
          <cell r="T880"/>
          <cell r="U880"/>
          <cell r="V880"/>
          <cell r="W880"/>
        </row>
        <row r="881">
          <cell r="C881" t="str">
            <v>3.25.11.1</v>
          </cell>
          <cell r="D881" t="str">
            <v>Tablero de distribucion trifasico para empotrar de 6 ctos, con sus breakers termomagneticos.</v>
          </cell>
          <cell r="E881" t="str">
            <v>un</v>
          </cell>
          <cell r="F881">
            <v>1</v>
          </cell>
          <cell r="G881">
            <v>100000</v>
          </cell>
          <cell r="H881">
            <v>100000</v>
          </cell>
          <cell r="I881">
            <v>0.10826375041654479</v>
          </cell>
          <cell r="J881">
            <v>1</v>
          </cell>
          <cell r="L881">
            <v>1</v>
          </cell>
          <cell r="M881">
            <v>100000</v>
          </cell>
          <cell r="N881">
            <v>0</v>
          </cell>
          <cell r="O881">
            <v>100000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1</v>
          </cell>
          <cell r="W881">
            <v>100000</v>
          </cell>
        </row>
        <row r="882">
          <cell r="C882" t="str">
            <v>3.25.11.2</v>
          </cell>
          <cell r="D882" t="str">
            <v>Luminaria Wall Pack 150 W 220 V,Vapor de mercurio</v>
          </cell>
          <cell r="E882" t="str">
            <v>un</v>
          </cell>
          <cell r="F882">
            <v>2</v>
          </cell>
          <cell r="G882">
            <v>50000</v>
          </cell>
          <cell r="H882">
            <v>100000</v>
          </cell>
          <cell r="I882">
            <v>0.10826375041654479</v>
          </cell>
          <cell r="J882">
            <v>2</v>
          </cell>
          <cell r="L882">
            <v>2</v>
          </cell>
          <cell r="M882">
            <v>100000</v>
          </cell>
          <cell r="N882">
            <v>0</v>
          </cell>
          <cell r="O882">
            <v>100000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2</v>
          </cell>
          <cell r="W882">
            <v>100000</v>
          </cell>
        </row>
        <row r="883">
          <cell r="C883" t="str">
            <v>3.25.11.3</v>
          </cell>
          <cell r="D883" t="str">
            <v>Toma trifasica de tres elementos 50A</v>
          </cell>
          <cell r="E883" t="str">
            <v>un</v>
          </cell>
          <cell r="F883">
            <v>1</v>
          </cell>
          <cell r="G883">
            <v>1800</v>
          </cell>
          <cell r="H883">
            <v>1800</v>
          </cell>
          <cell r="I883">
            <v>1.948747507497806E-3</v>
          </cell>
          <cell r="J883">
            <v>1</v>
          </cell>
          <cell r="L883">
            <v>1</v>
          </cell>
          <cell r="M883">
            <v>1800</v>
          </cell>
          <cell r="N883">
            <v>0</v>
          </cell>
          <cell r="O883">
            <v>1800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1</v>
          </cell>
          <cell r="W883">
            <v>1800</v>
          </cell>
        </row>
        <row r="884">
          <cell r="C884" t="str">
            <v>3.25.11.4</v>
          </cell>
          <cell r="D884" t="str">
            <v>Toma bifasica de tres elementos 30A</v>
          </cell>
          <cell r="E884" t="str">
            <v>un</v>
          </cell>
          <cell r="F884">
            <v>1</v>
          </cell>
          <cell r="G884">
            <v>1800</v>
          </cell>
          <cell r="H884">
            <v>1800</v>
          </cell>
          <cell r="I884">
            <v>1.948747507497806E-3</v>
          </cell>
          <cell r="J884">
            <v>1</v>
          </cell>
          <cell r="L884">
            <v>1</v>
          </cell>
          <cell r="M884">
            <v>1800</v>
          </cell>
          <cell r="N884">
            <v>0</v>
          </cell>
          <cell r="O884">
            <v>1800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1</v>
          </cell>
          <cell r="W884">
            <v>1800</v>
          </cell>
        </row>
        <row r="885">
          <cell r="C885" t="str">
            <v>3.25.11.5</v>
          </cell>
          <cell r="D885" t="str">
            <v>Toma monofasica de tres elementos</v>
          </cell>
          <cell r="E885" t="str">
            <v>un</v>
          </cell>
          <cell r="F885">
            <v>3</v>
          </cell>
          <cell r="G885">
            <v>1800</v>
          </cell>
          <cell r="H885">
            <v>5400</v>
          </cell>
          <cell r="I885">
            <v>5.8462425224934181E-3</v>
          </cell>
          <cell r="J885">
            <v>3</v>
          </cell>
          <cell r="L885">
            <v>3</v>
          </cell>
          <cell r="M885">
            <v>5400</v>
          </cell>
          <cell r="N885">
            <v>0</v>
          </cell>
          <cell r="O885">
            <v>5400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3</v>
          </cell>
          <cell r="W885">
            <v>5400</v>
          </cell>
        </row>
        <row r="886">
          <cell r="C886" t="str">
            <v>3.25.11.6</v>
          </cell>
          <cell r="D886" t="str">
            <v>Salida electrica bifasica para iluminacion, incluye lineas neutro y tierra en cable THHN no 12, tuberia coduit de 1"</v>
          </cell>
          <cell r="E886" t="str">
            <v>un</v>
          </cell>
          <cell r="F886">
            <v>2</v>
          </cell>
          <cell r="G886">
            <v>18000</v>
          </cell>
          <cell r="H886">
            <v>36000</v>
          </cell>
          <cell r="I886">
            <v>3.8974950149956125E-2</v>
          </cell>
          <cell r="J886">
            <v>2</v>
          </cell>
          <cell r="L886">
            <v>2</v>
          </cell>
          <cell r="M886">
            <v>36000</v>
          </cell>
          <cell r="N886">
            <v>0</v>
          </cell>
          <cell r="O886">
            <v>36000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2</v>
          </cell>
          <cell r="W886">
            <v>36000</v>
          </cell>
        </row>
        <row r="887">
          <cell r="C887" t="str">
            <v>3.25.11.7</v>
          </cell>
          <cell r="D887" t="str">
            <v>Salida electrica monofasica para toma o iluminacion, incluye linea neutro y tierra en cable THHN no 12, tuberia coduit de 1"</v>
          </cell>
          <cell r="E887" t="str">
            <v>un</v>
          </cell>
          <cell r="F887">
            <v>3</v>
          </cell>
          <cell r="G887">
            <v>18000</v>
          </cell>
          <cell r="H887">
            <v>54000</v>
          </cell>
          <cell r="I887">
            <v>5.8462425224934181E-2</v>
          </cell>
          <cell r="J887">
            <v>3</v>
          </cell>
          <cell r="L887">
            <v>3</v>
          </cell>
          <cell r="M887">
            <v>54000</v>
          </cell>
          <cell r="N887">
            <v>0</v>
          </cell>
          <cell r="O887">
            <v>54000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3</v>
          </cell>
          <cell r="W887">
            <v>54000</v>
          </cell>
        </row>
        <row r="888">
          <cell r="C888" t="str">
            <v>3.25.11.8</v>
          </cell>
          <cell r="D888" t="str">
            <v>Salida electrica bifasica o trifasica para toma, incluye lineas neutro y tierra en cable THHN no 10, tuberia coduit de 1"</v>
          </cell>
          <cell r="E888" t="str">
            <v>un</v>
          </cell>
          <cell r="F888">
            <v>2</v>
          </cell>
          <cell r="G888">
            <v>18000</v>
          </cell>
          <cell r="H888">
            <v>36000</v>
          </cell>
          <cell r="I888">
            <v>3.8974950149956125E-2</v>
          </cell>
          <cell r="J888">
            <v>2</v>
          </cell>
          <cell r="L888">
            <v>2</v>
          </cell>
          <cell r="M888">
            <v>36000</v>
          </cell>
          <cell r="N888">
            <v>0</v>
          </cell>
          <cell r="O888">
            <v>36000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2</v>
          </cell>
          <cell r="W888">
            <v>36000</v>
          </cell>
        </row>
        <row r="889">
          <cell r="C889" t="str">
            <v>3.25.11.9</v>
          </cell>
          <cell r="D889" t="str">
            <v>Acometidas desde el tablero del soplador al motor de 30 HP 460 Vac 60 Hz en cable THHN calibre AWG (3 x 8) de 1000V aislamiento, incluye tuberia conduit PVC de 1 1/2",  fijación etc</v>
          </cell>
          <cell r="E889" t="str">
            <v>ml</v>
          </cell>
          <cell r="F889">
            <v>10</v>
          </cell>
          <cell r="G889">
            <v>22000</v>
          </cell>
          <cell r="H889">
            <v>220000</v>
          </cell>
          <cell r="I889">
            <v>0.23818025091639849</v>
          </cell>
          <cell r="J889">
            <v>10</v>
          </cell>
          <cell r="L889">
            <v>10</v>
          </cell>
          <cell r="M889">
            <v>220000</v>
          </cell>
          <cell r="N889">
            <v>0</v>
          </cell>
          <cell r="O889">
            <v>220000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10</v>
          </cell>
          <cell r="W889">
            <v>220000</v>
          </cell>
        </row>
        <row r="890">
          <cell r="D890" t="str">
            <v>COSTO DIRECTO</v>
          </cell>
          <cell r="H890">
            <v>92367020</v>
          </cell>
          <cell r="L890"/>
          <cell r="M890">
            <v>92367020</v>
          </cell>
          <cell r="N890">
            <v>91240000</v>
          </cell>
          <cell r="O890">
            <v>183607020</v>
          </cell>
          <cell r="R890"/>
          <cell r="S890">
            <v>0</v>
          </cell>
          <cell r="T890">
            <v>0</v>
          </cell>
          <cell r="U890">
            <v>0</v>
          </cell>
          <cell r="V890"/>
          <cell r="W890">
            <v>183607020</v>
          </cell>
        </row>
        <row r="891">
          <cell r="D891" t="str">
            <v>A,I,U, (25% )</v>
          </cell>
          <cell r="E891">
            <v>0.25</v>
          </cell>
          <cell r="H891">
            <v>23091755</v>
          </cell>
          <cell r="M891">
            <v>23091755</v>
          </cell>
          <cell r="N891">
            <v>22810000</v>
          </cell>
          <cell r="O891">
            <v>45901755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W891">
            <v>45901755</v>
          </cell>
        </row>
        <row r="892">
          <cell r="B892" t="str">
            <v>TO14</v>
          </cell>
          <cell r="D892" t="str">
            <v>COSTO SUMINISTRO</v>
          </cell>
          <cell r="H892">
            <v>115458775</v>
          </cell>
          <cell r="M892">
            <v>115458775</v>
          </cell>
          <cell r="N892">
            <v>114050000</v>
          </cell>
          <cell r="O892">
            <v>229508775</v>
          </cell>
          <cell r="R892"/>
          <cell r="S892">
            <v>0</v>
          </cell>
          <cell r="T892">
            <v>0</v>
          </cell>
          <cell r="U892">
            <v>0</v>
          </cell>
          <cell r="V892"/>
          <cell r="W892">
            <v>229508775</v>
          </cell>
        </row>
        <row r="893">
          <cell r="B893" t="str">
            <v>T15</v>
          </cell>
          <cell r="C893" t="str">
            <v>OBRA CIVIL ESTRUCTURAL DE LA BODEGA DEL SISTEMA DE CLORACION DEL AGUA (893)</v>
          </cell>
          <cell r="M893"/>
          <cell r="N893"/>
          <cell r="O893"/>
          <cell r="R893"/>
          <cell r="S893"/>
          <cell r="T893"/>
          <cell r="U893"/>
          <cell r="V893"/>
          <cell r="W893"/>
        </row>
        <row r="894">
          <cell r="C894" t="str">
            <v xml:space="preserve">ITEM </v>
          </cell>
          <cell r="D894" t="str">
            <v xml:space="preserve">DESCRIPCION </v>
          </cell>
          <cell r="E894" t="str">
            <v xml:space="preserve">UNIDAD </v>
          </cell>
          <cell r="F894" t="str">
            <v xml:space="preserve">CANTIDAD </v>
          </cell>
          <cell r="G894" t="str">
            <v xml:space="preserve">V. UNITARIO </v>
          </cell>
          <cell r="H894" t="str">
            <v>V. PARCIAL</v>
          </cell>
          <cell r="R894">
            <v>0</v>
          </cell>
        </row>
        <row r="895">
          <cell r="C895">
            <v>3.1</v>
          </cell>
          <cell r="D895" t="str">
            <v>SEÑALIZACION Y SEGURIDAD EN LA OBRA</v>
          </cell>
          <cell r="L895"/>
          <cell r="M895"/>
          <cell r="N895"/>
          <cell r="O895"/>
          <cell r="R895"/>
          <cell r="S895"/>
          <cell r="T895"/>
          <cell r="U895"/>
          <cell r="V895"/>
          <cell r="W895"/>
        </row>
        <row r="896">
          <cell r="C896" t="str">
            <v>3.1.1</v>
          </cell>
          <cell r="D896" t="str">
            <v>Señalización de la obra</v>
          </cell>
          <cell r="L896"/>
          <cell r="M896"/>
          <cell r="N896"/>
          <cell r="O896"/>
          <cell r="R896"/>
          <cell r="S896"/>
          <cell r="T896"/>
          <cell r="U896"/>
          <cell r="V896"/>
          <cell r="W896"/>
        </row>
        <row r="897">
          <cell r="C897" t="str">
            <v>3.1.1.1</v>
          </cell>
          <cell r="D897" t="str">
            <v>Soporte para cinta demarcadora. Esquema No.1</v>
          </cell>
          <cell r="E897" t="str">
            <v>un</v>
          </cell>
          <cell r="F897">
            <v>6</v>
          </cell>
          <cell r="G897">
            <v>10100</v>
          </cell>
          <cell r="H897">
            <v>60600</v>
          </cell>
          <cell r="I897">
            <v>0.12307844038818615</v>
          </cell>
          <cell r="J897">
            <v>6</v>
          </cell>
          <cell r="L897">
            <v>6</v>
          </cell>
          <cell r="M897">
            <v>60600</v>
          </cell>
          <cell r="N897">
            <v>0</v>
          </cell>
          <cell r="O897">
            <v>60600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6</v>
          </cell>
          <cell r="W897">
            <v>60600</v>
          </cell>
        </row>
        <row r="898">
          <cell r="C898" t="str">
            <v>3.1.1.2</v>
          </cell>
          <cell r="D898" t="str">
            <v>Cinta demarcadora, sin soportes. Esquema No. 2</v>
          </cell>
          <cell r="E898" t="str">
            <v>m</v>
          </cell>
          <cell r="F898">
            <v>50</v>
          </cell>
          <cell r="G898">
            <v>830</v>
          </cell>
          <cell r="H898">
            <v>41500</v>
          </cell>
          <cell r="I898">
            <v>8.4286390694879962E-2</v>
          </cell>
          <cell r="J898">
            <v>50</v>
          </cell>
          <cell r="L898">
            <v>50</v>
          </cell>
          <cell r="M898">
            <v>41500</v>
          </cell>
          <cell r="N898">
            <v>0</v>
          </cell>
          <cell r="O898">
            <v>41500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50</v>
          </cell>
          <cell r="W898">
            <v>41500</v>
          </cell>
        </row>
        <row r="899">
          <cell r="C899" t="str">
            <v>3.1.1.3</v>
          </cell>
          <cell r="D899" t="str">
            <v>Vallas móviles. Barreras</v>
          </cell>
          <cell r="I899"/>
          <cell r="L899"/>
          <cell r="M899"/>
          <cell r="N899"/>
          <cell r="O899"/>
          <cell r="R899"/>
          <cell r="S899"/>
          <cell r="T899"/>
          <cell r="U899"/>
          <cell r="V899"/>
          <cell r="W899"/>
        </row>
        <row r="900">
          <cell r="C900" t="str">
            <v>3.1.1.3.4</v>
          </cell>
          <cell r="D900" t="str">
            <v>Valla móvil Tipo 4. Valla doble cara. Esquema No. 6</v>
          </cell>
          <cell r="E900" t="str">
            <v>un</v>
          </cell>
          <cell r="F900">
            <v>1</v>
          </cell>
          <cell r="G900">
            <v>155000</v>
          </cell>
          <cell r="H900">
            <v>155000</v>
          </cell>
          <cell r="I900">
            <v>0.31480459175196129</v>
          </cell>
          <cell r="J900">
            <v>1</v>
          </cell>
          <cell r="L900">
            <v>1</v>
          </cell>
          <cell r="M900">
            <v>155000</v>
          </cell>
          <cell r="N900">
            <v>0</v>
          </cell>
          <cell r="O900">
            <v>155000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1</v>
          </cell>
          <cell r="W900">
            <v>155000</v>
          </cell>
        </row>
        <row r="901">
          <cell r="C901">
            <v>3.3</v>
          </cell>
          <cell r="D901" t="str">
            <v>EXCAVACIONES Y ENTIBADOS</v>
          </cell>
          <cell r="I901"/>
          <cell r="L901"/>
          <cell r="M901"/>
          <cell r="N901"/>
          <cell r="O901"/>
          <cell r="R901"/>
          <cell r="S901"/>
          <cell r="T901"/>
          <cell r="U901"/>
          <cell r="V901"/>
          <cell r="W901"/>
        </row>
        <row r="902">
          <cell r="C902" t="str">
            <v>3.3.4</v>
          </cell>
          <cell r="D902" t="str">
            <v>EXCAVACIONES PARA ESTRUCTURAS</v>
          </cell>
          <cell r="I902"/>
          <cell r="L902"/>
          <cell r="M902"/>
          <cell r="N902"/>
          <cell r="O902"/>
          <cell r="R902"/>
          <cell r="S902"/>
          <cell r="T902"/>
          <cell r="U902"/>
          <cell r="V902"/>
          <cell r="W902"/>
        </row>
        <row r="903">
          <cell r="C903" t="str">
            <v>3.3.4.2</v>
          </cell>
          <cell r="D903" t="str">
            <v xml:space="preserve">Excavación para estructuras a máquina en material común, roca descompuesta a cualquier profundidad y bajo cualquier condición de humedad. Incluye retiro a lugar autorizado. </v>
          </cell>
          <cell r="E903" t="str">
            <v>m3</v>
          </cell>
          <cell r="F903">
            <v>13.5</v>
          </cell>
          <cell r="G903">
            <v>8200</v>
          </cell>
          <cell r="H903">
            <v>110700</v>
          </cell>
          <cell r="I903">
            <v>0.22483140843188462</v>
          </cell>
          <cell r="J903">
            <v>13.5</v>
          </cell>
          <cell r="L903">
            <v>13.5</v>
          </cell>
          <cell r="M903">
            <v>110700</v>
          </cell>
          <cell r="N903">
            <v>0</v>
          </cell>
          <cell r="O903">
            <v>110700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13.5</v>
          </cell>
          <cell r="W903">
            <v>110700</v>
          </cell>
        </row>
        <row r="904">
          <cell r="C904">
            <v>3.4</v>
          </cell>
          <cell r="D904" t="str">
            <v>INSTALACION Y CIMENTACION DE TUBERIA</v>
          </cell>
          <cell r="I904"/>
          <cell r="L904"/>
          <cell r="M904"/>
          <cell r="N904"/>
          <cell r="O904"/>
          <cell r="R904"/>
          <cell r="S904"/>
          <cell r="T904"/>
          <cell r="U904"/>
          <cell r="V904"/>
          <cell r="W904"/>
        </row>
        <row r="905">
          <cell r="C905">
            <v>3.5</v>
          </cell>
          <cell r="D905" t="str">
            <v>RELLENOS</v>
          </cell>
          <cell r="I905"/>
          <cell r="L905"/>
          <cell r="M905"/>
          <cell r="N905"/>
          <cell r="O905"/>
          <cell r="R905"/>
          <cell r="S905"/>
          <cell r="T905"/>
          <cell r="U905"/>
          <cell r="V905"/>
          <cell r="W905"/>
        </row>
        <row r="906">
          <cell r="C906" t="str">
            <v>3.5.1</v>
          </cell>
          <cell r="D906" t="str">
            <v>Relleno de Zanjas y obras de mampostería</v>
          </cell>
          <cell r="I906"/>
          <cell r="L906"/>
          <cell r="M906"/>
          <cell r="N906"/>
          <cell r="O906"/>
          <cell r="R906"/>
          <cell r="S906"/>
          <cell r="T906"/>
          <cell r="U906"/>
          <cell r="V906"/>
          <cell r="W906"/>
        </row>
        <row r="907">
          <cell r="C907" t="str">
            <v>3.5.1.1</v>
          </cell>
          <cell r="D907" t="str">
            <v>Rellenos de Zanjas y obras de mampostería con material seleccionado de sitio, compactado al 90% del Proctor Modificado</v>
          </cell>
          <cell r="E907" t="str">
            <v>m3</v>
          </cell>
          <cell r="F907">
            <v>5</v>
          </cell>
          <cell r="G907">
            <v>9800</v>
          </cell>
          <cell r="H907">
            <v>49000</v>
          </cell>
          <cell r="I907">
            <v>9.9518870940942583E-2</v>
          </cell>
          <cell r="J907">
            <v>5</v>
          </cell>
          <cell r="L907">
            <v>5</v>
          </cell>
          <cell r="M907">
            <v>49000</v>
          </cell>
          <cell r="N907">
            <v>0</v>
          </cell>
          <cell r="O907">
            <v>49000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5</v>
          </cell>
          <cell r="W907">
            <v>49000</v>
          </cell>
        </row>
        <row r="908">
          <cell r="C908" t="str">
            <v>3.5.1.2</v>
          </cell>
          <cell r="D908" t="str">
            <v>Rellenos de Zanjas y obras de mampostería con material seleccionado de cantera, compactado al 95% del Proctor Modifiicado</v>
          </cell>
          <cell r="E908" t="str">
            <v>m3</v>
          </cell>
          <cell r="F908">
            <v>8.5</v>
          </cell>
          <cell r="G908">
            <v>27000</v>
          </cell>
          <cell r="H908">
            <v>229500</v>
          </cell>
          <cell r="I908">
            <v>0.46611389552951688</v>
          </cell>
          <cell r="J908">
            <v>8.5</v>
          </cell>
          <cell r="L908">
            <v>8.5</v>
          </cell>
          <cell r="M908">
            <v>229500</v>
          </cell>
          <cell r="N908">
            <v>0</v>
          </cell>
          <cell r="O908">
            <v>229500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8.5</v>
          </cell>
          <cell r="W908">
            <v>229500</v>
          </cell>
        </row>
        <row r="909">
          <cell r="C909">
            <v>3.7</v>
          </cell>
          <cell r="D909" t="str">
            <v>CONSTRUCCIÓN DE OBRAS ACCESORIAS</v>
          </cell>
          <cell r="I909"/>
          <cell r="L909"/>
          <cell r="M909"/>
          <cell r="N909"/>
          <cell r="O909"/>
          <cell r="R909"/>
          <cell r="S909"/>
          <cell r="T909"/>
          <cell r="U909"/>
          <cell r="V909"/>
          <cell r="W909"/>
        </row>
        <row r="910">
          <cell r="C910" t="str">
            <v>3.7.1</v>
          </cell>
          <cell r="D910" t="str">
            <v>Obra de mampostería en ladrillo.</v>
          </cell>
          <cell r="I910"/>
          <cell r="L910"/>
          <cell r="M910"/>
          <cell r="N910"/>
          <cell r="O910"/>
          <cell r="R910"/>
          <cell r="S910"/>
          <cell r="T910"/>
          <cell r="U910"/>
          <cell r="V910"/>
          <cell r="W910"/>
        </row>
        <row r="911">
          <cell r="C911" t="str">
            <v>3.7.1.4</v>
          </cell>
          <cell r="D911" t="str">
            <v>CONCRETOS DE LIMPIEZA, ALISTADO Y MEDIACAÑAS</v>
          </cell>
          <cell r="I911"/>
          <cell r="L911"/>
          <cell r="M911"/>
          <cell r="N911"/>
          <cell r="O911"/>
          <cell r="R911"/>
          <cell r="S911"/>
          <cell r="T911"/>
          <cell r="U911"/>
          <cell r="V911"/>
          <cell r="W911"/>
        </row>
        <row r="912">
          <cell r="C912" t="str">
            <v>3.7.1.4.1</v>
          </cell>
          <cell r="D912" t="str">
            <v>ALISTADO Y PENDIENTADO</v>
          </cell>
          <cell r="I912"/>
          <cell r="L912"/>
          <cell r="M912"/>
          <cell r="N912"/>
          <cell r="O912"/>
          <cell r="R912"/>
          <cell r="S912"/>
          <cell r="T912"/>
          <cell r="U912"/>
          <cell r="V912"/>
          <cell r="W912"/>
        </row>
        <row r="913">
          <cell r="C913" t="str">
            <v>3.7.1.4.1.2</v>
          </cell>
          <cell r="D913" t="str">
            <v>Alistado y pendientado de losas y pisos en mortero impermeabilizado 1:4 e=0.04</v>
          </cell>
          <cell r="E913" t="str">
            <v>m2</v>
          </cell>
          <cell r="F913">
            <v>55</v>
          </cell>
          <cell r="G913">
            <v>10490</v>
          </cell>
          <cell r="H913">
            <v>576950</v>
          </cell>
          <cell r="I913">
            <v>1.1717839303954456</v>
          </cell>
          <cell r="J913">
            <v>55</v>
          </cell>
          <cell r="L913">
            <v>55</v>
          </cell>
          <cell r="M913">
            <v>576950</v>
          </cell>
          <cell r="N913">
            <v>0</v>
          </cell>
          <cell r="O913">
            <v>576950</v>
          </cell>
          <cell r="R913">
            <v>0</v>
          </cell>
          <cell r="S913">
            <v>0</v>
          </cell>
          <cell r="T913">
            <v>0</v>
          </cell>
          <cell r="U913">
            <v>0</v>
          </cell>
          <cell r="V913">
            <v>55</v>
          </cell>
          <cell r="W913">
            <v>576950</v>
          </cell>
        </row>
        <row r="914">
          <cell r="C914" t="str">
            <v>3.7.2</v>
          </cell>
          <cell r="D914" t="str">
            <v>Obras de mampostería en bloque</v>
          </cell>
          <cell r="I914"/>
          <cell r="L914"/>
          <cell r="M914"/>
          <cell r="N914"/>
          <cell r="O914"/>
          <cell r="R914"/>
          <cell r="S914"/>
          <cell r="T914"/>
          <cell r="U914"/>
          <cell r="V914"/>
          <cell r="W914"/>
        </row>
        <row r="915">
          <cell r="C915" t="str">
            <v>3.7.2.1.8</v>
          </cell>
          <cell r="D915" t="str">
            <v>Mampostería en bloque de concreto (sin incluir pañete, mortero de relleno, refuerzo e=0.10 m</v>
          </cell>
          <cell r="E915" t="str">
            <v>m2</v>
          </cell>
          <cell r="F915">
            <v>13</v>
          </cell>
          <cell r="G915">
            <v>21300</v>
          </cell>
          <cell r="H915">
            <v>276900</v>
          </cell>
          <cell r="I915">
            <v>0.56238317068463273</v>
          </cell>
          <cell r="J915">
            <v>13</v>
          </cell>
          <cell r="L915">
            <v>13</v>
          </cell>
          <cell r="M915">
            <v>276900</v>
          </cell>
          <cell r="N915">
            <v>0</v>
          </cell>
          <cell r="O915">
            <v>276900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13</v>
          </cell>
          <cell r="W915">
            <v>276900</v>
          </cell>
        </row>
        <row r="916">
          <cell r="C916" t="str">
            <v>3.7.2.1.9</v>
          </cell>
          <cell r="D916" t="str">
            <v>Mampostería en bloque de concreto (sin incluir pañete, mortero de relleno, refuerzo e=0.15 m</v>
          </cell>
          <cell r="E916" t="str">
            <v>m2</v>
          </cell>
          <cell r="F916">
            <v>131.30000000000001</v>
          </cell>
          <cell r="G916">
            <v>27150</v>
          </cell>
          <cell r="H916">
            <v>3564795</v>
          </cell>
          <cell r="I916">
            <v>7.2400892558350503</v>
          </cell>
          <cell r="J916">
            <v>131.30000000000001</v>
          </cell>
          <cell r="L916">
            <v>131.30000000000001</v>
          </cell>
          <cell r="M916">
            <v>3564795.0000000005</v>
          </cell>
          <cell r="N916">
            <v>0</v>
          </cell>
          <cell r="O916">
            <v>3564795.0000000005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131.30000000000001</v>
          </cell>
          <cell r="W916">
            <v>3564795.0000000005</v>
          </cell>
        </row>
        <row r="917">
          <cell r="C917" t="str">
            <v>3.7.3</v>
          </cell>
          <cell r="D917" t="str">
            <v>Estructuras de concreto reforzado</v>
          </cell>
          <cell r="I917"/>
          <cell r="L917"/>
          <cell r="M917"/>
          <cell r="N917"/>
          <cell r="O917"/>
          <cell r="R917"/>
          <cell r="S917"/>
          <cell r="T917"/>
          <cell r="U917"/>
          <cell r="V917"/>
          <cell r="W917"/>
        </row>
        <row r="918">
          <cell r="C918" t="str">
            <v>3.7.3.2</v>
          </cell>
          <cell r="D918" t="str">
            <v>Concreto para estructuras tipo edificaciones</v>
          </cell>
          <cell r="I918"/>
          <cell r="L918"/>
          <cell r="M918"/>
          <cell r="N918"/>
          <cell r="O918"/>
          <cell r="R918"/>
          <cell r="S918"/>
          <cell r="T918"/>
          <cell r="U918"/>
          <cell r="V918"/>
          <cell r="W918"/>
        </row>
        <row r="919">
          <cell r="C919" t="str">
            <v>3.7.3.2.1</v>
          </cell>
          <cell r="D919" t="str">
            <v>VIGAS, COLUMNAS, ZAPATAS, MUROS, ESCALERAS</v>
          </cell>
          <cell r="I919"/>
          <cell r="L919"/>
          <cell r="M919"/>
          <cell r="N919"/>
          <cell r="O919"/>
          <cell r="R919"/>
          <cell r="S919"/>
          <cell r="T919"/>
          <cell r="U919"/>
          <cell r="V919"/>
          <cell r="W919"/>
        </row>
        <row r="920">
          <cell r="C920" t="str">
            <v>3.7.3.2.1.2</v>
          </cell>
          <cell r="D920" t="str">
            <v>Concreto para vigas f´c=21 Mpa (3000 PSI)</v>
          </cell>
          <cell r="E920" t="str">
            <v>m3</v>
          </cell>
          <cell r="F920">
            <v>10.4</v>
          </cell>
          <cell r="G920">
            <v>314100</v>
          </cell>
          <cell r="H920">
            <v>3266640</v>
          </cell>
          <cell r="I920">
            <v>6.6345372361330757</v>
          </cell>
          <cell r="J920">
            <v>10.4</v>
          </cell>
          <cell r="L920">
            <v>10.4</v>
          </cell>
          <cell r="M920">
            <v>3266640</v>
          </cell>
          <cell r="N920">
            <v>0</v>
          </cell>
          <cell r="O920">
            <v>3266640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10.4</v>
          </cell>
          <cell r="W920">
            <v>3266640</v>
          </cell>
        </row>
        <row r="921">
          <cell r="C921" t="str">
            <v>3.7.3.2.1.5</v>
          </cell>
          <cell r="D921" t="str">
            <v>Concreto para columnas f´c=21 Mpa (3000 PSI)</v>
          </cell>
          <cell r="E921" t="str">
            <v>m3</v>
          </cell>
          <cell r="F921">
            <v>4.1040000000000001</v>
          </cell>
          <cell r="G921">
            <v>355100</v>
          </cell>
          <cell r="H921">
            <v>1457330.4000000001</v>
          </cell>
          <cell r="I921">
            <v>2.9598342039982093</v>
          </cell>
          <cell r="J921">
            <v>4.1040000000000001</v>
          </cell>
          <cell r="L921">
            <v>4.1040000000000001</v>
          </cell>
          <cell r="M921">
            <v>1457330.4000000001</v>
          </cell>
          <cell r="N921">
            <v>0</v>
          </cell>
          <cell r="O921">
            <v>1457330.4000000001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4.1040000000000001</v>
          </cell>
          <cell r="W921">
            <v>1457330.4000000001</v>
          </cell>
        </row>
        <row r="922">
          <cell r="C922" t="str">
            <v>3.7.3.2.1.11</v>
          </cell>
          <cell r="D922" t="str">
            <v>Concreto para zapatas f´c=24.5 Mpa (3500 PSI)</v>
          </cell>
          <cell r="E922" t="str">
            <v>m3</v>
          </cell>
          <cell r="F922">
            <v>4.5999999999999996</v>
          </cell>
          <cell r="G922">
            <v>293700</v>
          </cell>
          <cell r="H922">
            <v>1351020</v>
          </cell>
          <cell r="I922">
            <v>2.7439180616047403</v>
          </cell>
          <cell r="J922">
            <v>4.5999999999999996</v>
          </cell>
          <cell r="L922">
            <v>4.5999999999999996</v>
          </cell>
          <cell r="M922">
            <v>1351020</v>
          </cell>
          <cell r="N922">
            <v>0</v>
          </cell>
          <cell r="O922">
            <v>1351020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4.5999999999999996</v>
          </cell>
          <cell r="W922">
            <v>1351020</v>
          </cell>
        </row>
        <row r="923">
          <cell r="C923" t="str">
            <v>3.7.3.2.1.14</v>
          </cell>
          <cell r="D923" t="str">
            <v>Concreto para vigas de amarre f´c=21 Mpa (3000 PSI)</v>
          </cell>
          <cell r="E923" t="str">
            <v>m3</v>
          </cell>
          <cell r="F923">
            <v>11.9</v>
          </cell>
          <cell r="G923">
            <v>338850</v>
          </cell>
          <cell r="H923">
            <v>4032315</v>
          </cell>
          <cell r="I923">
            <v>8.1896211444536107</v>
          </cell>
          <cell r="J923">
            <v>11.9</v>
          </cell>
          <cell r="L923">
            <v>11.9</v>
          </cell>
          <cell r="M923">
            <v>4032315</v>
          </cell>
          <cell r="N923">
            <v>0</v>
          </cell>
          <cell r="O923">
            <v>4032315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11.9</v>
          </cell>
          <cell r="W923">
            <v>4032315</v>
          </cell>
        </row>
        <row r="924">
          <cell r="C924" t="str">
            <v>3.7.3.2.1.20</v>
          </cell>
          <cell r="D924" t="str">
            <v>Piso en concreto e=0.15 f´c=24.5 Mpa</v>
          </cell>
          <cell r="E924" t="str">
            <v>m2</v>
          </cell>
          <cell r="F924">
            <v>51</v>
          </cell>
          <cell r="G924">
            <v>47100</v>
          </cell>
          <cell r="H924">
            <v>2402100</v>
          </cell>
          <cell r="I924">
            <v>4.8786587732089428</v>
          </cell>
          <cell r="J924">
            <v>51</v>
          </cell>
          <cell r="L924">
            <v>51</v>
          </cell>
          <cell r="M924">
            <v>2402100</v>
          </cell>
          <cell r="N924">
            <v>0</v>
          </cell>
          <cell r="O924">
            <v>2402100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51</v>
          </cell>
          <cell r="W924">
            <v>2402100</v>
          </cell>
        </row>
        <row r="925">
          <cell r="C925" t="str">
            <v>3.7.3.2.3</v>
          </cell>
          <cell r="D925" t="str">
            <v>LOSAS ALIGERADAS</v>
          </cell>
          <cell r="I925"/>
          <cell r="L925"/>
          <cell r="M925"/>
          <cell r="N925"/>
          <cell r="O925"/>
          <cell r="R925"/>
          <cell r="S925"/>
          <cell r="T925"/>
          <cell r="U925"/>
          <cell r="V925"/>
          <cell r="W925"/>
        </row>
        <row r="926">
          <cell r="C926" t="str">
            <v>3.7.3.2.3.4</v>
          </cell>
          <cell r="D926" t="str">
            <v>Losa aligerada para edificaciones con casetón de icopor f¨c=24.5 MPa e=0.30 m</v>
          </cell>
          <cell r="E926" t="str">
            <v>m2</v>
          </cell>
          <cell r="F926">
            <v>54.8</v>
          </cell>
          <cell r="G926">
            <v>77660</v>
          </cell>
          <cell r="H926">
            <v>4255768</v>
          </cell>
          <cell r="I926">
            <v>8.6434535989100691</v>
          </cell>
          <cell r="J926">
            <v>54.8</v>
          </cell>
          <cell r="L926">
            <v>54.8</v>
          </cell>
          <cell r="M926">
            <v>4255768</v>
          </cell>
          <cell r="N926">
            <v>0</v>
          </cell>
          <cell r="O926">
            <v>4255768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54.8</v>
          </cell>
          <cell r="W926">
            <v>4255768</v>
          </cell>
        </row>
        <row r="927">
          <cell r="C927" t="str">
            <v>3.7.3.3</v>
          </cell>
          <cell r="D927" t="str">
            <v>ACERO DE REFUERZO</v>
          </cell>
          <cell r="I927"/>
          <cell r="L927"/>
          <cell r="M927"/>
          <cell r="N927"/>
          <cell r="O927"/>
          <cell r="R927"/>
          <cell r="S927"/>
          <cell r="T927"/>
          <cell r="U927"/>
          <cell r="V927"/>
          <cell r="W927"/>
        </row>
        <row r="928">
          <cell r="C928" t="str">
            <v>3.7.3.3.1</v>
          </cell>
          <cell r="D928" t="str">
            <v>Suministro, figurado e instalación de acero de refuerzo 420 Mpa (60000 Psi) según planos y especificaciones de diseño</v>
          </cell>
          <cell r="E928" t="str">
            <v>kg</v>
          </cell>
          <cell r="F928">
            <v>8906</v>
          </cell>
          <cell r="G928">
            <v>2740</v>
          </cell>
          <cell r="H928">
            <v>24402440</v>
          </cell>
          <cell r="I928">
            <v>49.561291367430513</v>
          </cell>
          <cell r="J928">
            <v>8906</v>
          </cell>
          <cell r="L928">
            <v>8906</v>
          </cell>
          <cell r="M928">
            <v>24402440</v>
          </cell>
          <cell r="N928">
            <v>0</v>
          </cell>
          <cell r="O928">
            <v>24402440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8906</v>
          </cell>
          <cell r="W928">
            <v>24402440</v>
          </cell>
        </row>
        <row r="929">
          <cell r="C929" t="str">
            <v>3.7.3.8</v>
          </cell>
          <cell r="D929" t="str">
            <v>IMPERMEABILIZACION</v>
          </cell>
          <cell r="I929"/>
          <cell r="L929"/>
          <cell r="M929"/>
          <cell r="N929"/>
          <cell r="O929"/>
          <cell r="R929"/>
          <cell r="S929"/>
          <cell r="T929"/>
          <cell r="U929"/>
          <cell r="V929"/>
          <cell r="W929"/>
        </row>
        <row r="930">
          <cell r="C930" t="str">
            <v>3.7.3.8.1</v>
          </cell>
          <cell r="D930" t="str">
            <v>Suministro e instalación de manto reflectivo Morter plas AL-80 o similar según planos y especificaciones de diseño</v>
          </cell>
          <cell r="E930" t="str">
            <v>m2</v>
          </cell>
          <cell r="F930">
            <v>54.8</v>
          </cell>
          <cell r="G930">
            <v>9325</v>
          </cell>
          <cell r="H930">
            <v>511010</v>
          </cell>
          <cell r="I930">
            <v>1.0378599640720627</v>
          </cell>
          <cell r="J930">
            <v>54.8</v>
          </cell>
          <cell r="L930">
            <v>54.8</v>
          </cell>
          <cell r="M930">
            <v>511010</v>
          </cell>
          <cell r="N930">
            <v>0</v>
          </cell>
          <cell r="O930">
            <v>511010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54.8</v>
          </cell>
          <cell r="W930">
            <v>511010</v>
          </cell>
        </row>
        <row r="931">
          <cell r="C931" t="str">
            <v>3,9</v>
          </cell>
          <cell r="D931" t="str">
            <v>OBRAS ARQUITECTONICAS</v>
          </cell>
          <cell r="I931"/>
          <cell r="L931"/>
          <cell r="M931"/>
          <cell r="N931"/>
          <cell r="O931"/>
          <cell r="R931"/>
          <cell r="S931"/>
          <cell r="T931"/>
          <cell r="U931"/>
          <cell r="V931"/>
          <cell r="W931"/>
        </row>
        <row r="932">
          <cell r="C932" t="str">
            <v>3.9.9</v>
          </cell>
          <cell r="D932" t="str">
            <v>CARPINTERIA EN MADERA</v>
          </cell>
          <cell r="I932"/>
          <cell r="L932"/>
          <cell r="M932"/>
          <cell r="N932"/>
          <cell r="O932"/>
          <cell r="R932"/>
          <cell r="S932"/>
          <cell r="T932"/>
          <cell r="U932"/>
          <cell r="V932"/>
          <cell r="W932"/>
        </row>
        <row r="933">
          <cell r="C933" t="str">
            <v>3.9.9.1</v>
          </cell>
          <cell r="D933" t="str">
            <v>PUERTAS DE ENTRADA PRINCIPAL</v>
          </cell>
          <cell r="I933"/>
          <cell r="L933"/>
          <cell r="M933"/>
          <cell r="N933"/>
          <cell r="O933"/>
          <cell r="R933"/>
          <cell r="S933"/>
          <cell r="T933"/>
          <cell r="U933"/>
          <cell r="V933"/>
          <cell r="W933"/>
        </row>
        <row r="934">
          <cell r="C934" t="str">
            <v>3.9.9.1.9</v>
          </cell>
          <cell r="D934" t="str">
            <v>Puerta Madecor en cedro 1.00 x 2 m e=36 mm. Incluye marco para puerta y cerradura segun planos y especificaciones de diseño</v>
          </cell>
          <cell r="E934" t="str">
            <v>und</v>
          </cell>
          <cell r="F934">
            <v>3</v>
          </cell>
          <cell r="G934">
            <v>72000</v>
          </cell>
          <cell r="H934">
            <v>216000</v>
          </cell>
          <cell r="I934">
            <v>0.43869543108660414</v>
          </cell>
          <cell r="J934">
            <v>3</v>
          </cell>
          <cell r="L934">
            <v>3</v>
          </cell>
          <cell r="M934">
            <v>216000</v>
          </cell>
          <cell r="N934">
            <v>0</v>
          </cell>
          <cell r="O934">
            <v>216000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3</v>
          </cell>
          <cell r="W934">
            <v>216000</v>
          </cell>
        </row>
        <row r="935">
          <cell r="C935" t="str">
            <v>3.9.12</v>
          </cell>
          <cell r="D935" t="str">
            <v>PINTURA</v>
          </cell>
          <cell r="I935"/>
          <cell r="L935"/>
          <cell r="M935"/>
          <cell r="N935"/>
          <cell r="O935"/>
          <cell r="R935"/>
          <cell r="S935"/>
          <cell r="T935"/>
          <cell r="U935"/>
          <cell r="V935"/>
          <cell r="W935"/>
        </row>
        <row r="936">
          <cell r="C936" t="str">
            <v>3.9.12.2</v>
          </cell>
          <cell r="D936" t="str">
            <v>Estuco y pintura a 3 manos segun planos y especificaciones de diseño</v>
          </cell>
          <cell r="E936" t="str">
            <v>m2</v>
          </cell>
          <cell r="F936">
            <v>355</v>
          </cell>
          <cell r="G936">
            <v>6415</v>
          </cell>
          <cell r="H936">
            <v>2277325</v>
          </cell>
          <cell r="I936">
            <v>4.6252410768486145</v>
          </cell>
          <cell r="J936">
            <v>355</v>
          </cell>
          <cell r="L936">
            <v>355</v>
          </cell>
          <cell r="M936">
            <v>2277325</v>
          </cell>
          <cell r="N936">
            <v>0</v>
          </cell>
          <cell r="O936">
            <v>2277325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355</v>
          </cell>
          <cell r="W936">
            <v>2277325</v>
          </cell>
        </row>
        <row r="937">
          <cell r="D937" t="str">
            <v>COSTO TOTAL DIRECTO</v>
          </cell>
          <cell r="H937">
            <v>49236893</v>
          </cell>
          <cell r="L937"/>
          <cell r="M937">
            <v>49236893</v>
          </cell>
          <cell r="N937">
            <v>0</v>
          </cell>
          <cell r="O937">
            <v>49236893</v>
          </cell>
          <cell r="R937"/>
          <cell r="S937">
            <v>0</v>
          </cell>
          <cell r="T937">
            <v>0</v>
          </cell>
          <cell r="U937">
            <v>0</v>
          </cell>
          <cell r="V937"/>
          <cell r="W937">
            <v>49236893</v>
          </cell>
        </row>
        <row r="938">
          <cell r="D938" t="str">
            <v>A,I,U, 25%</v>
          </cell>
          <cell r="E938">
            <v>0.25</v>
          </cell>
          <cell r="H938">
            <v>12309223.25</v>
          </cell>
          <cell r="M938">
            <v>12309223.25</v>
          </cell>
          <cell r="N938">
            <v>0</v>
          </cell>
          <cell r="O938">
            <v>12309223.25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W938">
            <v>12309223.25</v>
          </cell>
        </row>
        <row r="939">
          <cell r="B939" t="str">
            <v>TO15</v>
          </cell>
          <cell r="D939" t="str">
            <v>COSTO TOTAL OBRA CIVIL</v>
          </cell>
          <cell r="H939">
            <v>61546116</v>
          </cell>
          <cell r="M939">
            <v>61546116</v>
          </cell>
          <cell r="N939">
            <v>0</v>
          </cell>
          <cell r="O939">
            <v>61546116</v>
          </cell>
          <cell r="R939"/>
          <cell r="S939">
            <v>0</v>
          </cell>
          <cell r="T939">
            <v>0</v>
          </cell>
          <cell r="U939">
            <v>0</v>
          </cell>
          <cell r="V939"/>
          <cell r="W939">
            <v>61546116</v>
          </cell>
        </row>
        <row r="940">
          <cell r="B940" t="str">
            <v>T16</v>
          </cell>
          <cell r="C940" t="str">
            <v>OBRA CIVIL ESTRUCTURAL DEL CUARTO ELÉCTRICO (940)</v>
          </cell>
          <cell r="M940"/>
          <cell r="N940"/>
          <cell r="O940"/>
          <cell r="R940"/>
          <cell r="S940"/>
          <cell r="T940"/>
          <cell r="U940"/>
          <cell r="V940"/>
          <cell r="W940"/>
        </row>
        <row r="941">
          <cell r="C941" t="str">
            <v xml:space="preserve">ITEM </v>
          </cell>
          <cell r="D941" t="str">
            <v xml:space="preserve">DESCRIPCION </v>
          </cell>
          <cell r="E941" t="str">
            <v xml:space="preserve">UNIDAD </v>
          </cell>
          <cell r="F941" t="str">
            <v xml:space="preserve">CANTIDAD </v>
          </cell>
          <cell r="G941" t="str">
            <v xml:space="preserve">V. UNITARIO </v>
          </cell>
          <cell r="H941" t="str">
            <v>V. PARCIAL</v>
          </cell>
          <cell r="R941">
            <v>0</v>
          </cell>
        </row>
        <row r="942">
          <cell r="C942">
            <v>3.1</v>
          </cell>
          <cell r="D942" t="str">
            <v>SEÑALIZACION Y SEGURIDAD EN LA OBRA</v>
          </cell>
          <cell r="L942"/>
          <cell r="M942"/>
          <cell r="N942"/>
          <cell r="O942"/>
          <cell r="R942"/>
          <cell r="S942"/>
          <cell r="T942"/>
          <cell r="U942"/>
          <cell r="V942"/>
          <cell r="W942"/>
        </row>
        <row r="943">
          <cell r="C943" t="str">
            <v>3.1.1</v>
          </cell>
          <cell r="D943" t="str">
            <v>Señalización de la obra</v>
          </cell>
          <cell r="L943"/>
          <cell r="M943"/>
          <cell r="N943"/>
          <cell r="O943"/>
          <cell r="R943"/>
          <cell r="S943"/>
          <cell r="T943"/>
          <cell r="U943"/>
          <cell r="V943"/>
          <cell r="W943"/>
        </row>
        <row r="944">
          <cell r="C944" t="str">
            <v>3.1.1.1</v>
          </cell>
          <cell r="D944" t="str">
            <v>Soporte para cinta demarcadora. Esquema No.1</v>
          </cell>
          <cell r="E944" t="str">
            <v>un</v>
          </cell>
          <cell r="F944">
            <v>4</v>
          </cell>
          <cell r="G944">
            <v>10100</v>
          </cell>
          <cell r="H944">
            <v>40400</v>
          </cell>
          <cell r="I944">
            <v>0.17446853386576755</v>
          </cell>
          <cell r="J944">
            <v>4</v>
          </cell>
          <cell r="L944">
            <v>4</v>
          </cell>
          <cell r="M944">
            <v>40400</v>
          </cell>
          <cell r="N944">
            <v>0</v>
          </cell>
          <cell r="O944">
            <v>40400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4</v>
          </cell>
          <cell r="W944">
            <v>40400</v>
          </cell>
        </row>
        <row r="945">
          <cell r="C945" t="str">
            <v>3.1.1.2</v>
          </cell>
          <cell r="D945" t="str">
            <v>Cinta demarcadora, sin soportes. Esquema No. 2</v>
          </cell>
          <cell r="E945" t="str">
            <v>m</v>
          </cell>
          <cell r="F945">
            <v>40</v>
          </cell>
          <cell r="G945">
            <v>830</v>
          </cell>
          <cell r="H945">
            <v>33200</v>
          </cell>
          <cell r="I945">
            <v>0.14337513179068026</v>
          </cell>
          <cell r="J945">
            <v>40</v>
          </cell>
          <cell r="L945">
            <v>40</v>
          </cell>
          <cell r="M945">
            <v>33200</v>
          </cell>
          <cell r="N945">
            <v>0</v>
          </cell>
          <cell r="O945">
            <v>33200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40</v>
          </cell>
          <cell r="W945">
            <v>33200</v>
          </cell>
        </row>
        <row r="946">
          <cell r="C946" t="str">
            <v>3.1.1.3</v>
          </cell>
          <cell r="D946" t="str">
            <v>Vallas móviles. Barreras</v>
          </cell>
          <cell r="I946"/>
          <cell r="L946"/>
          <cell r="M946"/>
          <cell r="N946"/>
          <cell r="O946"/>
          <cell r="R946"/>
          <cell r="S946"/>
          <cell r="T946"/>
          <cell r="U946"/>
          <cell r="V946"/>
          <cell r="W946"/>
        </row>
        <row r="947">
          <cell r="C947" t="str">
            <v>3.1.1.3.4</v>
          </cell>
          <cell r="D947" t="str">
            <v>Valla móvil Tipo 4. Valla doble cara. Esquema No. 6</v>
          </cell>
          <cell r="E947" t="str">
            <v>un</v>
          </cell>
          <cell r="F947">
            <v>1</v>
          </cell>
          <cell r="G947">
            <v>155000</v>
          </cell>
          <cell r="H947">
            <v>155000</v>
          </cell>
          <cell r="I947">
            <v>0.6693718502275734</v>
          </cell>
          <cell r="J947">
            <v>1</v>
          </cell>
          <cell r="L947">
            <v>1</v>
          </cell>
          <cell r="M947">
            <v>155000</v>
          </cell>
          <cell r="N947">
            <v>0</v>
          </cell>
          <cell r="O947">
            <v>155000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1</v>
          </cell>
          <cell r="W947">
            <v>155000</v>
          </cell>
        </row>
        <row r="948">
          <cell r="C948">
            <v>3.3</v>
          </cell>
          <cell r="D948" t="str">
            <v>EXCAVACIONES Y ENTIBADOS</v>
          </cell>
          <cell r="I948"/>
          <cell r="L948"/>
          <cell r="M948"/>
          <cell r="N948"/>
          <cell r="O948"/>
          <cell r="R948"/>
          <cell r="S948"/>
          <cell r="T948"/>
          <cell r="U948"/>
          <cell r="V948"/>
          <cell r="W948"/>
        </row>
        <row r="949">
          <cell r="C949" t="str">
            <v>3.3.4</v>
          </cell>
          <cell r="D949" t="str">
            <v>EXCAVACIONES PARA ESTRUCTURAS</v>
          </cell>
          <cell r="I949"/>
          <cell r="L949"/>
          <cell r="M949"/>
          <cell r="N949"/>
          <cell r="O949"/>
          <cell r="R949"/>
          <cell r="S949"/>
          <cell r="T949"/>
          <cell r="U949"/>
          <cell r="V949"/>
          <cell r="W949"/>
        </row>
        <row r="950">
          <cell r="C950" t="str">
            <v>3.3.4.2</v>
          </cell>
          <cell r="D950" t="str">
            <v>Excavación para estructuras a máquina en material común, roca descompuesta a cualquier profundidad y bajo cualquier condición de humedad. Incluye retiro a lugar autorizado.</v>
          </cell>
          <cell r="E950" t="str">
            <v>m3</v>
          </cell>
          <cell r="F950">
            <v>10.1</v>
          </cell>
          <cell r="G950">
            <v>8200</v>
          </cell>
          <cell r="H950">
            <v>82820</v>
          </cell>
          <cell r="I950">
            <v>0.35766049442482345</v>
          </cell>
          <cell r="J950">
            <v>10.1</v>
          </cell>
          <cell r="L950">
            <v>10.1</v>
          </cell>
          <cell r="M950">
            <v>82820</v>
          </cell>
          <cell r="N950">
            <v>0</v>
          </cell>
          <cell r="O950">
            <v>82820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10.1</v>
          </cell>
          <cell r="W950">
            <v>82820</v>
          </cell>
        </row>
        <row r="951">
          <cell r="C951">
            <v>3.4</v>
          </cell>
          <cell r="D951" t="str">
            <v>INSTALACION Y CIMENTACION DE TUBERIA</v>
          </cell>
          <cell r="I951"/>
          <cell r="L951"/>
          <cell r="M951"/>
          <cell r="N951"/>
          <cell r="O951"/>
          <cell r="R951"/>
          <cell r="S951"/>
          <cell r="T951"/>
          <cell r="U951"/>
          <cell r="V951"/>
          <cell r="W951"/>
        </row>
        <row r="952">
          <cell r="C952">
            <v>3.5</v>
          </cell>
          <cell r="D952" t="str">
            <v>RELLENOS</v>
          </cell>
          <cell r="I952"/>
          <cell r="L952"/>
          <cell r="M952"/>
          <cell r="N952"/>
          <cell r="O952"/>
          <cell r="R952"/>
          <cell r="S952"/>
          <cell r="T952"/>
          <cell r="U952"/>
          <cell r="V952"/>
          <cell r="W952"/>
        </row>
        <row r="953">
          <cell r="C953" t="str">
            <v>3.5.1</v>
          </cell>
          <cell r="D953" t="str">
            <v>Relleno de Zanjas y obras de mampostería</v>
          </cell>
          <cell r="I953"/>
          <cell r="L953"/>
          <cell r="M953"/>
          <cell r="N953"/>
          <cell r="O953"/>
          <cell r="R953"/>
          <cell r="S953"/>
          <cell r="T953"/>
          <cell r="U953"/>
          <cell r="V953"/>
          <cell r="W953"/>
        </row>
        <row r="954">
          <cell r="C954" t="str">
            <v>3.5.1.1</v>
          </cell>
          <cell r="D954" t="str">
            <v>Rellenos de Zanjas y obras de mampostería con material seleccionado de sitio, compactado al 90% del Proctor Modificado</v>
          </cell>
          <cell r="E954" t="str">
            <v>m3</v>
          </cell>
          <cell r="F954">
            <v>1</v>
          </cell>
          <cell r="G954">
            <v>8500</v>
          </cell>
          <cell r="H954">
            <v>8500</v>
          </cell>
          <cell r="I954">
            <v>3.6707488560866933E-2</v>
          </cell>
          <cell r="J954">
            <v>1</v>
          </cell>
          <cell r="L954">
            <v>1</v>
          </cell>
          <cell r="M954">
            <v>8500</v>
          </cell>
          <cell r="N954">
            <v>0</v>
          </cell>
          <cell r="O954">
            <v>8500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1</v>
          </cell>
          <cell r="W954">
            <v>8500</v>
          </cell>
        </row>
        <row r="955">
          <cell r="C955" t="str">
            <v>3.5.1.2</v>
          </cell>
          <cell r="D955" t="str">
            <v>Rellenos de Zanjas y obras de mampostería con material seleccionado de cantera, compactado al 95% del Proctor Modifiicado</v>
          </cell>
          <cell r="E955" t="str">
            <v>m3</v>
          </cell>
          <cell r="F955">
            <v>9.1</v>
          </cell>
          <cell r="G955">
            <v>27000</v>
          </cell>
          <cell r="H955">
            <v>245700</v>
          </cell>
          <cell r="I955">
            <v>1.0610623458123536</v>
          </cell>
          <cell r="J955">
            <v>9.1</v>
          </cell>
          <cell r="L955">
            <v>9.1</v>
          </cell>
          <cell r="M955">
            <v>245700</v>
          </cell>
          <cell r="N955">
            <v>0</v>
          </cell>
          <cell r="O955">
            <v>245700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9.1</v>
          </cell>
          <cell r="W955">
            <v>245700</v>
          </cell>
        </row>
        <row r="956">
          <cell r="C956">
            <v>3.7</v>
          </cell>
          <cell r="D956" t="str">
            <v>CONSTRUCCIÓN DE OBRAS ACCESORIAS</v>
          </cell>
          <cell r="I956"/>
          <cell r="L956"/>
          <cell r="M956"/>
          <cell r="N956"/>
          <cell r="O956"/>
          <cell r="R956"/>
          <cell r="S956"/>
          <cell r="T956"/>
          <cell r="U956"/>
          <cell r="V956"/>
          <cell r="W956"/>
        </row>
        <row r="957">
          <cell r="C957" t="str">
            <v>3.7.1</v>
          </cell>
          <cell r="D957" t="str">
            <v>Obra de mampostería en ladrillo.</v>
          </cell>
          <cell r="I957"/>
          <cell r="L957"/>
          <cell r="M957"/>
          <cell r="N957"/>
          <cell r="O957"/>
          <cell r="R957"/>
          <cell r="S957"/>
          <cell r="T957"/>
          <cell r="U957"/>
          <cell r="V957"/>
          <cell r="W957"/>
        </row>
        <row r="958">
          <cell r="C958" t="str">
            <v>3.7.1.4</v>
          </cell>
          <cell r="D958" t="str">
            <v>CONCRETOS DE LIMPIEZA, ALISTADO Y MEDIACAÑAS</v>
          </cell>
          <cell r="I958"/>
          <cell r="L958"/>
          <cell r="M958"/>
          <cell r="N958"/>
          <cell r="O958"/>
          <cell r="R958"/>
          <cell r="S958"/>
          <cell r="T958"/>
          <cell r="U958"/>
          <cell r="V958"/>
          <cell r="W958"/>
        </row>
        <row r="959">
          <cell r="C959" t="str">
            <v>3.7.1.4.1</v>
          </cell>
          <cell r="D959" t="str">
            <v>ALISTADO Y PENDIENTADO</v>
          </cell>
          <cell r="I959"/>
          <cell r="L959"/>
          <cell r="M959"/>
          <cell r="N959"/>
          <cell r="O959"/>
          <cell r="R959"/>
          <cell r="S959"/>
          <cell r="T959"/>
          <cell r="U959"/>
          <cell r="V959"/>
          <cell r="W959"/>
        </row>
        <row r="960">
          <cell r="C960" t="str">
            <v>3.7.1.4.1.2</v>
          </cell>
          <cell r="D960" t="str">
            <v>Alistado y pendientado de losas y pisos en mortero impermeabilizado 1:4 e=0.04</v>
          </cell>
          <cell r="E960" t="str">
            <v>m2</v>
          </cell>
          <cell r="F960">
            <v>30.5</v>
          </cell>
          <cell r="G960">
            <v>10490</v>
          </cell>
          <cell r="H960">
            <v>319945</v>
          </cell>
          <cell r="I960">
            <v>1.3816914620713612</v>
          </cell>
          <cell r="J960">
            <v>30.5</v>
          </cell>
          <cell r="L960">
            <v>30.5</v>
          </cell>
          <cell r="M960">
            <v>319945</v>
          </cell>
          <cell r="N960">
            <v>0</v>
          </cell>
          <cell r="O960">
            <v>319945</v>
          </cell>
          <cell r="R960">
            <v>0</v>
          </cell>
          <cell r="S960">
            <v>0</v>
          </cell>
          <cell r="T960">
            <v>0</v>
          </cell>
          <cell r="U960">
            <v>0</v>
          </cell>
          <cell r="V960">
            <v>30.5</v>
          </cell>
          <cell r="W960">
            <v>319945</v>
          </cell>
        </row>
        <row r="961">
          <cell r="C961" t="str">
            <v>3.7.2</v>
          </cell>
          <cell r="D961" t="str">
            <v>Obras de mampostería en bloque</v>
          </cell>
          <cell r="I961"/>
          <cell r="L961"/>
          <cell r="M961"/>
          <cell r="N961"/>
          <cell r="O961"/>
          <cell r="R961"/>
          <cell r="S961"/>
          <cell r="T961"/>
          <cell r="U961"/>
          <cell r="V961"/>
          <cell r="W961"/>
        </row>
        <row r="962">
          <cell r="C962" t="str">
            <v>3.7.2.1.8</v>
          </cell>
          <cell r="D962" t="str">
            <v>Mampostería en bloque de concreto (sin incluir pañete, mortero de relleno, refuerzo ) e=0.10 m</v>
          </cell>
          <cell r="E962" t="str">
            <v>m2</v>
          </cell>
          <cell r="F962">
            <v>9</v>
          </cell>
          <cell r="G962">
            <v>21300</v>
          </cell>
          <cell r="H962">
            <v>191700</v>
          </cell>
          <cell r="I962">
            <v>0.8278618302491989</v>
          </cell>
          <cell r="J962">
            <v>9</v>
          </cell>
          <cell r="L962">
            <v>9</v>
          </cell>
          <cell r="M962">
            <v>191700</v>
          </cell>
          <cell r="N962">
            <v>0</v>
          </cell>
          <cell r="O962">
            <v>191700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9</v>
          </cell>
          <cell r="W962">
            <v>191700</v>
          </cell>
        </row>
        <row r="963">
          <cell r="C963" t="str">
            <v>3.7.2.1.9</v>
          </cell>
          <cell r="D963" t="str">
            <v>Mampostería en bloque de concreto (sin incluir pañete, mortero de relleno, refuerzo ) e=0.15 m</v>
          </cell>
          <cell r="E963" t="str">
            <v>m2</v>
          </cell>
          <cell r="F963">
            <v>66</v>
          </cell>
          <cell r="G963">
            <v>27150</v>
          </cell>
          <cell r="H963">
            <v>1791900</v>
          </cell>
          <cell r="I963">
            <v>7.7383704414373478</v>
          </cell>
          <cell r="J963">
            <v>66</v>
          </cell>
          <cell r="L963">
            <v>66</v>
          </cell>
          <cell r="M963">
            <v>1791900</v>
          </cell>
          <cell r="N963">
            <v>0</v>
          </cell>
          <cell r="O963">
            <v>1791900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66</v>
          </cell>
          <cell r="W963">
            <v>1791900</v>
          </cell>
        </row>
        <row r="964">
          <cell r="C964" t="str">
            <v>3.7.2.1.19</v>
          </cell>
          <cell r="D964" t="str">
            <v>Mampostería en calado de concreto e=0.20 m</v>
          </cell>
          <cell r="E964" t="str">
            <v>m2</v>
          </cell>
          <cell r="F964">
            <v>9</v>
          </cell>
          <cell r="G964">
            <v>19250</v>
          </cell>
          <cell r="H964">
            <v>173250</v>
          </cell>
          <cell r="I964">
            <v>0.74818498743178774</v>
          </cell>
          <cell r="J964">
            <v>9</v>
          </cell>
          <cell r="L964">
            <v>9</v>
          </cell>
          <cell r="M964">
            <v>173250</v>
          </cell>
          <cell r="N964">
            <v>0</v>
          </cell>
          <cell r="O964">
            <v>173250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9</v>
          </cell>
          <cell r="W964">
            <v>173250</v>
          </cell>
        </row>
        <row r="965">
          <cell r="C965" t="str">
            <v>3.7.3</v>
          </cell>
          <cell r="D965" t="str">
            <v>Estructuras de concreto reforzado</v>
          </cell>
          <cell r="I965"/>
          <cell r="L965"/>
          <cell r="M965"/>
          <cell r="N965"/>
          <cell r="O965"/>
          <cell r="R965"/>
          <cell r="S965"/>
          <cell r="T965"/>
          <cell r="U965"/>
          <cell r="V965"/>
          <cell r="W965"/>
        </row>
        <row r="966">
          <cell r="C966" t="str">
            <v>3.7.3.2</v>
          </cell>
          <cell r="D966" t="str">
            <v>Concreto para estructuras tipo edificaciones</v>
          </cell>
          <cell r="I966"/>
          <cell r="L966"/>
          <cell r="M966"/>
          <cell r="N966"/>
          <cell r="O966"/>
          <cell r="R966"/>
          <cell r="S966"/>
          <cell r="T966"/>
          <cell r="U966"/>
          <cell r="V966"/>
          <cell r="W966"/>
        </row>
        <row r="967">
          <cell r="C967" t="str">
            <v>3.7.3.2.1</v>
          </cell>
          <cell r="D967" t="str">
            <v>VIGAS, COLUMNAS, ZAPATAS, MUROS, ESCALERAS</v>
          </cell>
          <cell r="I967"/>
          <cell r="L967"/>
          <cell r="M967"/>
          <cell r="N967"/>
          <cell r="O967"/>
          <cell r="R967"/>
          <cell r="S967"/>
          <cell r="T967"/>
          <cell r="U967"/>
          <cell r="V967"/>
          <cell r="W967"/>
        </row>
        <row r="968">
          <cell r="C968" t="str">
            <v>3.7.3.2.1.2</v>
          </cell>
          <cell r="D968" t="str">
            <v>Concreto para vigas f´c=21 Mpa (3000 PSI)</v>
          </cell>
          <cell r="E968" t="str">
            <v>m3</v>
          </cell>
          <cell r="F968">
            <v>2.2999999999999998</v>
          </cell>
          <cell r="G968">
            <v>314100</v>
          </cell>
          <cell r="H968">
            <v>722430</v>
          </cell>
          <cell r="I968">
            <v>3.1198342307090705</v>
          </cell>
          <cell r="J968">
            <v>2.2999999999999998</v>
          </cell>
          <cell r="L968">
            <v>2.2999999999999998</v>
          </cell>
          <cell r="M968">
            <v>722430</v>
          </cell>
          <cell r="N968">
            <v>0</v>
          </cell>
          <cell r="O968">
            <v>722430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2.2999999999999998</v>
          </cell>
          <cell r="W968">
            <v>722430</v>
          </cell>
        </row>
        <row r="969">
          <cell r="C969" t="str">
            <v>3.7.3.2.1.5</v>
          </cell>
          <cell r="D969" t="str">
            <v>Concreto para columnas f´c=21 Mpa (3000 PSI)</v>
          </cell>
          <cell r="E969" t="str">
            <v>m3</v>
          </cell>
          <cell r="F969">
            <v>2.1</v>
          </cell>
          <cell r="G969">
            <v>355100</v>
          </cell>
          <cell r="H969">
            <v>745710</v>
          </cell>
          <cell r="I969">
            <v>3.2203695640851864</v>
          </cell>
          <cell r="J969">
            <v>2.1</v>
          </cell>
          <cell r="L969">
            <v>2.1</v>
          </cell>
          <cell r="M969">
            <v>745710</v>
          </cell>
          <cell r="N969">
            <v>0</v>
          </cell>
          <cell r="O969">
            <v>745710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2.1</v>
          </cell>
          <cell r="W969">
            <v>745710</v>
          </cell>
        </row>
        <row r="970">
          <cell r="C970" t="str">
            <v>3.7.3.2.1.11</v>
          </cell>
          <cell r="D970" t="str">
            <v>Concreto para zapatas f´c=24.5 Mpa (3500 PSI)</v>
          </cell>
          <cell r="E970" t="str">
            <v>m3</v>
          </cell>
          <cell r="F970">
            <v>2.6</v>
          </cell>
          <cell r="G970">
            <v>293700</v>
          </cell>
          <cell r="H970">
            <v>763620</v>
          </cell>
          <cell r="I970">
            <v>3.297714401746966</v>
          </cell>
          <cell r="J970">
            <v>2.6</v>
          </cell>
          <cell r="L970">
            <v>2.6</v>
          </cell>
          <cell r="M970">
            <v>763620</v>
          </cell>
          <cell r="N970">
            <v>0</v>
          </cell>
          <cell r="O970">
            <v>763620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2.6</v>
          </cell>
          <cell r="W970">
            <v>763620</v>
          </cell>
        </row>
        <row r="971">
          <cell r="C971" t="str">
            <v>3.7.3.2.1.14</v>
          </cell>
          <cell r="D971" t="str">
            <v>Concreto para vigas de amarre f´c=21 Mpa (3000 PSI)</v>
          </cell>
          <cell r="E971" t="str">
            <v>m3</v>
          </cell>
          <cell r="F971">
            <v>2.2999999999999998</v>
          </cell>
          <cell r="G971">
            <v>338850</v>
          </cell>
          <cell r="H971">
            <v>779354.99999999988</v>
          </cell>
          <cell r="I971">
            <v>3.3656664408652288</v>
          </cell>
          <cell r="J971">
            <v>2.2999999999999998</v>
          </cell>
          <cell r="L971">
            <v>2.2999999999999998</v>
          </cell>
          <cell r="M971">
            <v>779354.99999999988</v>
          </cell>
          <cell r="N971">
            <v>0</v>
          </cell>
          <cell r="O971">
            <v>779354.99999999988</v>
          </cell>
          <cell r="R971">
            <v>0</v>
          </cell>
          <cell r="S971">
            <v>0</v>
          </cell>
          <cell r="T971">
            <v>0</v>
          </cell>
          <cell r="U971">
            <v>0</v>
          </cell>
          <cell r="V971">
            <v>2.2999999999999998</v>
          </cell>
          <cell r="W971">
            <v>779354.99999999988</v>
          </cell>
        </row>
        <row r="972">
          <cell r="C972" t="str">
            <v>3.7.3.2.1.20</v>
          </cell>
          <cell r="D972" t="str">
            <v>Piso en concreto e=0.15 f´c=24.5 Mpa</v>
          </cell>
          <cell r="E972" t="str">
            <v>m2</v>
          </cell>
          <cell r="F972">
            <v>30.5</v>
          </cell>
          <cell r="G972">
            <v>47100</v>
          </cell>
          <cell r="H972">
            <v>1436550</v>
          </cell>
          <cell r="I972">
            <v>6.203781493189811</v>
          </cell>
          <cell r="J972">
            <v>30.5</v>
          </cell>
          <cell r="L972">
            <v>30.5</v>
          </cell>
          <cell r="M972">
            <v>1436550</v>
          </cell>
          <cell r="N972">
            <v>0</v>
          </cell>
          <cell r="O972">
            <v>1436550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30.5</v>
          </cell>
          <cell r="W972">
            <v>1436550</v>
          </cell>
        </row>
        <row r="973">
          <cell r="C973" t="str">
            <v>3.7.3.2.3</v>
          </cell>
          <cell r="D973" t="str">
            <v>LOSAS ALIGERADAS</v>
          </cell>
          <cell r="I973"/>
          <cell r="L973"/>
          <cell r="M973"/>
          <cell r="N973"/>
          <cell r="O973"/>
          <cell r="R973"/>
          <cell r="S973"/>
          <cell r="T973"/>
          <cell r="U973"/>
          <cell r="V973"/>
          <cell r="W973"/>
        </row>
        <row r="974">
          <cell r="C974" t="str">
            <v>3.7.3.2.3.4</v>
          </cell>
          <cell r="D974" t="str">
            <v>Losa aligerada para edificaciones con casetón de icopor f¨c=24.5 MPa e=0.30 m</v>
          </cell>
          <cell r="E974" t="str">
            <v>m2</v>
          </cell>
          <cell r="F974">
            <v>30.5</v>
          </cell>
          <cell r="G974">
            <v>77660</v>
          </cell>
          <cell r="H974">
            <v>2368630</v>
          </cell>
          <cell r="I974">
            <v>10.228995132932498</v>
          </cell>
          <cell r="J974">
            <v>30.5</v>
          </cell>
          <cell r="L974">
            <v>30.5</v>
          </cell>
          <cell r="M974">
            <v>2368630</v>
          </cell>
          <cell r="N974">
            <v>0</v>
          </cell>
          <cell r="O974">
            <v>2368630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30.5</v>
          </cell>
          <cell r="W974">
            <v>2368630</v>
          </cell>
        </row>
        <row r="975">
          <cell r="C975" t="str">
            <v>3.7.3.3</v>
          </cell>
          <cell r="D975" t="str">
            <v>ACERO DE REFUERZO</v>
          </cell>
          <cell r="I975"/>
          <cell r="L975"/>
          <cell r="M975"/>
          <cell r="N975"/>
          <cell r="O975"/>
          <cell r="R975"/>
          <cell r="S975"/>
          <cell r="T975"/>
          <cell r="U975"/>
          <cell r="V975"/>
          <cell r="W975"/>
        </row>
        <row r="976">
          <cell r="C976" t="str">
            <v>3.7.3.3.1</v>
          </cell>
          <cell r="D976" t="str">
            <v>Suministro, figurado e instalación de acero de refuerzo 420 Mpa (60000 Psi) según planos y especificaciones de diseño</v>
          </cell>
          <cell r="E976" t="str">
            <v>kg</v>
          </cell>
          <cell r="F976">
            <v>3684</v>
          </cell>
          <cell r="G976">
            <v>2740</v>
          </cell>
          <cell r="H976">
            <v>10094160</v>
          </cell>
          <cell r="I976">
            <v>43.591913262536536</v>
          </cell>
          <cell r="J976">
            <v>3684</v>
          </cell>
          <cell r="L976">
            <v>3684</v>
          </cell>
          <cell r="M976">
            <v>10094160</v>
          </cell>
          <cell r="N976">
            <v>0</v>
          </cell>
          <cell r="O976">
            <v>10094160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3684</v>
          </cell>
          <cell r="W976">
            <v>10094160</v>
          </cell>
        </row>
        <row r="977">
          <cell r="C977" t="str">
            <v>3.7.3.8</v>
          </cell>
          <cell r="D977" t="str">
            <v>IMPERMEABILIZACION</v>
          </cell>
          <cell r="I977"/>
          <cell r="L977"/>
          <cell r="M977"/>
          <cell r="N977"/>
          <cell r="O977"/>
          <cell r="R977"/>
          <cell r="S977"/>
          <cell r="T977"/>
          <cell r="U977"/>
          <cell r="V977"/>
          <cell r="W977"/>
        </row>
        <row r="978">
          <cell r="C978" t="str">
            <v>3.7.3.8.1</v>
          </cell>
          <cell r="D978" t="str">
            <v>Suministro e instalación de manto reflectivo Morter plas AL-80 o similar según planos y especificaciones de diseño</v>
          </cell>
          <cell r="E978" t="str">
            <v>m2</v>
          </cell>
          <cell r="F978">
            <v>30.5</v>
          </cell>
          <cell r="G978">
            <v>9325</v>
          </cell>
          <cell r="H978">
            <v>284412.5</v>
          </cell>
          <cell r="I978">
            <v>1.2282433635667727</v>
          </cell>
          <cell r="J978">
            <v>30.5</v>
          </cell>
          <cell r="L978">
            <v>30.5</v>
          </cell>
          <cell r="M978">
            <v>284412.5</v>
          </cell>
          <cell r="N978">
            <v>0</v>
          </cell>
          <cell r="O978">
            <v>284412.5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>
            <v>30.5</v>
          </cell>
          <cell r="W978">
            <v>284412.5</v>
          </cell>
        </row>
        <row r="979">
          <cell r="C979" t="str">
            <v>3,9</v>
          </cell>
          <cell r="D979" t="str">
            <v>OBRAS ARQUITECTONICAS</v>
          </cell>
          <cell r="I979"/>
          <cell r="L979"/>
          <cell r="M979"/>
          <cell r="N979"/>
          <cell r="O979"/>
          <cell r="R979"/>
          <cell r="S979"/>
          <cell r="T979"/>
          <cell r="U979"/>
          <cell r="V979"/>
          <cell r="W979"/>
        </row>
        <row r="980">
          <cell r="C980" t="str">
            <v>3.9.9</v>
          </cell>
          <cell r="D980" t="str">
            <v>CARPINTERIA EN MADERA</v>
          </cell>
          <cell r="I980"/>
          <cell r="L980"/>
          <cell r="M980"/>
          <cell r="N980"/>
          <cell r="O980"/>
          <cell r="R980"/>
          <cell r="S980"/>
          <cell r="T980"/>
          <cell r="U980"/>
          <cell r="V980"/>
          <cell r="W980"/>
        </row>
        <row r="981">
          <cell r="C981" t="str">
            <v>3.9.9.1</v>
          </cell>
          <cell r="D981" t="str">
            <v>PUERTAS DE ENTRADA PRINCIPAL</v>
          </cell>
          <cell r="I981"/>
          <cell r="L981"/>
          <cell r="M981"/>
          <cell r="N981"/>
          <cell r="O981"/>
          <cell r="R981"/>
          <cell r="S981"/>
          <cell r="T981"/>
          <cell r="U981"/>
          <cell r="V981"/>
          <cell r="W981"/>
        </row>
        <row r="982">
          <cell r="C982" t="str">
            <v>3.9.9.1.9</v>
          </cell>
          <cell r="D982" t="str">
            <v>Puerta Madecor en cedro 1.00 x 2 m e=36 mm. Incluye marco para puerta y cerradura según planos y especificaciones de diseño</v>
          </cell>
          <cell r="E982" t="str">
            <v>un</v>
          </cell>
          <cell r="F982">
            <v>1</v>
          </cell>
          <cell r="G982">
            <v>72000</v>
          </cell>
          <cell r="H982">
            <v>72000</v>
          </cell>
          <cell r="I982">
            <v>0.31093402075087284</v>
          </cell>
          <cell r="J982">
            <v>1</v>
          </cell>
          <cell r="L982">
            <v>1</v>
          </cell>
          <cell r="M982">
            <v>72000</v>
          </cell>
          <cell r="N982">
            <v>0</v>
          </cell>
          <cell r="O982">
            <v>72000</v>
          </cell>
          <cell r="R982">
            <v>0</v>
          </cell>
          <cell r="S982">
            <v>0</v>
          </cell>
          <cell r="T982">
            <v>0</v>
          </cell>
          <cell r="U982">
            <v>0</v>
          </cell>
          <cell r="V982">
            <v>1</v>
          </cell>
          <cell r="W982">
            <v>72000</v>
          </cell>
        </row>
        <row r="983">
          <cell r="C983" t="str">
            <v>3.9.10.4</v>
          </cell>
          <cell r="D983" t="str">
            <v>VENTANAS EN ALUMINIO</v>
          </cell>
          <cell r="I983"/>
          <cell r="L983"/>
          <cell r="M983"/>
          <cell r="N983"/>
          <cell r="O983"/>
          <cell r="R983"/>
          <cell r="S983"/>
          <cell r="T983"/>
          <cell r="U983"/>
          <cell r="V983"/>
          <cell r="W983"/>
        </row>
        <row r="984">
          <cell r="C984" t="str">
            <v>3.9.10.4.1</v>
          </cell>
          <cell r="D984" t="str">
            <v>Ventaneria en aluminio, incluye vidrio 4 mm segun planos y especificaciones de diseño</v>
          </cell>
          <cell r="E984" t="str">
            <v>m2</v>
          </cell>
          <cell r="F984">
            <v>1.5</v>
          </cell>
          <cell r="G984">
            <v>83050</v>
          </cell>
          <cell r="H984">
            <v>124575</v>
          </cell>
          <cell r="I984">
            <v>0.53798063381999972</v>
          </cell>
          <cell r="J984">
            <v>1.5</v>
          </cell>
          <cell r="L984">
            <v>1.5</v>
          </cell>
          <cell r="M984">
            <v>124575</v>
          </cell>
          <cell r="N984">
            <v>0</v>
          </cell>
          <cell r="O984">
            <v>124575</v>
          </cell>
          <cell r="R984">
            <v>0</v>
          </cell>
          <cell r="S984">
            <v>0</v>
          </cell>
          <cell r="T984">
            <v>0</v>
          </cell>
          <cell r="U984">
            <v>0</v>
          </cell>
          <cell r="V984">
            <v>1.5</v>
          </cell>
          <cell r="W984">
            <v>124575</v>
          </cell>
        </row>
        <row r="985">
          <cell r="C985" t="str">
            <v>3.9.12</v>
          </cell>
          <cell r="D985" t="str">
            <v>PINTURA</v>
          </cell>
          <cell r="I985"/>
          <cell r="L985"/>
          <cell r="M985"/>
          <cell r="N985"/>
          <cell r="O985"/>
          <cell r="R985"/>
          <cell r="S985"/>
          <cell r="T985"/>
          <cell r="U985"/>
          <cell r="V985"/>
          <cell r="W985"/>
        </row>
        <row r="986">
          <cell r="C986" t="str">
            <v>3.9.12.2</v>
          </cell>
          <cell r="D986" t="str">
            <v>Estuco y pintura a 3 manos segun planos y especificaciones de diseño</v>
          </cell>
          <cell r="E986" t="str">
            <v>m2</v>
          </cell>
          <cell r="F986">
            <v>178</v>
          </cell>
          <cell r="G986">
            <v>6415</v>
          </cell>
          <cell r="H986">
            <v>1141870</v>
          </cell>
          <cell r="I986">
            <v>4.9311976427055439</v>
          </cell>
          <cell r="J986">
            <v>178</v>
          </cell>
          <cell r="L986">
            <v>178</v>
          </cell>
          <cell r="M986">
            <v>1141870</v>
          </cell>
          <cell r="N986">
            <v>0</v>
          </cell>
          <cell r="O986">
            <v>1141870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178</v>
          </cell>
          <cell r="W986">
            <v>1141870</v>
          </cell>
        </row>
        <row r="987">
          <cell r="C987" t="str">
            <v>3,10</v>
          </cell>
          <cell r="D987" t="str">
            <v>INSTALACIÓN DE ACCESORIOS Y TRABAJOS METALMECÁNICOS</v>
          </cell>
          <cell r="I987"/>
          <cell r="L987"/>
          <cell r="M987"/>
          <cell r="N987"/>
          <cell r="O987"/>
          <cell r="R987"/>
          <cell r="S987"/>
          <cell r="T987"/>
          <cell r="U987"/>
          <cell r="V987"/>
          <cell r="W987"/>
        </row>
        <row r="988">
          <cell r="C988" t="str">
            <v>3.10.1.4</v>
          </cell>
          <cell r="D988" t="str">
            <v>FABRICACIÓN E INSTALACIÓN DE PUERTAS EN ACERO Ø 2” A.G</v>
          </cell>
          <cell r="I988"/>
          <cell r="L988"/>
          <cell r="M988"/>
          <cell r="N988"/>
          <cell r="O988"/>
          <cell r="R988"/>
          <cell r="S988"/>
          <cell r="T988"/>
          <cell r="U988"/>
          <cell r="V988"/>
          <cell r="W988"/>
        </row>
        <row r="989">
          <cell r="C989" t="str">
            <v>3.9.10.9.2</v>
          </cell>
          <cell r="D989" t="str">
            <v>Suministro e instalación de puerta en reja metálica , diámetro de barrotes 50mm en acero galvanizado, separación entre ejes de rejas de 0.2m, incluye pintura anticorrosiva y acabado</v>
          </cell>
          <cell r="E989" t="str">
            <v>m2</v>
          </cell>
          <cell r="F989">
            <v>8.1</v>
          </cell>
          <cell r="G989">
            <v>195100</v>
          </cell>
          <cell r="H989">
            <v>1580310</v>
          </cell>
          <cell r="I989">
            <v>6.8246130879557203</v>
          </cell>
          <cell r="J989">
            <v>8.1</v>
          </cell>
          <cell r="L989">
            <v>8.1</v>
          </cell>
          <cell r="M989">
            <v>1580310</v>
          </cell>
          <cell r="N989">
            <v>0</v>
          </cell>
          <cell r="O989">
            <v>1580310</v>
          </cell>
          <cell r="R989">
            <v>0</v>
          </cell>
          <cell r="S989">
            <v>0</v>
          </cell>
          <cell r="T989">
            <v>0</v>
          </cell>
          <cell r="U989">
            <v>0</v>
          </cell>
          <cell r="V989">
            <v>8.1</v>
          </cell>
          <cell r="W989">
            <v>1580310</v>
          </cell>
        </row>
        <row r="990">
          <cell r="D990" t="str">
            <v>COSTO TOTAL DIRECTO</v>
          </cell>
          <cell r="H990">
            <v>23156038</v>
          </cell>
          <cell r="L990"/>
          <cell r="M990">
            <v>23156038</v>
          </cell>
          <cell r="N990">
            <v>0</v>
          </cell>
          <cell r="O990">
            <v>23156038</v>
          </cell>
          <cell r="R990"/>
          <cell r="S990">
            <v>0</v>
          </cell>
          <cell r="T990">
            <v>0</v>
          </cell>
          <cell r="U990">
            <v>0</v>
          </cell>
          <cell r="V990"/>
          <cell r="W990">
            <v>23156038</v>
          </cell>
        </row>
        <row r="991">
          <cell r="D991" t="str">
            <v>A,I,U, 25%</v>
          </cell>
          <cell r="E991">
            <v>0.25</v>
          </cell>
          <cell r="H991">
            <v>5789009.5</v>
          </cell>
          <cell r="M991">
            <v>5789009.5</v>
          </cell>
          <cell r="N991">
            <v>0</v>
          </cell>
          <cell r="O991">
            <v>5789009.5</v>
          </cell>
          <cell r="R991">
            <v>0</v>
          </cell>
          <cell r="S991">
            <v>0</v>
          </cell>
          <cell r="T991">
            <v>0</v>
          </cell>
          <cell r="U991">
            <v>0</v>
          </cell>
          <cell r="W991">
            <v>5789009.5</v>
          </cell>
        </row>
        <row r="992">
          <cell r="B992" t="str">
            <v>TO16</v>
          </cell>
          <cell r="D992" t="str">
            <v>COSTO TOTAL OBRA CIVIL</v>
          </cell>
          <cell r="H992">
            <v>28945048</v>
          </cell>
          <cell r="M992">
            <v>28945048</v>
          </cell>
          <cell r="N992">
            <v>0</v>
          </cell>
          <cell r="O992">
            <v>28945048</v>
          </cell>
          <cell r="R992"/>
          <cell r="S992">
            <v>0</v>
          </cell>
          <cell r="T992">
            <v>0</v>
          </cell>
          <cell r="U992">
            <v>0</v>
          </cell>
          <cell r="V992"/>
          <cell r="W992">
            <v>28945048</v>
          </cell>
        </row>
        <row r="993">
          <cell r="B993" t="str">
            <v>T17</v>
          </cell>
          <cell r="C993" t="str">
            <v>OBRA CIVIL ESTRUCTURAL DEL CUARTO ELÉCTRICO (993)</v>
          </cell>
          <cell r="M993"/>
          <cell r="N993"/>
          <cell r="O993"/>
          <cell r="R993"/>
          <cell r="S993"/>
          <cell r="T993"/>
          <cell r="U993"/>
          <cell r="V993"/>
          <cell r="W993"/>
        </row>
        <row r="994">
          <cell r="C994" t="str">
            <v xml:space="preserve">ITEM </v>
          </cell>
          <cell r="D994" t="str">
            <v xml:space="preserve">DESCRIPCION </v>
          </cell>
          <cell r="E994" t="str">
            <v xml:space="preserve">UNIDAD </v>
          </cell>
          <cell r="F994" t="str">
            <v xml:space="preserve">CANTIDAD </v>
          </cell>
          <cell r="G994" t="str">
            <v xml:space="preserve">V. UNITARIO </v>
          </cell>
          <cell r="H994" t="str">
            <v>V. PARCIAL</v>
          </cell>
          <cell r="R994">
            <v>0</v>
          </cell>
        </row>
        <row r="995">
          <cell r="C995">
            <v>3.1</v>
          </cell>
          <cell r="D995" t="str">
            <v>SEÑALIZACION Y SEGURIDAD EN LA OBRA</v>
          </cell>
          <cell r="L995"/>
          <cell r="M995"/>
          <cell r="N995"/>
          <cell r="O995"/>
          <cell r="R995"/>
          <cell r="S995"/>
          <cell r="T995"/>
          <cell r="U995"/>
          <cell r="V995"/>
          <cell r="W995"/>
        </row>
        <row r="996">
          <cell r="C996" t="str">
            <v>3.1.1</v>
          </cell>
          <cell r="D996" t="str">
            <v>Señalización de la obra</v>
          </cell>
          <cell r="L996"/>
          <cell r="M996"/>
          <cell r="N996"/>
          <cell r="O996"/>
          <cell r="R996"/>
          <cell r="S996"/>
          <cell r="T996"/>
          <cell r="U996"/>
          <cell r="V996"/>
          <cell r="W996"/>
        </row>
        <row r="997">
          <cell r="C997" t="str">
            <v>3.1.1.1</v>
          </cell>
          <cell r="D997" t="str">
            <v>Soporte para cinta demarcadora. Esquema No.1</v>
          </cell>
          <cell r="E997" t="str">
            <v>un</v>
          </cell>
          <cell r="F997">
            <v>4</v>
          </cell>
          <cell r="G997">
            <v>10100</v>
          </cell>
          <cell r="H997">
            <v>40400</v>
          </cell>
          <cell r="I997">
            <v>0.17446853386576755</v>
          </cell>
          <cell r="J997">
            <v>4</v>
          </cell>
          <cell r="L997">
            <v>4</v>
          </cell>
          <cell r="M997">
            <v>40400</v>
          </cell>
          <cell r="N997">
            <v>0</v>
          </cell>
          <cell r="O997">
            <v>40400</v>
          </cell>
          <cell r="R997">
            <v>0</v>
          </cell>
          <cell r="S997">
            <v>0</v>
          </cell>
          <cell r="T997">
            <v>0</v>
          </cell>
          <cell r="U997">
            <v>0</v>
          </cell>
          <cell r="V997">
            <v>4</v>
          </cell>
          <cell r="W997">
            <v>40400</v>
          </cell>
        </row>
        <row r="998">
          <cell r="C998" t="str">
            <v>3.1.1.2</v>
          </cell>
          <cell r="D998" t="str">
            <v>Cinta demarcadora, sin soportes. Esquema No. 2</v>
          </cell>
          <cell r="E998" t="str">
            <v>m</v>
          </cell>
          <cell r="F998">
            <v>40</v>
          </cell>
          <cell r="G998">
            <v>830</v>
          </cell>
          <cell r="H998">
            <v>33200</v>
          </cell>
          <cell r="I998">
            <v>0.14337513179068026</v>
          </cell>
          <cell r="J998">
            <v>40</v>
          </cell>
          <cell r="L998">
            <v>40</v>
          </cell>
          <cell r="M998">
            <v>33200</v>
          </cell>
          <cell r="N998">
            <v>0</v>
          </cell>
          <cell r="O998">
            <v>33200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40</v>
          </cell>
          <cell r="W998">
            <v>33200</v>
          </cell>
        </row>
        <row r="999">
          <cell r="C999" t="str">
            <v>3.1.1.3</v>
          </cell>
          <cell r="D999" t="str">
            <v>Vallas móviles. Barreras</v>
          </cell>
          <cell r="I999"/>
          <cell r="L999"/>
          <cell r="M999"/>
          <cell r="N999"/>
          <cell r="O999"/>
          <cell r="R999"/>
          <cell r="S999"/>
          <cell r="T999"/>
          <cell r="U999"/>
          <cell r="V999"/>
          <cell r="W999"/>
        </row>
        <row r="1000">
          <cell r="C1000" t="str">
            <v>3.1.1.3.4</v>
          </cell>
          <cell r="D1000" t="str">
            <v>Valla móvil Tipo 4. Valla doble cara. Esquema No. 6</v>
          </cell>
          <cell r="E1000" t="str">
            <v>un</v>
          </cell>
          <cell r="F1000">
            <v>1</v>
          </cell>
          <cell r="G1000">
            <v>155000</v>
          </cell>
          <cell r="H1000">
            <v>155000</v>
          </cell>
          <cell r="I1000">
            <v>0.6693718502275734</v>
          </cell>
          <cell r="J1000">
            <v>1</v>
          </cell>
          <cell r="L1000">
            <v>1</v>
          </cell>
          <cell r="M1000">
            <v>155000</v>
          </cell>
          <cell r="N1000">
            <v>0</v>
          </cell>
          <cell r="O1000">
            <v>155000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1</v>
          </cell>
          <cell r="W1000">
            <v>155000</v>
          </cell>
        </row>
        <row r="1001">
          <cell r="C1001">
            <v>3.3</v>
          </cell>
          <cell r="D1001" t="str">
            <v>EXCAVACIONES Y ENTIBADOS</v>
          </cell>
          <cell r="I1001"/>
          <cell r="L1001"/>
          <cell r="M1001"/>
          <cell r="N1001"/>
          <cell r="O1001"/>
          <cell r="R1001"/>
          <cell r="S1001"/>
          <cell r="T1001"/>
          <cell r="U1001"/>
          <cell r="V1001"/>
          <cell r="W1001"/>
        </row>
        <row r="1002">
          <cell r="C1002" t="str">
            <v>3.3.4</v>
          </cell>
          <cell r="D1002" t="str">
            <v>EXCAVACIONES PARA ESTRUCTURAS</v>
          </cell>
          <cell r="I1002"/>
          <cell r="L1002"/>
          <cell r="M1002"/>
          <cell r="N1002"/>
          <cell r="O1002"/>
          <cell r="R1002"/>
          <cell r="S1002"/>
          <cell r="T1002"/>
          <cell r="U1002"/>
          <cell r="V1002"/>
          <cell r="W1002"/>
        </row>
        <row r="1003">
          <cell r="C1003" t="str">
            <v>3.3.4.2</v>
          </cell>
          <cell r="D1003" t="str">
            <v>Excavación para estructuras a máquina en material común, roca descompuesta a cualquier profundidad y bajo cualquier condición de humedad. Incluye retiro a lugar autorizado.</v>
          </cell>
          <cell r="E1003" t="str">
            <v>m3</v>
          </cell>
          <cell r="F1003">
            <v>10.1</v>
          </cell>
          <cell r="G1003">
            <v>8200</v>
          </cell>
          <cell r="H1003">
            <v>82820</v>
          </cell>
          <cell r="I1003">
            <v>0.35766049442482345</v>
          </cell>
          <cell r="J1003">
            <v>10.1</v>
          </cell>
          <cell r="L1003">
            <v>10.1</v>
          </cell>
          <cell r="M1003">
            <v>82820</v>
          </cell>
          <cell r="N1003">
            <v>0</v>
          </cell>
          <cell r="O1003">
            <v>82820</v>
          </cell>
          <cell r="R1003">
            <v>0</v>
          </cell>
          <cell r="S1003">
            <v>0</v>
          </cell>
          <cell r="T1003">
            <v>0</v>
          </cell>
          <cell r="U1003">
            <v>0</v>
          </cell>
          <cell r="V1003">
            <v>10.1</v>
          </cell>
          <cell r="W1003">
            <v>82820</v>
          </cell>
        </row>
        <row r="1004">
          <cell r="C1004">
            <v>3.4</v>
          </cell>
          <cell r="D1004" t="str">
            <v>INSTALACION Y CIMENTACION DE TUBERIA</v>
          </cell>
          <cell r="I1004"/>
          <cell r="L1004"/>
          <cell r="M1004"/>
          <cell r="N1004"/>
          <cell r="O1004"/>
          <cell r="R1004"/>
          <cell r="S1004"/>
          <cell r="T1004"/>
          <cell r="U1004"/>
          <cell r="V1004"/>
          <cell r="W1004"/>
        </row>
        <row r="1005">
          <cell r="C1005">
            <v>3.5</v>
          </cell>
          <cell r="D1005" t="str">
            <v>RELLENOS</v>
          </cell>
          <cell r="I1005"/>
          <cell r="L1005"/>
          <cell r="M1005"/>
          <cell r="N1005"/>
          <cell r="O1005"/>
          <cell r="R1005"/>
          <cell r="S1005"/>
          <cell r="T1005"/>
          <cell r="U1005"/>
          <cell r="V1005"/>
          <cell r="W1005"/>
        </row>
        <row r="1006">
          <cell r="C1006" t="str">
            <v>3.5.1</v>
          </cell>
          <cell r="D1006" t="str">
            <v>Relleno de Zanjas y obras de mampostería</v>
          </cell>
          <cell r="I1006"/>
          <cell r="L1006"/>
          <cell r="M1006"/>
          <cell r="N1006"/>
          <cell r="O1006"/>
          <cell r="R1006"/>
          <cell r="S1006"/>
          <cell r="T1006"/>
          <cell r="U1006"/>
          <cell r="V1006"/>
          <cell r="W1006"/>
        </row>
        <row r="1007">
          <cell r="C1007" t="str">
            <v>3.5.1.1</v>
          </cell>
          <cell r="D1007" t="str">
            <v>Rellenos de Zanjas y obras de mampostería con material seleccionado de sitio, compactado al 90% del Proctor Modificado</v>
          </cell>
          <cell r="E1007" t="str">
            <v>m3</v>
          </cell>
          <cell r="F1007">
            <v>1</v>
          </cell>
          <cell r="G1007">
            <v>8500</v>
          </cell>
          <cell r="H1007">
            <v>8500</v>
          </cell>
          <cell r="I1007">
            <v>3.6707488560866933E-2</v>
          </cell>
          <cell r="J1007">
            <v>1</v>
          </cell>
          <cell r="L1007">
            <v>1</v>
          </cell>
          <cell r="M1007">
            <v>8500</v>
          </cell>
          <cell r="N1007">
            <v>0</v>
          </cell>
          <cell r="O1007">
            <v>8500</v>
          </cell>
          <cell r="R1007">
            <v>0</v>
          </cell>
          <cell r="S1007">
            <v>0</v>
          </cell>
          <cell r="T1007">
            <v>0</v>
          </cell>
          <cell r="U1007">
            <v>0</v>
          </cell>
          <cell r="V1007">
            <v>1</v>
          </cell>
          <cell r="W1007">
            <v>8500</v>
          </cell>
        </row>
        <row r="1008">
          <cell r="C1008" t="str">
            <v>3.5.1.2</v>
          </cell>
          <cell r="D1008" t="str">
            <v>Rellenos de Zanjas y obras de mampostería con material seleccionado de cantera, compactado al 95% del Proctor Modifiicado</v>
          </cell>
          <cell r="E1008" t="str">
            <v>m3</v>
          </cell>
          <cell r="F1008">
            <v>9.1</v>
          </cell>
          <cell r="G1008">
            <v>27000</v>
          </cell>
          <cell r="H1008">
            <v>245700</v>
          </cell>
          <cell r="I1008">
            <v>1.0610623458123536</v>
          </cell>
          <cell r="J1008">
            <v>9.1</v>
          </cell>
          <cell r="L1008">
            <v>9.1</v>
          </cell>
          <cell r="M1008">
            <v>245700</v>
          </cell>
          <cell r="N1008">
            <v>0</v>
          </cell>
          <cell r="O1008">
            <v>245700</v>
          </cell>
          <cell r="R1008">
            <v>0</v>
          </cell>
          <cell r="S1008">
            <v>0</v>
          </cell>
          <cell r="T1008">
            <v>0</v>
          </cell>
          <cell r="U1008">
            <v>0</v>
          </cell>
          <cell r="V1008">
            <v>9.1</v>
          </cell>
          <cell r="W1008">
            <v>245700</v>
          </cell>
        </row>
        <row r="1009">
          <cell r="C1009">
            <v>3.7</v>
          </cell>
          <cell r="D1009" t="str">
            <v>CONSTRUCCIÓN DE OBRAS ACCESORIAS</v>
          </cell>
          <cell r="I1009"/>
          <cell r="L1009"/>
          <cell r="M1009"/>
          <cell r="N1009"/>
          <cell r="O1009"/>
          <cell r="R1009"/>
          <cell r="S1009"/>
          <cell r="T1009"/>
          <cell r="U1009"/>
          <cell r="V1009"/>
          <cell r="W1009"/>
        </row>
        <row r="1010">
          <cell r="C1010" t="str">
            <v>3.7.1</v>
          </cell>
          <cell r="D1010" t="str">
            <v>Obra de mampostería en ladrillo.</v>
          </cell>
          <cell r="I1010"/>
          <cell r="L1010"/>
          <cell r="M1010"/>
          <cell r="N1010"/>
          <cell r="O1010"/>
          <cell r="R1010"/>
          <cell r="S1010"/>
          <cell r="T1010"/>
          <cell r="U1010"/>
          <cell r="V1010"/>
          <cell r="W1010"/>
        </row>
        <row r="1011">
          <cell r="C1011" t="str">
            <v>3.7.1.4</v>
          </cell>
          <cell r="D1011" t="str">
            <v>CONCRETOS DE LIMPIEZA, ALISTADO Y MEDIACAÑAS</v>
          </cell>
          <cell r="I1011"/>
          <cell r="L1011"/>
          <cell r="M1011"/>
          <cell r="N1011"/>
          <cell r="O1011"/>
          <cell r="R1011"/>
          <cell r="S1011"/>
          <cell r="T1011"/>
          <cell r="U1011"/>
          <cell r="V1011"/>
          <cell r="W1011"/>
        </row>
        <row r="1012">
          <cell r="C1012" t="str">
            <v>3.7.1.4.1</v>
          </cell>
          <cell r="D1012" t="str">
            <v>ALISTADO Y PENDIENTADO</v>
          </cell>
          <cell r="I1012"/>
          <cell r="L1012"/>
          <cell r="M1012"/>
          <cell r="N1012"/>
          <cell r="O1012"/>
          <cell r="R1012"/>
          <cell r="S1012"/>
          <cell r="T1012"/>
          <cell r="U1012"/>
          <cell r="V1012"/>
          <cell r="W1012"/>
        </row>
        <row r="1013">
          <cell r="C1013" t="str">
            <v>3.7.1.4.1.2</v>
          </cell>
          <cell r="D1013" t="str">
            <v>Alistado y pendientado de losas y pisos en mortero impermeabilizado 1:4 e=0.04</v>
          </cell>
          <cell r="E1013" t="str">
            <v>m2</v>
          </cell>
          <cell r="F1013">
            <v>30.5</v>
          </cell>
          <cell r="G1013">
            <v>10490</v>
          </cell>
          <cell r="H1013">
            <v>319945</v>
          </cell>
          <cell r="I1013">
            <v>1.3816914620713612</v>
          </cell>
          <cell r="J1013">
            <v>30.5</v>
          </cell>
          <cell r="L1013">
            <v>30.5</v>
          </cell>
          <cell r="M1013">
            <v>319945</v>
          </cell>
          <cell r="N1013">
            <v>0</v>
          </cell>
          <cell r="O1013">
            <v>319945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30.5</v>
          </cell>
          <cell r="W1013">
            <v>319945</v>
          </cell>
        </row>
        <row r="1014">
          <cell r="C1014" t="str">
            <v>3.7.2</v>
          </cell>
          <cell r="D1014" t="str">
            <v>Obras de mampostería en bloque</v>
          </cell>
          <cell r="I1014"/>
          <cell r="L1014"/>
          <cell r="M1014"/>
          <cell r="N1014"/>
          <cell r="O1014"/>
          <cell r="R1014"/>
          <cell r="S1014"/>
          <cell r="T1014"/>
          <cell r="U1014"/>
          <cell r="V1014"/>
          <cell r="W1014"/>
        </row>
        <row r="1015">
          <cell r="C1015" t="str">
            <v>3.7.2.1.8</v>
          </cell>
          <cell r="D1015" t="str">
            <v>Mampostería en bloque de concreto (sin incluir pañete, mortero de relleno, refuerzo ) e=0.10 m</v>
          </cell>
          <cell r="E1015" t="str">
            <v>m2</v>
          </cell>
          <cell r="F1015">
            <v>9</v>
          </cell>
          <cell r="G1015">
            <v>21300</v>
          </cell>
          <cell r="H1015">
            <v>191700</v>
          </cell>
          <cell r="I1015">
            <v>0.8278618302491989</v>
          </cell>
          <cell r="J1015">
            <v>9</v>
          </cell>
          <cell r="L1015">
            <v>9</v>
          </cell>
          <cell r="M1015">
            <v>191700</v>
          </cell>
          <cell r="N1015">
            <v>0</v>
          </cell>
          <cell r="O1015">
            <v>191700</v>
          </cell>
          <cell r="R1015">
            <v>0</v>
          </cell>
          <cell r="S1015">
            <v>0</v>
          </cell>
          <cell r="T1015">
            <v>0</v>
          </cell>
          <cell r="U1015">
            <v>0</v>
          </cell>
          <cell r="V1015">
            <v>9</v>
          </cell>
          <cell r="W1015">
            <v>191700</v>
          </cell>
        </row>
        <row r="1016">
          <cell r="C1016" t="str">
            <v>3.7.2.1.9</v>
          </cell>
          <cell r="D1016" t="str">
            <v>Mampostería en bloque de concreto (sin incluir pañete, mortero de relleno, refuerzo ) e=0.15 m</v>
          </cell>
          <cell r="E1016" t="str">
            <v>m2</v>
          </cell>
          <cell r="F1016">
            <v>66</v>
          </cell>
          <cell r="G1016">
            <v>27150</v>
          </cell>
          <cell r="H1016">
            <v>1791900</v>
          </cell>
          <cell r="I1016">
            <v>7.7383704414373478</v>
          </cell>
          <cell r="J1016">
            <v>66</v>
          </cell>
          <cell r="L1016">
            <v>66</v>
          </cell>
          <cell r="M1016">
            <v>1791900</v>
          </cell>
          <cell r="N1016">
            <v>0</v>
          </cell>
          <cell r="O1016">
            <v>1791900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66</v>
          </cell>
          <cell r="W1016">
            <v>1791900</v>
          </cell>
        </row>
        <row r="1017">
          <cell r="C1017" t="str">
            <v>3.7.2.1.19</v>
          </cell>
          <cell r="D1017" t="str">
            <v>Mampostería en calado de concreto e=0.20 m</v>
          </cell>
          <cell r="E1017" t="str">
            <v>m2</v>
          </cell>
          <cell r="F1017">
            <v>9</v>
          </cell>
          <cell r="G1017">
            <v>19250</v>
          </cell>
          <cell r="H1017">
            <v>173250</v>
          </cell>
          <cell r="I1017">
            <v>0.74818498743178774</v>
          </cell>
          <cell r="J1017">
            <v>9</v>
          </cell>
          <cell r="L1017">
            <v>9</v>
          </cell>
          <cell r="M1017">
            <v>173250</v>
          </cell>
          <cell r="N1017">
            <v>0</v>
          </cell>
          <cell r="O1017">
            <v>173250</v>
          </cell>
          <cell r="R1017">
            <v>0</v>
          </cell>
          <cell r="S1017">
            <v>0</v>
          </cell>
          <cell r="T1017">
            <v>0</v>
          </cell>
          <cell r="U1017">
            <v>0</v>
          </cell>
          <cell r="V1017">
            <v>9</v>
          </cell>
          <cell r="W1017">
            <v>173250</v>
          </cell>
        </row>
        <row r="1018">
          <cell r="C1018" t="str">
            <v>3.7.3</v>
          </cell>
          <cell r="D1018" t="str">
            <v>Estructuras de concreto reforzado</v>
          </cell>
          <cell r="I1018"/>
          <cell r="L1018"/>
          <cell r="M1018"/>
          <cell r="N1018"/>
          <cell r="O1018"/>
          <cell r="R1018"/>
          <cell r="S1018"/>
          <cell r="T1018"/>
          <cell r="U1018"/>
          <cell r="V1018"/>
          <cell r="W1018"/>
        </row>
        <row r="1019">
          <cell r="C1019" t="str">
            <v>3.7.3.2</v>
          </cell>
          <cell r="D1019" t="str">
            <v>Concreto para estructuras tipo edificaciones</v>
          </cell>
          <cell r="I1019"/>
          <cell r="L1019"/>
          <cell r="M1019"/>
          <cell r="N1019"/>
          <cell r="O1019"/>
          <cell r="R1019"/>
          <cell r="S1019"/>
          <cell r="T1019"/>
          <cell r="U1019"/>
          <cell r="V1019"/>
          <cell r="W1019"/>
        </row>
        <row r="1020">
          <cell r="C1020" t="str">
            <v>3.7.3.2.1</v>
          </cell>
          <cell r="D1020" t="str">
            <v>VIGAS, COLUMNAS, ZAPATAS, MUROS, ESCALERAS</v>
          </cell>
          <cell r="I1020"/>
          <cell r="L1020"/>
          <cell r="M1020"/>
          <cell r="N1020"/>
          <cell r="O1020"/>
          <cell r="R1020"/>
          <cell r="S1020"/>
          <cell r="T1020"/>
          <cell r="U1020"/>
          <cell r="V1020"/>
          <cell r="W1020"/>
        </row>
        <row r="1021">
          <cell r="C1021" t="str">
            <v>3.7.3.2.1.2</v>
          </cell>
          <cell r="D1021" t="str">
            <v>Concreto para vigas f´c=21 Mpa (3000 PSI)</v>
          </cell>
          <cell r="E1021" t="str">
            <v>m3</v>
          </cell>
          <cell r="F1021">
            <v>2.2999999999999998</v>
          </cell>
          <cell r="G1021">
            <v>314100</v>
          </cell>
          <cell r="H1021">
            <v>722430</v>
          </cell>
          <cell r="I1021">
            <v>3.1198342307090705</v>
          </cell>
          <cell r="J1021">
            <v>2.2999999999999998</v>
          </cell>
          <cell r="L1021">
            <v>2.2999999999999998</v>
          </cell>
          <cell r="M1021">
            <v>722430</v>
          </cell>
          <cell r="N1021">
            <v>0</v>
          </cell>
          <cell r="O1021">
            <v>722430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2.2999999999999998</v>
          </cell>
          <cell r="W1021">
            <v>722430</v>
          </cell>
        </row>
        <row r="1022">
          <cell r="C1022" t="str">
            <v>3.7.3.2.1.5</v>
          </cell>
          <cell r="D1022" t="str">
            <v>Concreto para columnas f´c=21 Mpa (3000 PSI)</v>
          </cell>
          <cell r="E1022" t="str">
            <v>m3</v>
          </cell>
          <cell r="F1022">
            <v>2.1</v>
          </cell>
          <cell r="G1022">
            <v>355100</v>
          </cell>
          <cell r="H1022">
            <v>745710</v>
          </cell>
          <cell r="I1022">
            <v>3.2203695640851864</v>
          </cell>
          <cell r="J1022">
            <v>2.1</v>
          </cell>
          <cell r="L1022">
            <v>2.1</v>
          </cell>
          <cell r="M1022">
            <v>745710</v>
          </cell>
          <cell r="N1022">
            <v>0</v>
          </cell>
          <cell r="O1022">
            <v>745710</v>
          </cell>
          <cell r="R1022">
            <v>0</v>
          </cell>
          <cell r="S1022">
            <v>0</v>
          </cell>
          <cell r="T1022">
            <v>0</v>
          </cell>
          <cell r="U1022">
            <v>0</v>
          </cell>
          <cell r="V1022">
            <v>2.1</v>
          </cell>
          <cell r="W1022">
            <v>745710</v>
          </cell>
        </row>
        <row r="1023">
          <cell r="C1023" t="str">
            <v>3.7.3.2.1.11</v>
          </cell>
          <cell r="D1023" t="str">
            <v>Concreto para zapatas f´c=24.5 Mpa (3500 PSI)</v>
          </cell>
          <cell r="E1023" t="str">
            <v>m3</v>
          </cell>
          <cell r="F1023">
            <v>2.6</v>
          </cell>
          <cell r="G1023">
            <v>293700</v>
          </cell>
          <cell r="H1023">
            <v>763620</v>
          </cell>
          <cell r="I1023">
            <v>3.297714401746966</v>
          </cell>
          <cell r="J1023">
            <v>2.6</v>
          </cell>
          <cell r="L1023">
            <v>2.6</v>
          </cell>
          <cell r="M1023">
            <v>763620</v>
          </cell>
          <cell r="N1023">
            <v>0</v>
          </cell>
          <cell r="O1023">
            <v>763620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2.6</v>
          </cell>
          <cell r="W1023">
            <v>763620</v>
          </cell>
        </row>
        <row r="1024">
          <cell r="C1024" t="str">
            <v>3.7.3.2.1.14</v>
          </cell>
          <cell r="D1024" t="str">
            <v>Concreto para vigas de amarre f´c=21 Mpa (3000 PSI)</v>
          </cell>
          <cell r="E1024" t="str">
            <v>m3</v>
          </cell>
          <cell r="F1024">
            <v>2.2999999999999998</v>
          </cell>
          <cell r="G1024">
            <v>338850</v>
          </cell>
          <cell r="H1024">
            <v>779354.99999999988</v>
          </cell>
          <cell r="I1024">
            <v>3.3656664408652288</v>
          </cell>
          <cell r="J1024">
            <v>2.2999999999999998</v>
          </cell>
          <cell r="L1024">
            <v>2.2999999999999998</v>
          </cell>
          <cell r="M1024">
            <v>779354.99999999988</v>
          </cell>
          <cell r="N1024">
            <v>0</v>
          </cell>
          <cell r="O1024">
            <v>779354.99999999988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2.2999999999999998</v>
          </cell>
          <cell r="W1024">
            <v>779354.99999999988</v>
          </cell>
        </row>
        <row r="1025">
          <cell r="C1025" t="str">
            <v>3.7.3.2.1.20</v>
          </cell>
          <cell r="D1025" t="str">
            <v>Piso en concreto e=0.15 f´c=24.5 Mpa</v>
          </cell>
          <cell r="E1025" t="str">
            <v>m2</v>
          </cell>
          <cell r="F1025">
            <v>30.5</v>
          </cell>
          <cell r="G1025">
            <v>47100</v>
          </cell>
          <cell r="H1025">
            <v>1436550</v>
          </cell>
          <cell r="I1025">
            <v>6.203781493189811</v>
          </cell>
          <cell r="J1025">
            <v>30.5</v>
          </cell>
          <cell r="L1025">
            <v>30.5</v>
          </cell>
          <cell r="M1025">
            <v>1436550</v>
          </cell>
          <cell r="N1025">
            <v>0</v>
          </cell>
          <cell r="O1025">
            <v>1436550</v>
          </cell>
          <cell r="R1025">
            <v>0</v>
          </cell>
          <cell r="S1025">
            <v>0</v>
          </cell>
          <cell r="T1025">
            <v>0</v>
          </cell>
          <cell r="U1025">
            <v>0</v>
          </cell>
          <cell r="V1025">
            <v>30.5</v>
          </cell>
          <cell r="W1025">
            <v>1436550</v>
          </cell>
        </row>
        <row r="1026">
          <cell r="C1026" t="str">
            <v>3.7.3.2.3</v>
          </cell>
          <cell r="D1026" t="str">
            <v>LOSAS ALIGERADAS</v>
          </cell>
          <cell r="I1026"/>
          <cell r="L1026"/>
          <cell r="M1026"/>
          <cell r="N1026"/>
          <cell r="O1026"/>
          <cell r="R1026"/>
          <cell r="S1026"/>
          <cell r="T1026"/>
          <cell r="U1026"/>
          <cell r="V1026"/>
          <cell r="W1026"/>
        </row>
        <row r="1027">
          <cell r="C1027" t="str">
            <v>3.7.3.2.3.4</v>
          </cell>
          <cell r="D1027" t="str">
            <v>Losa aligerada para edificaciones con casetón de icopor f¨c=24.5 MPa e=0.30 m</v>
          </cell>
          <cell r="E1027" t="str">
            <v>m2</v>
          </cell>
          <cell r="F1027">
            <v>30.5</v>
          </cell>
          <cell r="G1027">
            <v>77660</v>
          </cell>
          <cell r="H1027">
            <v>2368630</v>
          </cell>
          <cell r="I1027">
            <v>10.228995132932498</v>
          </cell>
          <cell r="J1027">
            <v>30.5</v>
          </cell>
          <cell r="L1027">
            <v>30.5</v>
          </cell>
          <cell r="M1027">
            <v>2368630</v>
          </cell>
          <cell r="N1027">
            <v>0</v>
          </cell>
          <cell r="O1027">
            <v>2368630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30.5</v>
          </cell>
          <cell r="W1027">
            <v>2368630</v>
          </cell>
        </row>
        <row r="1028">
          <cell r="C1028" t="str">
            <v>3.7.3.3</v>
          </cell>
          <cell r="D1028" t="str">
            <v>ACERO DE REFUERZO</v>
          </cell>
          <cell r="I1028"/>
          <cell r="L1028"/>
          <cell r="M1028"/>
          <cell r="N1028"/>
          <cell r="O1028"/>
          <cell r="R1028"/>
          <cell r="S1028"/>
          <cell r="T1028"/>
          <cell r="U1028"/>
          <cell r="V1028"/>
          <cell r="W1028"/>
        </row>
        <row r="1029">
          <cell r="C1029" t="str">
            <v>3.7.3.3.1</v>
          </cell>
          <cell r="D1029" t="str">
            <v>Suministro, figurado e instalación de acero de refuerzo 420 Mpa (60000 Psi) según planos y especificaciones de diseño</v>
          </cell>
          <cell r="E1029" t="str">
            <v>kg</v>
          </cell>
          <cell r="F1029">
            <v>3684</v>
          </cell>
          <cell r="G1029">
            <v>2740</v>
          </cell>
          <cell r="H1029">
            <v>10094160</v>
          </cell>
          <cell r="I1029">
            <v>43.591913262536536</v>
          </cell>
          <cell r="J1029">
            <v>3684</v>
          </cell>
          <cell r="L1029">
            <v>3684</v>
          </cell>
          <cell r="M1029">
            <v>10094160</v>
          </cell>
          <cell r="N1029">
            <v>0</v>
          </cell>
          <cell r="O1029">
            <v>10094160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3684</v>
          </cell>
          <cell r="W1029">
            <v>10094160</v>
          </cell>
        </row>
        <row r="1030">
          <cell r="C1030" t="str">
            <v>3.7.3.8</v>
          </cell>
          <cell r="D1030" t="str">
            <v>IMPERMEABILIZACION</v>
          </cell>
          <cell r="I1030"/>
          <cell r="L1030"/>
          <cell r="M1030"/>
          <cell r="N1030"/>
          <cell r="O1030"/>
          <cell r="R1030"/>
          <cell r="S1030"/>
          <cell r="T1030"/>
          <cell r="U1030"/>
          <cell r="V1030"/>
          <cell r="W1030"/>
        </row>
        <row r="1031">
          <cell r="C1031" t="str">
            <v>3.7.3.8.1</v>
          </cell>
          <cell r="D1031" t="str">
            <v>Suministro e instalación de manto reflectivo Morter plas AL-80 o similar según planos y especificaciones de diseño</v>
          </cell>
          <cell r="E1031" t="str">
            <v>m2</v>
          </cell>
          <cell r="F1031">
            <v>30.5</v>
          </cell>
          <cell r="G1031">
            <v>9325</v>
          </cell>
          <cell r="H1031">
            <v>284412.5</v>
          </cell>
          <cell r="I1031">
            <v>1.2282433635667727</v>
          </cell>
          <cell r="J1031">
            <v>30.5</v>
          </cell>
          <cell r="L1031">
            <v>30.5</v>
          </cell>
          <cell r="M1031">
            <v>284412.5</v>
          </cell>
          <cell r="N1031">
            <v>0</v>
          </cell>
          <cell r="O1031">
            <v>284412.5</v>
          </cell>
          <cell r="R1031">
            <v>0</v>
          </cell>
          <cell r="S1031">
            <v>0</v>
          </cell>
          <cell r="T1031">
            <v>0</v>
          </cell>
          <cell r="U1031">
            <v>0</v>
          </cell>
          <cell r="V1031">
            <v>30.5</v>
          </cell>
          <cell r="W1031">
            <v>284412.5</v>
          </cell>
        </row>
        <row r="1032">
          <cell r="C1032" t="str">
            <v>3,9</v>
          </cell>
          <cell r="D1032" t="str">
            <v>OBRAS ARQUITECTONICAS</v>
          </cell>
          <cell r="I1032"/>
          <cell r="L1032"/>
          <cell r="M1032"/>
          <cell r="N1032"/>
          <cell r="O1032"/>
          <cell r="R1032"/>
          <cell r="S1032"/>
          <cell r="T1032"/>
          <cell r="U1032"/>
          <cell r="V1032"/>
          <cell r="W1032"/>
        </row>
        <row r="1033">
          <cell r="C1033" t="str">
            <v>3.9.9</v>
          </cell>
          <cell r="D1033" t="str">
            <v>CARPINTERIA EN MADERA</v>
          </cell>
          <cell r="I1033"/>
          <cell r="L1033"/>
          <cell r="M1033"/>
          <cell r="N1033"/>
          <cell r="O1033"/>
          <cell r="R1033"/>
          <cell r="S1033"/>
          <cell r="T1033"/>
          <cell r="U1033"/>
          <cell r="V1033"/>
          <cell r="W1033"/>
        </row>
        <row r="1034">
          <cell r="C1034" t="str">
            <v>3.9.9.1</v>
          </cell>
          <cell r="D1034" t="str">
            <v>PUERTAS DE ENTRADA PRINCIPAL</v>
          </cell>
          <cell r="I1034"/>
          <cell r="L1034"/>
          <cell r="M1034"/>
          <cell r="N1034"/>
          <cell r="O1034"/>
          <cell r="R1034"/>
          <cell r="S1034"/>
          <cell r="T1034"/>
          <cell r="U1034"/>
          <cell r="V1034"/>
          <cell r="W1034"/>
        </row>
        <row r="1035">
          <cell r="C1035" t="str">
            <v>3.9.9.1.9</v>
          </cell>
          <cell r="D1035" t="str">
            <v>Puerta Madecor en cedro 1.00 x 2 m e=36 mm. Incluye marco para puerta y cerradura según planos y especificaciones de diseño</v>
          </cell>
          <cell r="E1035" t="str">
            <v>un</v>
          </cell>
          <cell r="F1035">
            <v>1</v>
          </cell>
          <cell r="G1035">
            <v>72000</v>
          </cell>
          <cell r="H1035">
            <v>72000</v>
          </cell>
          <cell r="I1035">
            <v>0.31093402075087284</v>
          </cell>
          <cell r="J1035">
            <v>1</v>
          </cell>
          <cell r="L1035">
            <v>1</v>
          </cell>
          <cell r="M1035">
            <v>72000</v>
          </cell>
          <cell r="N1035">
            <v>0</v>
          </cell>
          <cell r="O1035">
            <v>72000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1</v>
          </cell>
          <cell r="W1035">
            <v>72000</v>
          </cell>
        </row>
        <row r="1036">
          <cell r="C1036" t="str">
            <v>3.9.10.4</v>
          </cell>
          <cell r="D1036" t="str">
            <v>VENTANAS EN ALUMINIO</v>
          </cell>
          <cell r="I1036"/>
          <cell r="L1036"/>
          <cell r="M1036"/>
          <cell r="N1036"/>
          <cell r="O1036"/>
          <cell r="R1036"/>
          <cell r="S1036"/>
          <cell r="T1036"/>
          <cell r="U1036"/>
          <cell r="V1036"/>
          <cell r="W1036"/>
        </row>
        <row r="1037">
          <cell r="C1037" t="str">
            <v>3.9.10.4.1</v>
          </cell>
          <cell r="D1037" t="str">
            <v>Ventaneria en aluminio, incluye vidrio 4 mm segun planos y especificaciones de diseño</v>
          </cell>
          <cell r="E1037" t="str">
            <v>m2</v>
          </cell>
          <cell r="F1037">
            <v>1.5</v>
          </cell>
          <cell r="G1037">
            <v>83050</v>
          </cell>
          <cell r="H1037">
            <v>124575</v>
          </cell>
          <cell r="I1037">
            <v>0.53798063381999972</v>
          </cell>
          <cell r="J1037">
            <v>1.5</v>
          </cell>
          <cell r="L1037">
            <v>1.5</v>
          </cell>
          <cell r="M1037">
            <v>124575</v>
          </cell>
          <cell r="N1037">
            <v>0</v>
          </cell>
          <cell r="O1037">
            <v>124575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1.5</v>
          </cell>
          <cell r="W1037">
            <v>124575</v>
          </cell>
        </row>
        <row r="1038">
          <cell r="C1038" t="str">
            <v>3.9.12</v>
          </cell>
          <cell r="D1038" t="str">
            <v>PINTURA</v>
          </cell>
          <cell r="I1038"/>
          <cell r="L1038"/>
          <cell r="M1038"/>
          <cell r="N1038"/>
          <cell r="O1038"/>
          <cell r="R1038"/>
          <cell r="S1038"/>
          <cell r="T1038"/>
          <cell r="U1038"/>
          <cell r="V1038"/>
          <cell r="W1038"/>
        </row>
        <row r="1039">
          <cell r="C1039" t="str">
            <v>3.9.12.2</v>
          </cell>
          <cell r="D1039" t="str">
            <v>Estuco y pintura a 3 manos segun planos y especificaciones de diseño</v>
          </cell>
          <cell r="E1039" t="str">
            <v>m2</v>
          </cell>
          <cell r="F1039">
            <v>178</v>
          </cell>
          <cell r="G1039">
            <v>6415</v>
          </cell>
          <cell r="H1039">
            <v>1141870</v>
          </cell>
          <cell r="I1039">
            <v>4.9311976427055439</v>
          </cell>
          <cell r="J1039">
            <v>178</v>
          </cell>
          <cell r="L1039">
            <v>178</v>
          </cell>
          <cell r="M1039">
            <v>1141870</v>
          </cell>
          <cell r="N1039">
            <v>0</v>
          </cell>
          <cell r="O1039">
            <v>1141870</v>
          </cell>
          <cell r="R1039">
            <v>0</v>
          </cell>
          <cell r="S1039">
            <v>0</v>
          </cell>
          <cell r="T1039">
            <v>0</v>
          </cell>
          <cell r="U1039">
            <v>0</v>
          </cell>
          <cell r="V1039">
            <v>178</v>
          </cell>
          <cell r="W1039">
            <v>1141870</v>
          </cell>
        </row>
        <row r="1040">
          <cell r="C1040" t="str">
            <v>3,10</v>
          </cell>
          <cell r="D1040" t="str">
            <v>INSTALACIÓN DE ACCESORIOS Y TRABAJOS METALMECÁNICOS</v>
          </cell>
          <cell r="I1040"/>
          <cell r="L1040"/>
          <cell r="M1040"/>
          <cell r="N1040"/>
          <cell r="O1040"/>
          <cell r="R1040"/>
          <cell r="S1040"/>
          <cell r="T1040"/>
          <cell r="U1040"/>
          <cell r="V1040"/>
          <cell r="W1040"/>
        </row>
        <row r="1041">
          <cell r="C1041" t="str">
            <v>3.10.1.4</v>
          </cell>
          <cell r="D1041" t="str">
            <v>FABRICACIÓN E INSTALACIÓN DE PUERTAS EN ACERO Ø 2” A.G</v>
          </cell>
          <cell r="I1041"/>
          <cell r="L1041"/>
          <cell r="M1041"/>
          <cell r="N1041"/>
          <cell r="O1041"/>
          <cell r="R1041"/>
          <cell r="S1041"/>
          <cell r="T1041"/>
          <cell r="U1041"/>
          <cell r="V1041"/>
          <cell r="W1041"/>
        </row>
        <row r="1042">
          <cell r="C1042" t="str">
            <v>3.9.10.9.2</v>
          </cell>
          <cell r="D1042" t="str">
            <v>Suministro e instalación de puerta en reja metálica , diámetro de barrotes 50mm en acero galvanizado, separación entre ejes de rejas de 0.2m, incluye pintura anticorrosiva y acabado</v>
          </cell>
          <cell r="E1042" t="str">
            <v>m2</v>
          </cell>
          <cell r="F1042">
            <v>8.1</v>
          </cell>
          <cell r="G1042">
            <v>195100</v>
          </cell>
          <cell r="H1042">
            <v>1580310</v>
          </cell>
          <cell r="I1042">
            <v>6.8246130879557203</v>
          </cell>
          <cell r="J1042">
            <v>8.1</v>
          </cell>
          <cell r="L1042">
            <v>8.1</v>
          </cell>
          <cell r="M1042">
            <v>1580310</v>
          </cell>
          <cell r="N1042">
            <v>0</v>
          </cell>
          <cell r="O1042">
            <v>1580310</v>
          </cell>
          <cell r="R1042">
            <v>0</v>
          </cell>
          <cell r="S1042">
            <v>0</v>
          </cell>
          <cell r="T1042">
            <v>0</v>
          </cell>
          <cell r="U1042">
            <v>0</v>
          </cell>
          <cell r="V1042">
            <v>8.1</v>
          </cell>
          <cell r="W1042">
            <v>1580310</v>
          </cell>
        </row>
        <row r="1043">
          <cell r="D1043" t="str">
            <v>COSTO TOTAL DIRECTO</v>
          </cell>
          <cell r="H1043">
            <v>23156038</v>
          </cell>
          <cell r="L1043"/>
          <cell r="M1043">
            <v>23156038</v>
          </cell>
          <cell r="N1043">
            <v>0</v>
          </cell>
          <cell r="O1043">
            <v>23156038</v>
          </cell>
          <cell r="R1043"/>
          <cell r="S1043">
            <v>0</v>
          </cell>
          <cell r="T1043">
            <v>0</v>
          </cell>
          <cell r="U1043">
            <v>0</v>
          </cell>
          <cell r="V1043"/>
          <cell r="W1043">
            <v>23156038</v>
          </cell>
        </row>
        <row r="1044">
          <cell r="D1044" t="str">
            <v>A,I,U, 25%</v>
          </cell>
          <cell r="E1044">
            <v>0.25</v>
          </cell>
          <cell r="H1044">
            <v>5789009.5</v>
          </cell>
          <cell r="M1044">
            <v>5789009.5</v>
          </cell>
          <cell r="N1044">
            <v>0</v>
          </cell>
          <cell r="O1044">
            <v>5789009.5</v>
          </cell>
          <cell r="R1044">
            <v>0</v>
          </cell>
          <cell r="S1044">
            <v>0</v>
          </cell>
          <cell r="T1044">
            <v>0</v>
          </cell>
          <cell r="U1044">
            <v>0</v>
          </cell>
          <cell r="W1044">
            <v>5789009.5</v>
          </cell>
        </row>
        <row r="1045">
          <cell r="B1045" t="str">
            <v>TO17</v>
          </cell>
          <cell r="D1045" t="str">
            <v>COSTO TOTAL OBRA CIVIL</v>
          </cell>
          <cell r="H1045">
            <v>28945048</v>
          </cell>
          <cell r="M1045">
            <v>28945048</v>
          </cell>
          <cell r="N1045">
            <v>0</v>
          </cell>
          <cell r="O1045">
            <v>28945048</v>
          </cell>
          <cell r="R1045"/>
          <cell r="S1045">
            <v>0</v>
          </cell>
          <cell r="T1045">
            <v>0</v>
          </cell>
          <cell r="U1045">
            <v>0</v>
          </cell>
          <cell r="V1045"/>
          <cell r="W1045">
            <v>28945048</v>
          </cell>
        </row>
        <row r="1046">
          <cell r="B1046" t="str">
            <v>T18</v>
          </cell>
          <cell r="C1046" t="str">
            <v>OBRA CIVIL ESTRUCTURAL DEL MACROMEDIDOR DE SALIDA (1046)</v>
          </cell>
          <cell r="M1046"/>
          <cell r="N1046"/>
          <cell r="O1046"/>
          <cell r="R1046"/>
          <cell r="S1046"/>
          <cell r="T1046"/>
          <cell r="U1046"/>
          <cell r="V1046"/>
          <cell r="W1046"/>
        </row>
        <row r="1047">
          <cell r="C1047" t="str">
            <v xml:space="preserve">ITEM </v>
          </cell>
          <cell r="D1047" t="str">
            <v xml:space="preserve">DESCRIPCION </v>
          </cell>
          <cell r="E1047" t="str">
            <v xml:space="preserve">UNIDAD </v>
          </cell>
          <cell r="F1047" t="str">
            <v xml:space="preserve">CANTIDAD </v>
          </cell>
          <cell r="G1047" t="str">
            <v xml:space="preserve">V. UNITARIO </v>
          </cell>
          <cell r="H1047" t="str">
            <v>V. PARCIAL</v>
          </cell>
          <cell r="R1047">
            <v>0</v>
          </cell>
        </row>
        <row r="1048">
          <cell r="C1048">
            <v>3.1</v>
          </cell>
          <cell r="D1048" t="str">
            <v>SEÑALIZACION Y SEGURIDAD EN LA OBRA</v>
          </cell>
          <cell r="L1048"/>
          <cell r="M1048"/>
          <cell r="N1048"/>
          <cell r="O1048"/>
          <cell r="R1048"/>
          <cell r="S1048"/>
          <cell r="T1048"/>
          <cell r="U1048"/>
          <cell r="V1048"/>
          <cell r="W1048"/>
        </row>
        <row r="1049">
          <cell r="C1049" t="str">
            <v>3.1.1</v>
          </cell>
          <cell r="D1049" t="str">
            <v>Señalización de la obra</v>
          </cell>
          <cell r="L1049"/>
          <cell r="M1049"/>
          <cell r="N1049"/>
          <cell r="O1049"/>
          <cell r="R1049"/>
          <cell r="S1049"/>
          <cell r="T1049"/>
          <cell r="U1049"/>
          <cell r="V1049"/>
          <cell r="W1049"/>
        </row>
        <row r="1050">
          <cell r="C1050" t="str">
            <v>3.1.1.1</v>
          </cell>
          <cell r="D1050" t="str">
            <v>Soporte para cinta demarcadora. Esquema No.1</v>
          </cell>
          <cell r="E1050" t="str">
            <v>un</v>
          </cell>
          <cell r="F1050">
            <v>4</v>
          </cell>
          <cell r="G1050">
            <v>10100</v>
          </cell>
          <cell r="H1050">
            <v>40400</v>
          </cell>
          <cell r="I1050">
            <v>0.63353806230815479</v>
          </cell>
          <cell r="J1050">
            <v>4</v>
          </cell>
          <cell r="L1050">
            <v>4</v>
          </cell>
          <cell r="M1050">
            <v>40400</v>
          </cell>
          <cell r="N1050">
            <v>0</v>
          </cell>
          <cell r="O1050">
            <v>40400</v>
          </cell>
          <cell r="R1050">
            <v>0</v>
          </cell>
          <cell r="S1050">
            <v>0</v>
          </cell>
          <cell r="T1050">
            <v>0</v>
          </cell>
          <cell r="U1050">
            <v>0</v>
          </cell>
          <cell r="V1050">
            <v>4</v>
          </cell>
          <cell r="W1050">
            <v>40400</v>
          </cell>
        </row>
        <row r="1051">
          <cell r="C1051" t="str">
            <v>3.1.1.2</v>
          </cell>
          <cell r="D1051" t="str">
            <v>Cinta demarcadora ( sin soportes ). Esquema No.2</v>
          </cell>
          <cell r="E1051" t="str">
            <v>m</v>
          </cell>
          <cell r="F1051">
            <v>25</v>
          </cell>
          <cell r="G1051">
            <v>830</v>
          </cell>
          <cell r="H1051">
            <v>20750</v>
          </cell>
          <cell r="I1051">
            <v>0.32539393051718346</v>
          </cell>
          <cell r="J1051">
            <v>25</v>
          </cell>
          <cell r="L1051">
            <v>25</v>
          </cell>
          <cell r="M1051">
            <v>20750</v>
          </cell>
          <cell r="N1051">
            <v>0</v>
          </cell>
          <cell r="O1051">
            <v>20750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25</v>
          </cell>
          <cell r="W1051">
            <v>20750</v>
          </cell>
        </row>
        <row r="1052">
          <cell r="C1052" t="str">
            <v>3,7</v>
          </cell>
          <cell r="D1052" t="str">
            <v>CONSTRUCCION DE OBRAS ACCESORIAS</v>
          </cell>
          <cell r="I1052"/>
          <cell r="L1052"/>
          <cell r="M1052"/>
          <cell r="N1052"/>
          <cell r="O1052"/>
          <cell r="R1052"/>
          <cell r="S1052"/>
          <cell r="T1052"/>
          <cell r="U1052"/>
          <cell r="V1052"/>
          <cell r="W1052"/>
        </row>
        <row r="1053">
          <cell r="C1053" t="str">
            <v>3.7.1</v>
          </cell>
          <cell r="D1053" t="str">
            <v>OBRAS DE MAMPOSTERIA EN LADRILLO</v>
          </cell>
          <cell r="I1053"/>
          <cell r="L1053"/>
          <cell r="M1053"/>
          <cell r="N1053"/>
          <cell r="O1053"/>
          <cell r="R1053"/>
          <cell r="S1053"/>
          <cell r="T1053"/>
          <cell r="U1053"/>
          <cell r="V1053"/>
          <cell r="W1053"/>
        </row>
        <row r="1054">
          <cell r="C1054" t="str">
            <v>3.7.1.4</v>
          </cell>
          <cell r="D1054" t="str">
            <v>CONCRETOS DE LIMPIEZA, ALISTADO Y MEDIACAÑAS</v>
          </cell>
          <cell r="I1054"/>
          <cell r="L1054"/>
          <cell r="M1054"/>
          <cell r="N1054"/>
          <cell r="O1054"/>
          <cell r="R1054"/>
          <cell r="S1054"/>
          <cell r="T1054"/>
          <cell r="U1054"/>
          <cell r="V1054"/>
          <cell r="W1054"/>
        </row>
        <row r="1055">
          <cell r="C1055" t="str">
            <v>3.7.1.4.1</v>
          </cell>
          <cell r="D1055" t="str">
            <v>ALISTADO Y PENDIENTADO</v>
          </cell>
          <cell r="I1055"/>
          <cell r="L1055"/>
          <cell r="M1055"/>
          <cell r="N1055"/>
          <cell r="O1055"/>
          <cell r="R1055"/>
          <cell r="S1055"/>
          <cell r="T1055"/>
          <cell r="U1055"/>
          <cell r="V1055"/>
          <cell r="W1055"/>
        </row>
        <row r="1056">
          <cell r="C1056" t="str">
            <v>3.7.1.4.2</v>
          </cell>
          <cell r="D1056" t="str">
            <v>Concreto de limpieza f¨c=14 Mpa e=0.05</v>
          </cell>
          <cell r="E1056" t="str">
            <v>m2</v>
          </cell>
          <cell r="F1056">
            <v>0.08</v>
          </cell>
          <cell r="G1056">
            <v>10950</v>
          </cell>
          <cell r="H1056">
            <v>876</v>
          </cell>
          <cell r="I1056">
            <v>1.3737112440147118E-2</v>
          </cell>
          <cell r="J1056">
            <v>0.08</v>
          </cell>
          <cell r="L1056">
            <v>0.08</v>
          </cell>
          <cell r="M1056">
            <v>876</v>
          </cell>
          <cell r="N1056">
            <v>0</v>
          </cell>
          <cell r="O1056">
            <v>876</v>
          </cell>
          <cell r="R1056">
            <v>0</v>
          </cell>
          <cell r="S1056">
            <v>0</v>
          </cell>
          <cell r="T1056">
            <v>0</v>
          </cell>
          <cell r="U1056">
            <v>0</v>
          </cell>
          <cell r="V1056">
            <v>0.08</v>
          </cell>
          <cell r="W1056">
            <v>876</v>
          </cell>
        </row>
        <row r="1057">
          <cell r="C1057" t="str">
            <v>3.7.3</v>
          </cell>
          <cell r="D1057" t="str">
            <v>ESTRUCTURAS DE CONCRETO REFORZADO</v>
          </cell>
          <cell r="I1057"/>
          <cell r="L1057"/>
          <cell r="M1057"/>
          <cell r="N1057"/>
          <cell r="O1057"/>
          <cell r="R1057"/>
          <cell r="S1057"/>
          <cell r="T1057"/>
          <cell r="U1057"/>
          <cell r="V1057"/>
          <cell r="W1057"/>
        </row>
        <row r="1058">
          <cell r="C1058" t="str">
            <v>3.7.3.1</v>
          </cell>
          <cell r="D1058" t="str">
            <v>CONCRETO PARA LOSA FONDO, LOSA CUBIERTA, MUROS</v>
          </cell>
          <cell r="I1058"/>
          <cell r="L1058"/>
          <cell r="M1058"/>
          <cell r="N1058"/>
          <cell r="O1058"/>
          <cell r="R1058"/>
          <cell r="S1058"/>
          <cell r="T1058"/>
          <cell r="U1058"/>
          <cell r="V1058"/>
          <cell r="W1058"/>
        </row>
        <row r="1059">
          <cell r="C1059" t="str">
            <v>3.7.3.1.3</v>
          </cell>
          <cell r="D1059" t="str">
            <v>Placa de fondo en concreto impermeabilizado f¨c=28 Mpa</v>
          </cell>
          <cell r="E1059" t="str">
            <v>m3</v>
          </cell>
          <cell r="F1059">
            <v>1.1000000000000001</v>
          </cell>
          <cell r="G1059">
            <v>308200</v>
          </cell>
          <cell r="H1059">
            <v>339020</v>
          </cell>
          <cell r="I1059">
            <v>5.3163879674185806</v>
          </cell>
          <cell r="J1059">
            <v>1.1000000000000001</v>
          </cell>
          <cell r="L1059">
            <v>1.1000000000000001</v>
          </cell>
          <cell r="M1059">
            <v>339020</v>
          </cell>
          <cell r="N1059">
            <v>0</v>
          </cell>
          <cell r="O1059">
            <v>339020</v>
          </cell>
          <cell r="R1059">
            <v>0</v>
          </cell>
          <cell r="S1059">
            <v>0</v>
          </cell>
          <cell r="T1059">
            <v>0</v>
          </cell>
          <cell r="U1059">
            <v>0</v>
          </cell>
          <cell r="V1059">
            <v>1.1000000000000001</v>
          </cell>
          <cell r="W1059">
            <v>339020</v>
          </cell>
        </row>
        <row r="1060">
          <cell r="C1060" t="str">
            <v>3.7.3.1.22</v>
          </cell>
          <cell r="D1060" t="str">
            <v>Muros en concreto impermeabilizado f¨c=28 Mpa</v>
          </cell>
          <cell r="E1060" t="str">
            <v>m3</v>
          </cell>
          <cell r="F1060">
            <v>5.8</v>
          </cell>
          <cell r="G1060">
            <v>336100</v>
          </cell>
          <cell r="H1060">
            <v>1949380</v>
          </cell>
          <cell r="I1060">
            <v>30.569466037184924</v>
          </cell>
          <cell r="J1060">
            <v>5.8</v>
          </cell>
          <cell r="L1060">
            <v>5.8</v>
          </cell>
          <cell r="M1060">
            <v>1949380</v>
          </cell>
          <cell r="N1060">
            <v>0</v>
          </cell>
          <cell r="O1060">
            <v>1949380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5.8</v>
          </cell>
          <cell r="W1060">
            <v>1949380</v>
          </cell>
        </row>
        <row r="1061">
          <cell r="C1061" t="str">
            <v>3.7.3.1.25</v>
          </cell>
          <cell r="D1061" t="str">
            <v>Losa superior en concreto f¨c=28 Mpa</v>
          </cell>
          <cell r="E1061" t="str">
            <v>m3</v>
          </cell>
          <cell r="F1061">
            <v>0.8</v>
          </cell>
          <cell r="G1061">
            <v>330600</v>
          </cell>
          <cell r="H1061">
            <v>264480</v>
          </cell>
          <cell r="I1061">
            <v>4.1474788791896238</v>
          </cell>
          <cell r="J1061">
            <v>0.8</v>
          </cell>
          <cell r="L1061">
            <v>0.8</v>
          </cell>
          <cell r="M1061">
            <v>264480</v>
          </cell>
          <cell r="N1061">
            <v>0</v>
          </cell>
          <cell r="O1061">
            <v>264480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0.8</v>
          </cell>
          <cell r="W1061">
            <v>264480</v>
          </cell>
        </row>
        <row r="1062">
          <cell r="C1062" t="str">
            <v>3.7.3.2</v>
          </cell>
          <cell r="D1062" t="str">
            <v>CONCRETO PARA ESTRUCTURAS TIPO EDIFICACIONES</v>
          </cell>
          <cell r="I1062"/>
          <cell r="L1062"/>
          <cell r="M1062"/>
          <cell r="N1062"/>
          <cell r="O1062"/>
          <cell r="R1062"/>
          <cell r="S1062"/>
          <cell r="T1062"/>
          <cell r="U1062"/>
          <cell r="V1062"/>
          <cell r="W1062"/>
        </row>
        <row r="1063">
          <cell r="C1063" t="str">
            <v>3.7.3.3</v>
          </cell>
          <cell r="D1063" t="str">
            <v>ACERO DE REFUERZO</v>
          </cell>
          <cell r="I1063"/>
          <cell r="L1063"/>
          <cell r="M1063"/>
          <cell r="N1063"/>
          <cell r="O1063"/>
          <cell r="R1063"/>
          <cell r="S1063"/>
          <cell r="T1063"/>
          <cell r="U1063"/>
          <cell r="V1063"/>
          <cell r="W1063"/>
        </row>
        <row r="1064">
          <cell r="C1064" t="str">
            <v>3.7.3.3.1</v>
          </cell>
          <cell r="D1064" t="str">
            <v>Suministro, figurado e instalación de acero de refuerzo 420 Mpa (60000 Psi) según planos y especificaciones de diseño</v>
          </cell>
          <cell r="E1064" t="str">
            <v>kg</v>
          </cell>
          <cell r="F1064">
            <v>1232</v>
          </cell>
          <cell r="G1064">
            <v>2740</v>
          </cell>
          <cell r="H1064">
            <v>3375680</v>
          </cell>
          <cell r="I1064">
            <v>52.936182330999806</v>
          </cell>
          <cell r="J1064">
            <v>1232</v>
          </cell>
          <cell r="L1064">
            <v>1232</v>
          </cell>
          <cell r="M1064">
            <v>3375680</v>
          </cell>
          <cell r="N1064">
            <v>0</v>
          </cell>
          <cell r="O1064">
            <v>3375680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1232</v>
          </cell>
          <cell r="W1064">
            <v>3375680</v>
          </cell>
        </row>
        <row r="1065">
          <cell r="C1065" t="str">
            <v>3.7.3.5</v>
          </cell>
          <cell r="D1065" t="str">
            <v>SELLOS Y JUNTAS</v>
          </cell>
          <cell r="I1065"/>
          <cell r="L1065"/>
          <cell r="M1065"/>
          <cell r="N1065"/>
          <cell r="O1065"/>
          <cell r="R1065"/>
          <cell r="S1065"/>
          <cell r="T1065"/>
          <cell r="U1065"/>
          <cell r="V1065"/>
          <cell r="W1065"/>
        </row>
        <row r="1066">
          <cell r="C1066" t="str">
            <v>3.7.3.5.2</v>
          </cell>
          <cell r="D1066" t="str">
            <v>Suministro e instalación de cinta flexible para sellar juntas de construcción y dilatación SIKA PVC O-22 o similar según planos y especificaciones de diseño</v>
          </cell>
          <cell r="E1066" t="str">
            <v>m</v>
          </cell>
          <cell r="F1066">
            <v>4</v>
          </cell>
          <cell r="G1066">
            <v>28940</v>
          </cell>
          <cell r="H1066">
            <v>115760</v>
          </cell>
          <cell r="I1066">
            <v>1.8153060914057426</v>
          </cell>
          <cell r="J1066">
            <v>4</v>
          </cell>
          <cell r="L1066">
            <v>4</v>
          </cell>
          <cell r="M1066">
            <v>115760</v>
          </cell>
          <cell r="N1066">
            <v>0</v>
          </cell>
          <cell r="O1066">
            <v>115760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4</v>
          </cell>
          <cell r="W1066">
            <v>115760</v>
          </cell>
        </row>
        <row r="1067">
          <cell r="C1067" t="str">
            <v>3.7.3.5.3</v>
          </cell>
          <cell r="D1067" t="str">
            <v>Suministro y aplicación de sello expandible contra el paso de agua en juntas de construcción y pases de tuberia SikaSwell S o similar según planos y especificaciones de diseño</v>
          </cell>
          <cell r="E1067" t="str">
            <v>m</v>
          </cell>
          <cell r="F1067">
            <v>4</v>
          </cell>
          <cell r="G1067">
            <v>22310</v>
          </cell>
          <cell r="H1067">
            <v>89240</v>
          </cell>
          <cell r="I1067">
            <v>1.3994291257519735</v>
          </cell>
          <cell r="J1067">
            <v>4</v>
          </cell>
          <cell r="L1067">
            <v>4</v>
          </cell>
          <cell r="M1067">
            <v>89240</v>
          </cell>
          <cell r="N1067">
            <v>0</v>
          </cell>
          <cell r="O1067">
            <v>89240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4</v>
          </cell>
          <cell r="W1067">
            <v>89240</v>
          </cell>
        </row>
        <row r="1068">
          <cell r="C1068" t="str">
            <v>3.7.3.8</v>
          </cell>
          <cell r="D1068" t="str">
            <v>IMPERMEABILIZACION</v>
          </cell>
          <cell r="I1068"/>
          <cell r="L1068"/>
          <cell r="M1068"/>
          <cell r="N1068"/>
          <cell r="O1068"/>
          <cell r="R1068"/>
          <cell r="S1068"/>
          <cell r="T1068"/>
          <cell r="U1068"/>
          <cell r="V1068"/>
          <cell r="W1068"/>
        </row>
        <row r="1069">
          <cell r="C1069" t="str">
            <v>3.7.3.8.4</v>
          </cell>
          <cell r="D1069" t="str">
            <v>Suministro e instalación de protección impermeable para estructuras enterradas IGOL DENSO a 2 capas o similar según planos y especificaciones de diseño</v>
          </cell>
          <cell r="E1069" t="str">
            <v>m2</v>
          </cell>
          <cell r="F1069">
            <v>14</v>
          </cell>
          <cell r="G1069">
            <v>12950</v>
          </cell>
          <cell r="H1069">
            <v>181300</v>
          </cell>
          <cell r="I1069">
            <v>2.8430804627838731</v>
          </cell>
          <cell r="J1069">
            <v>14</v>
          </cell>
          <cell r="L1069">
            <v>14</v>
          </cell>
          <cell r="M1069">
            <v>181300</v>
          </cell>
          <cell r="N1069">
            <v>0</v>
          </cell>
          <cell r="O1069">
            <v>181300</v>
          </cell>
          <cell r="R1069">
            <v>0</v>
          </cell>
          <cell r="S1069">
            <v>0</v>
          </cell>
          <cell r="T1069">
            <v>0</v>
          </cell>
          <cell r="U1069">
            <v>0</v>
          </cell>
          <cell r="V1069">
            <v>14</v>
          </cell>
          <cell r="W1069">
            <v>181300</v>
          </cell>
        </row>
        <row r="1070">
          <cell r="D1070" t="str">
            <v>COSTO TOTAL DIRECTO</v>
          </cell>
          <cell r="H1070">
            <v>6376886</v>
          </cell>
          <cell r="L1070"/>
          <cell r="M1070">
            <v>6376886</v>
          </cell>
          <cell r="N1070">
            <v>0</v>
          </cell>
          <cell r="O1070">
            <v>6376886</v>
          </cell>
          <cell r="R1070"/>
          <cell r="S1070">
            <v>0</v>
          </cell>
          <cell r="T1070">
            <v>0</v>
          </cell>
          <cell r="U1070">
            <v>0</v>
          </cell>
          <cell r="V1070"/>
          <cell r="W1070">
            <v>6376886</v>
          </cell>
        </row>
        <row r="1071">
          <cell r="D1071" t="str">
            <v>A,I,U, 25%</v>
          </cell>
          <cell r="E1071">
            <v>0.25</v>
          </cell>
          <cell r="H1071">
            <v>1594221.5</v>
          </cell>
          <cell r="M1071">
            <v>1594221.5</v>
          </cell>
          <cell r="N1071">
            <v>0</v>
          </cell>
          <cell r="O1071">
            <v>1594221.5</v>
          </cell>
          <cell r="R1071">
            <v>0</v>
          </cell>
          <cell r="S1071">
            <v>0</v>
          </cell>
          <cell r="T1071">
            <v>0</v>
          </cell>
          <cell r="U1071">
            <v>0</v>
          </cell>
          <cell r="W1071">
            <v>1594221.5</v>
          </cell>
        </row>
        <row r="1072">
          <cell r="B1072" t="str">
            <v>TO18</v>
          </cell>
          <cell r="D1072" t="str">
            <v>COSTO TOTAL OBRA CIVIL</v>
          </cell>
          <cell r="H1072">
            <v>7971108</v>
          </cell>
          <cell r="M1072">
            <v>7971108</v>
          </cell>
          <cell r="N1072">
            <v>0</v>
          </cell>
          <cell r="O1072">
            <v>7971108</v>
          </cell>
          <cell r="R1072"/>
          <cell r="S1072">
            <v>0</v>
          </cell>
          <cell r="T1072">
            <v>0</v>
          </cell>
          <cell r="U1072">
            <v>0</v>
          </cell>
          <cell r="V1072"/>
          <cell r="W1072">
            <v>7971108</v>
          </cell>
        </row>
        <row r="1073">
          <cell r="B1073" t="str">
            <v>T19</v>
          </cell>
          <cell r="C1073" t="str">
            <v>OBRA CIVIL ESTRUCTURAL DEL CANALETA Y FLOCULADOR (1073)</v>
          </cell>
          <cell r="M1073"/>
          <cell r="N1073"/>
          <cell r="O1073"/>
          <cell r="R1073"/>
          <cell r="S1073"/>
          <cell r="T1073"/>
          <cell r="U1073"/>
          <cell r="V1073"/>
          <cell r="W1073"/>
        </row>
        <row r="1074">
          <cell r="C1074" t="str">
            <v xml:space="preserve">ITEM </v>
          </cell>
          <cell r="D1074" t="str">
            <v xml:space="preserve">DESCRIPCION </v>
          </cell>
          <cell r="E1074" t="str">
            <v xml:space="preserve">UNIDAD </v>
          </cell>
          <cell r="F1074" t="str">
            <v xml:space="preserve">CANTIDAD </v>
          </cell>
          <cell r="G1074" t="str">
            <v xml:space="preserve">V. UNITARIO </v>
          </cell>
          <cell r="H1074" t="str">
            <v>V. PARCIAL</v>
          </cell>
          <cell r="R1074">
            <v>0</v>
          </cell>
        </row>
        <row r="1075">
          <cell r="C1075">
            <v>3.1</v>
          </cell>
          <cell r="D1075" t="str">
            <v>SEÑALIZACION Y SEGURIDAD EN LA OBRA</v>
          </cell>
          <cell r="L1075"/>
          <cell r="M1075"/>
          <cell r="N1075"/>
          <cell r="O1075"/>
          <cell r="R1075"/>
          <cell r="S1075"/>
          <cell r="T1075"/>
          <cell r="U1075"/>
          <cell r="V1075"/>
          <cell r="W1075"/>
        </row>
        <row r="1076">
          <cell r="C1076" t="str">
            <v>3.1.1</v>
          </cell>
          <cell r="D1076" t="str">
            <v>Señalización de la obra</v>
          </cell>
          <cell r="L1076"/>
          <cell r="M1076"/>
          <cell r="N1076"/>
          <cell r="O1076"/>
          <cell r="R1076"/>
          <cell r="S1076"/>
          <cell r="T1076"/>
          <cell r="U1076"/>
          <cell r="V1076"/>
          <cell r="W1076"/>
        </row>
        <row r="1077">
          <cell r="C1077" t="str">
            <v>3.1.1.1</v>
          </cell>
          <cell r="D1077" t="str">
            <v>Soporte para cinta demarcadora. Esquema No.1</v>
          </cell>
          <cell r="E1077" t="str">
            <v>un</v>
          </cell>
          <cell r="F1077">
            <v>19</v>
          </cell>
          <cell r="G1077">
            <v>10100</v>
          </cell>
          <cell r="H1077">
            <v>191900</v>
          </cell>
          <cell r="I1077">
            <v>0.11804712651671564</v>
          </cell>
          <cell r="J1077">
            <v>19</v>
          </cell>
          <cell r="L1077">
            <v>19</v>
          </cell>
          <cell r="M1077">
            <v>191900</v>
          </cell>
          <cell r="N1077">
            <v>0</v>
          </cell>
          <cell r="O1077">
            <v>191900</v>
          </cell>
          <cell r="R1077">
            <v>0</v>
          </cell>
          <cell r="S1077">
            <v>0</v>
          </cell>
          <cell r="T1077">
            <v>0</v>
          </cell>
          <cell r="U1077">
            <v>0</v>
          </cell>
          <cell r="V1077">
            <v>19</v>
          </cell>
          <cell r="W1077">
            <v>191900</v>
          </cell>
        </row>
        <row r="1078">
          <cell r="C1078" t="str">
            <v>3.1.1.2</v>
          </cell>
          <cell r="D1078" t="str">
            <v>Cinta demarcadora ( sin soportes ). Esquema No.2</v>
          </cell>
          <cell r="E1078" t="str">
            <v>m</v>
          </cell>
          <cell r="F1078">
            <v>600</v>
          </cell>
          <cell r="G1078">
            <v>830</v>
          </cell>
          <cell r="H1078">
            <v>498000</v>
          </cell>
          <cell r="I1078">
            <v>0.30634428871977276</v>
          </cell>
          <cell r="J1078">
            <v>600</v>
          </cell>
          <cell r="L1078">
            <v>600</v>
          </cell>
          <cell r="M1078">
            <v>498000</v>
          </cell>
          <cell r="N1078">
            <v>0</v>
          </cell>
          <cell r="O1078">
            <v>498000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600</v>
          </cell>
          <cell r="W1078">
            <v>498000</v>
          </cell>
        </row>
        <row r="1079">
          <cell r="C1079" t="str">
            <v>3,7</v>
          </cell>
          <cell r="D1079" t="str">
            <v>CONSTRUCCION DE OBRAS ACCESORIAS</v>
          </cell>
          <cell r="I1079"/>
          <cell r="L1079"/>
          <cell r="M1079"/>
          <cell r="N1079"/>
          <cell r="O1079"/>
          <cell r="R1079"/>
          <cell r="S1079"/>
          <cell r="T1079"/>
          <cell r="U1079"/>
          <cell r="V1079"/>
          <cell r="W1079"/>
        </row>
        <row r="1080">
          <cell r="C1080" t="str">
            <v>3.7.1</v>
          </cell>
          <cell r="D1080" t="str">
            <v>OBRAS DE MAMPOSTERIA EN LADRILLO</v>
          </cell>
          <cell r="I1080"/>
          <cell r="L1080"/>
          <cell r="M1080"/>
          <cell r="N1080"/>
          <cell r="O1080"/>
          <cell r="R1080"/>
          <cell r="S1080"/>
          <cell r="T1080"/>
          <cell r="U1080"/>
          <cell r="V1080"/>
          <cell r="W1080"/>
        </row>
        <row r="1081">
          <cell r="C1081" t="str">
            <v>3.7.1.4</v>
          </cell>
          <cell r="D1081" t="str">
            <v>CONCRETOS DE LIMPIEZA, ALISTADO Y MEDIACAÑAS</v>
          </cell>
          <cell r="I1081"/>
          <cell r="L1081"/>
          <cell r="M1081"/>
          <cell r="N1081"/>
          <cell r="O1081"/>
          <cell r="R1081"/>
          <cell r="S1081"/>
          <cell r="T1081"/>
          <cell r="U1081"/>
          <cell r="V1081"/>
          <cell r="W1081"/>
        </row>
        <row r="1082">
          <cell r="C1082" t="str">
            <v>3.7.1.4.1</v>
          </cell>
          <cell r="D1082" t="str">
            <v>ALISTADO Y PENDIENTADO</v>
          </cell>
          <cell r="I1082"/>
          <cell r="L1082"/>
          <cell r="M1082"/>
          <cell r="N1082"/>
          <cell r="O1082"/>
          <cell r="R1082"/>
          <cell r="S1082"/>
          <cell r="T1082"/>
          <cell r="U1082"/>
          <cell r="V1082"/>
          <cell r="W1082"/>
        </row>
        <row r="1083">
          <cell r="C1083" t="str">
            <v>3.7.1.4.2</v>
          </cell>
          <cell r="D1083" t="str">
            <v>Concreto de limpieza f¨c=14 Mpa e=0.05</v>
          </cell>
          <cell r="E1083" t="str">
            <v>m2</v>
          </cell>
          <cell r="F1083">
            <v>150</v>
          </cell>
          <cell r="G1083">
            <v>10950</v>
          </cell>
          <cell r="H1083">
            <v>1642500</v>
          </cell>
          <cell r="I1083">
            <v>1.0103825185185278</v>
          </cell>
          <cell r="J1083">
            <v>150</v>
          </cell>
          <cell r="L1083">
            <v>150</v>
          </cell>
          <cell r="M1083">
            <v>1642500</v>
          </cell>
          <cell r="N1083">
            <v>0</v>
          </cell>
          <cell r="O1083">
            <v>1642500</v>
          </cell>
          <cell r="R1083">
            <v>0</v>
          </cell>
          <cell r="S1083">
            <v>0</v>
          </cell>
          <cell r="T1083">
            <v>0</v>
          </cell>
          <cell r="U1083">
            <v>0</v>
          </cell>
          <cell r="V1083">
            <v>150</v>
          </cell>
          <cell r="W1083">
            <v>1642500</v>
          </cell>
        </row>
        <row r="1084">
          <cell r="C1084" t="str">
            <v>3.7.2</v>
          </cell>
          <cell r="D1084" t="str">
            <v>Obras de mampostería en bloque</v>
          </cell>
          <cell r="I1084"/>
          <cell r="L1084"/>
          <cell r="M1084"/>
          <cell r="N1084"/>
          <cell r="O1084"/>
          <cell r="R1084"/>
          <cell r="S1084"/>
          <cell r="T1084"/>
          <cell r="U1084"/>
          <cell r="V1084"/>
          <cell r="W1084"/>
        </row>
        <row r="1085">
          <cell r="C1085" t="str">
            <v>3.7.2.1.9</v>
          </cell>
          <cell r="D1085" t="str">
            <v>Mampostería en bloque de concreto (sin incluir pañete, mortero de relleno, refuerzo ) e=0.15 m</v>
          </cell>
          <cell r="E1085" t="str">
            <v>m2</v>
          </cell>
          <cell r="F1085">
            <v>8.5</v>
          </cell>
          <cell r="G1085">
            <v>27150</v>
          </cell>
          <cell r="H1085">
            <v>230775</v>
          </cell>
          <cell r="I1085">
            <v>0.14196105066125614</v>
          </cell>
          <cell r="J1085">
            <v>8.5</v>
          </cell>
          <cell r="L1085">
            <v>8.5</v>
          </cell>
          <cell r="M1085">
            <v>230775</v>
          </cell>
          <cell r="N1085">
            <v>0</v>
          </cell>
          <cell r="O1085">
            <v>230775</v>
          </cell>
          <cell r="R1085">
            <v>0</v>
          </cell>
          <cell r="S1085">
            <v>0</v>
          </cell>
          <cell r="T1085">
            <v>0</v>
          </cell>
          <cell r="U1085">
            <v>0</v>
          </cell>
          <cell r="V1085">
            <v>8.5</v>
          </cell>
          <cell r="W1085">
            <v>230775</v>
          </cell>
        </row>
        <row r="1086">
          <cell r="C1086" t="str">
            <v>3.7.3</v>
          </cell>
          <cell r="D1086" t="str">
            <v>ESTRUCTURAS DE CONCRETO REFORZADO</v>
          </cell>
          <cell r="I1086"/>
          <cell r="L1086"/>
          <cell r="M1086"/>
          <cell r="N1086"/>
          <cell r="O1086"/>
          <cell r="R1086"/>
          <cell r="S1086"/>
          <cell r="T1086"/>
          <cell r="U1086"/>
          <cell r="V1086"/>
          <cell r="W1086"/>
        </row>
        <row r="1087">
          <cell r="C1087" t="str">
            <v>3.7.3.1</v>
          </cell>
          <cell r="D1087" t="str">
            <v>CONCRETO PARA LOSA FONDO, LOSA SUPERIOR Y MUROS</v>
          </cell>
          <cell r="I1087"/>
          <cell r="L1087"/>
          <cell r="M1087"/>
          <cell r="N1087"/>
          <cell r="O1087"/>
          <cell r="R1087"/>
          <cell r="S1087"/>
          <cell r="T1087"/>
          <cell r="U1087"/>
          <cell r="V1087"/>
          <cell r="W1087"/>
        </row>
        <row r="1088">
          <cell r="C1088" t="str">
            <v>3.7.3.1.3</v>
          </cell>
          <cell r="D1088" t="str">
            <v>Placa de fondo en concreto impermeabilizado f¨c=28 Mpa</v>
          </cell>
          <cell r="E1088" t="str">
            <v>m3</v>
          </cell>
          <cell r="F1088">
            <v>40.700000000000003</v>
          </cell>
          <cell r="G1088">
            <v>308200</v>
          </cell>
          <cell r="H1088">
            <v>12543740</v>
          </cell>
          <cell r="I1088">
            <v>7.7162713015778355</v>
          </cell>
          <cell r="J1088">
            <v>40.700000000000003</v>
          </cell>
          <cell r="L1088">
            <v>40.700000000000003</v>
          </cell>
          <cell r="M1088">
            <v>12543740</v>
          </cell>
          <cell r="N1088">
            <v>0</v>
          </cell>
          <cell r="O1088">
            <v>12543740</v>
          </cell>
          <cell r="R1088">
            <v>0</v>
          </cell>
          <cell r="S1088">
            <v>0</v>
          </cell>
          <cell r="T1088">
            <v>0</v>
          </cell>
          <cell r="U1088">
            <v>0</v>
          </cell>
          <cell r="V1088">
            <v>40.700000000000003</v>
          </cell>
          <cell r="W1088">
            <v>12543740</v>
          </cell>
        </row>
        <row r="1089">
          <cell r="C1089" t="str">
            <v>3.7.3.1.22</v>
          </cell>
          <cell r="D1089" t="str">
            <v>Muros en concreto impermeabilizado f¨c=28 Mpa</v>
          </cell>
          <cell r="E1089" t="str">
            <v>m3</v>
          </cell>
          <cell r="F1089">
            <v>146</v>
          </cell>
          <cell r="G1089">
            <v>336100</v>
          </cell>
          <cell r="H1089">
            <v>49070600</v>
          </cell>
          <cell r="I1089">
            <v>30.185739064362409</v>
          </cell>
          <cell r="J1089">
            <v>146</v>
          </cell>
          <cell r="L1089">
            <v>146</v>
          </cell>
          <cell r="M1089">
            <v>49070600</v>
          </cell>
          <cell r="N1089">
            <v>0</v>
          </cell>
          <cell r="O1089">
            <v>49070600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146</v>
          </cell>
          <cell r="W1089">
            <v>49070600</v>
          </cell>
        </row>
        <row r="1090">
          <cell r="C1090" t="str">
            <v>3.7.3.1.25</v>
          </cell>
          <cell r="D1090" t="str">
            <v>Losa superior en concreto f¨c=28 Mpa</v>
          </cell>
          <cell r="E1090" t="str">
            <v>m3</v>
          </cell>
          <cell r="F1090">
            <v>9.5</v>
          </cell>
          <cell r="G1090">
            <v>330600</v>
          </cell>
          <cell r="H1090">
            <v>3140700</v>
          </cell>
          <cell r="I1090">
            <v>1.9319990112092174</v>
          </cell>
          <cell r="J1090">
            <v>9.5</v>
          </cell>
          <cell r="L1090">
            <v>9.5</v>
          </cell>
          <cell r="M1090">
            <v>3140700</v>
          </cell>
          <cell r="N1090">
            <v>0</v>
          </cell>
          <cell r="O1090">
            <v>3140700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9.5</v>
          </cell>
          <cell r="W1090">
            <v>3140700</v>
          </cell>
        </row>
        <row r="1091">
          <cell r="C1091" t="str">
            <v>3.7.3.2</v>
          </cell>
          <cell r="D1091" t="str">
            <v>OTRAS ESTRUCTURAS</v>
          </cell>
          <cell r="I1091"/>
          <cell r="L1091"/>
          <cell r="M1091"/>
          <cell r="N1091"/>
          <cell r="O1091"/>
          <cell r="R1091"/>
          <cell r="S1091"/>
          <cell r="T1091"/>
          <cell r="U1091"/>
          <cell r="V1091"/>
          <cell r="W1091"/>
        </row>
        <row r="1092">
          <cell r="C1092" t="str">
            <v>3.7.3.2.1</v>
          </cell>
          <cell r="D1092" t="str">
            <v>VIGAS, COLUMNAS, ZAPATAS,PEDESTALES, ESCALERAS Y PISOS</v>
          </cell>
          <cell r="I1092"/>
          <cell r="L1092"/>
          <cell r="M1092"/>
          <cell r="N1092"/>
          <cell r="O1092"/>
          <cell r="R1092"/>
          <cell r="S1092"/>
          <cell r="T1092"/>
          <cell r="U1092"/>
          <cell r="V1092"/>
          <cell r="W1092"/>
        </row>
        <row r="1093">
          <cell r="C1093" t="str">
            <v>3.7.3.2.1.3</v>
          </cell>
          <cell r="D1093" t="str">
            <v>Concreto para vigas f´c=28 Mpa (4000 PSI)</v>
          </cell>
          <cell r="E1093" t="str">
            <v>m3</v>
          </cell>
          <cell r="F1093">
            <v>3.4</v>
          </cell>
          <cell r="G1093">
            <v>317100</v>
          </cell>
          <cell r="H1093">
            <v>1078140</v>
          </cell>
          <cell r="I1093">
            <v>0.66321693060308395</v>
          </cell>
          <cell r="J1093">
            <v>3.4</v>
          </cell>
          <cell r="L1093">
            <v>3.4</v>
          </cell>
          <cell r="M1093">
            <v>1078140</v>
          </cell>
          <cell r="N1093">
            <v>0</v>
          </cell>
          <cell r="O1093">
            <v>1078140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3.4</v>
          </cell>
          <cell r="W1093">
            <v>1078140</v>
          </cell>
        </row>
        <row r="1094">
          <cell r="C1094" t="str">
            <v>3.7.3.3</v>
          </cell>
          <cell r="D1094" t="str">
            <v>ACERO DE REFUERZO</v>
          </cell>
          <cell r="I1094"/>
          <cell r="L1094"/>
          <cell r="M1094"/>
          <cell r="N1094"/>
          <cell r="O1094"/>
          <cell r="R1094"/>
          <cell r="S1094"/>
          <cell r="T1094"/>
          <cell r="U1094"/>
          <cell r="V1094"/>
          <cell r="W1094"/>
        </row>
        <row r="1095">
          <cell r="C1095" t="str">
            <v>3.7.3.3.1</v>
          </cell>
          <cell r="D1095" t="str">
            <v>Suministro, figurado e instalación de acero de refuerzo 420 Mpa (60000 Psi) según planos y especificaciones de diseño</v>
          </cell>
          <cell r="E1095" t="str">
            <v>kg</v>
          </cell>
          <cell r="F1095">
            <v>31936</v>
          </cell>
          <cell r="G1095">
            <v>2740</v>
          </cell>
          <cell r="H1095">
            <v>87504640</v>
          </cell>
          <cell r="I1095">
            <v>53.828407029075855</v>
          </cell>
          <cell r="J1095">
            <v>31936</v>
          </cell>
          <cell r="L1095">
            <v>31936</v>
          </cell>
          <cell r="M1095">
            <v>87504640</v>
          </cell>
          <cell r="N1095">
            <v>0</v>
          </cell>
          <cell r="O1095">
            <v>87504640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31936</v>
          </cell>
          <cell r="W1095">
            <v>87504640</v>
          </cell>
        </row>
        <row r="1096">
          <cell r="C1096" t="str">
            <v>3.7.3.5</v>
          </cell>
          <cell r="D1096" t="str">
            <v>SELLOS Y JUNTAS</v>
          </cell>
          <cell r="I1096"/>
          <cell r="L1096"/>
          <cell r="M1096"/>
          <cell r="N1096"/>
          <cell r="O1096"/>
          <cell r="R1096"/>
          <cell r="S1096"/>
          <cell r="T1096"/>
          <cell r="U1096"/>
          <cell r="V1096"/>
          <cell r="W1096"/>
        </row>
        <row r="1097">
          <cell r="C1097" t="str">
            <v>3.7.3.5.2</v>
          </cell>
          <cell r="D1097" t="str">
            <v>Suministro e instalación de cinta flexible para sellar juntas de construcción y dilatación SIKA PVC O-22 o similar según planos y especificaciones de diseño</v>
          </cell>
          <cell r="E1097" t="str">
            <v>m</v>
          </cell>
          <cell r="F1097">
            <v>210</v>
          </cell>
          <cell r="G1097">
            <v>28940</v>
          </cell>
          <cell r="H1097">
            <v>6077400</v>
          </cell>
          <cell r="I1097">
            <v>3.7385075908946725</v>
          </cell>
          <cell r="J1097">
            <v>210</v>
          </cell>
          <cell r="L1097">
            <v>210</v>
          </cell>
          <cell r="M1097">
            <v>6077400</v>
          </cell>
          <cell r="N1097">
            <v>0</v>
          </cell>
          <cell r="O1097">
            <v>6077400</v>
          </cell>
          <cell r="R1097">
            <v>0</v>
          </cell>
          <cell r="S1097">
            <v>0</v>
          </cell>
          <cell r="T1097">
            <v>0</v>
          </cell>
          <cell r="U1097">
            <v>0</v>
          </cell>
          <cell r="V1097">
            <v>210</v>
          </cell>
          <cell r="W1097">
            <v>6077400</v>
          </cell>
        </row>
        <row r="1098">
          <cell r="C1098" t="str">
            <v>3.7.3.5.3</v>
          </cell>
          <cell r="D1098" t="str">
            <v>Suministro y aplicación de sello expandible contra el paso de agua en juntas de construcción y pases de tuberia SikaSwell S o similar según planos y especificaciones de diseño</v>
          </cell>
          <cell r="E1098" t="str">
            <v>m</v>
          </cell>
          <cell r="F1098">
            <v>20</v>
          </cell>
          <cell r="G1098">
            <v>22310</v>
          </cell>
          <cell r="H1098">
            <v>446200</v>
          </cell>
          <cell r="I1098">
            <v>0.27447956149952329</v>
          </cell>
          <cell r="J1098">
            <v>20</v>
          </cell>
          <cell r="L1098">
            <v>20</v>
          </cell>
          <cell r="M1098">
            <v>446200</v>
          </cell>
          <cell r="N1098">
            <v>0</v>
          </cell>
          <cell r="O1098">
            <v>446200</v>
          </cell>
          <cell r="R1098">
            <v>0</v>
          </cell>
          <cell r="S1098">
            <v>0</v>
          </cell>
          <cell r="T1098">
            <v>0</v>
          </cell>
          <cell r="U1098">
            <v>0</v>
          </cell>
          <cell r="V1098">
            <v>20</v>
          </cell>
          <cell r="W1098">
            <v>446200</v>
          </cell>
        </row>
        <row r="1099">
          <cell r="C1099" t="str">
            <v>3.7.3.5.6</v>
          </cell>
          <cell r="D1099" t="str">
            <v>Fondo de junta Sikarod f=6 mm o similar según planos y especificaciones de diseño</v>
          </cell>
          <cell r="E1099" t="str">
            <v>m</v>
          </cell>
          <cell r="F1099">
            <v>80</v>
          </cell>
          <cell r="G1099">
            <v>1720</v>
          </cell>
          <cell r="H1099">
            <v>137600</v>
          </cell>
          <cell r="I1099">
            <v>8.4644526361125974E-2</v>
          </cell>
          <cell r="J1099">
            <v>80</v>
          </cell>
          <cell r="L1099">
            <v>80</v>
          </cell>
          <cell r="M1099">
            <v>137600</v>
          </cell>
          <cell r="N1099">
            <v>0</v>
          </cell>
          <cell r="O1099">
            <v>137600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80</v>
          </cell>
          <cell r="W1099">
            <v>137600</v>
          </cell>
        </row>
        <row r="1100">
          <cell r="D1100" t="str">
            <v>COSTO TOTAL DIRECTO</v>
          </cell>
          <cell r="H1100">
            <v>162562195</v>
          </cell>
          <cell r="L1100"/>
          <cell r="M1100">
            <v>162562195</v>
          </cell>
          <cell r="N1100">
            <v>0</v>
          </cell>
          <cell r="O1100">
            <v>162562195</v>
          </cell>
          <cell r="R1100"/>
          <cell r="S1100">
            <v>0</v>
          </cell>
          <cell r="T1100">
            <v>0</v>
          </cell>
          <cell r="U1100">
            <v>0</v>
          </cell>
          <cell r="V1100"/>
          <cell r="W1100">
            <v>162562195</v>
          </cell>
        </row>
        <row r="1101">
          <cell r="D1101" t="str">
            <v>A,I,U, 25%</v>
          </cell>
          <cell r="E1101">
            <v>0.25</v>
          </cell>
          <cell r="H1101">
            <v>40640548.75</v>
          </cell>
          <cell r="M1101">
            <v>40640548.75</v>
          </cell>
          <cell r="N1101">
            <v>0</v>
          </cell>
          <cell r="O1101">
            <v>40640548.75</v>
          </cell>
          <cell r="R1101">
            <v>0</v>
          </cell>
          <cell r="S1101">
            <v>0</v>
          </cell>
          <cell r="T1101">
            <v>0</v>
          </cell>
          <cell r="U1101">
            <v>0</v>
          </cell>
          <cell r="W1101">
            <v>40640548.75</v>
          </cell>
        </row>
        <row r="1102">
          <cell r="B1102" t="str">
            <v>TO19</v>
          </cell>
          <cell r="D1102" t="str">
            <v>COSTO TOTAL OBRA CIVIL</v>
          </cell>
          <cell r="H1102">
            <v>203202744</v>
          </cell>
          <cell r="M1102">
            <v>203202744</v>
          </cell>
          <cell r="N1102">
            <v>0</v>
          </cell>
          <cell r="O1102">
            <v>203202744</v>
          </cell>
          <cell r="R1102"/>
          <cell r="S1102">
            <v>0</v>
          </cell>
          <cell r="T1102">
            <v>0</v>
          </cell>
          <cell r="U1102">
            <v>0</v>
          </cell>
          <cell r="V1102"/>
          <cell r="W1102">
            <v>203202744</v>
          </cell>
        </row>
        <row r="1103">
          <cell r="B1103" t="str">
            <v>T20</v>
          </cell>
          <cell r="C1103" t="str">
            <v>OBRA CIVIL ESTRUCTURAL DEL SEDIMENTADOR (1103)</v>
          </cell>
          <cell r="M1103"/>
          <cell r="N1103"/>
          <cell r="O1103"/>
          <cell r="R1103"/>
          <cell r="S1103"/>
          <cell r="T1103"/>
          <cell r="U1103"/>
          <cell r="V1103"/>
          <cell r="W1103"/>
        </row>
        <row r="1104">
          <cell r="C1104" t="str">
            <v xml:space="preserve">ITEM </v>
          </cell>
          <cell r="D1104" t="str">
            <v xml:space="preserve">DESCRIPCION </v>
          </cell>
          <cell r="E1104" t="str">
            <v xml:space="preserve">UNIDAD </v>
          </cell>
          <cell r="F1104" t="str">
            <v xml:space="preserve">CANTIDAD </v>
          </cell>
          <cell r="G1104" t="str">
            <v xml:space="preserve">V. UNITARIO </v>
          </cell>
          <cell r="H1104" t="str">
            <v>V. PARCIAL</v>
          </cell>
          <cell r="R1104">
            <v>0</v>
          </cell>
        </row>
        <row r="1105">
          <cell r="C1105">
            <v>3.1</v>
          </cell>
          <cell r="D1105" t="str">
            <v>SEÑALIZACION Y SEGURIDAD EN LA OBRA</v>
          </cell>
          <cell r="L1105"/>
          <cell r="M1105"/>
          <cell r="N1105"/>
          <cell r="O1105"/>
          <cell r="R1105"/>
          <cell r="S1105"/>
          <cell r="T1105"/>
          <cell r="U1105"/>
          <cell r="V1105"/>
          <cell r="W1105"/>
        </row>
        <row r="1106">
          <cell r="C1106" t="str">
            <v>3.1.1</v>
          </cell>
          <cell r="D1106" t="str">
            <v>Señalización de la obra</v>
          </cell>
          <cell r="L1106"/>
          <cell r="M1106"/>
          <cell r="N1106"/>
          <cell r="O1106"/>
          <cell r="R1106"/>
          <cell r="S1106"/>
          <cell r="T1106"/>
          <cell r="U1106"/>
          <cell r="V1106"/>
          <cell r="W1106"/>
        </row>
        <row r="1107">
          <cell r="C1107" t="str">
            <v>3.1.1.1</v>
          </cell>
          <cell r="D1107" t="str">
            <v>Soporte para cinta demarcadora. Esquema No.1</v>
          </cell>
          <cell r="E1107" t="str">
            <v>un</v>
          </cell>
          <cell r="F1107">
            <v>20</v>
          </cell>
          <cell r="G1107">
            <v>10100</v>
          </cell>
          <cell r="H1107">
            <v>202000</v>
          </cell>
          <cell r="I1107">
            <v>8.8752980639240267E-2</v>
          </cell>
          <cell r="J1107">
            <v>20</v>
          </cell>
          <cell r="L1107">
            <v>20</v>
          </cell>
          <cell r="M1107">
            <v>202000</v>
          </cell>
          <cell r="N1107">
            <v>0</v>
          </cell>
          <cell r="O1107">
            <v>202000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20</v>
          </cell>
          <cell r="W1107">
            <v>202000</v>
          </cell>
        </row>
        <row r="1108">
          <cell r="C1108" t="str">
            <v>3.1.1.2</v>
          </cell>
          <cell r="D1108" t="str">
            <v>Cinta demarcadora ( sin soportes ). Esquema No.2</v>
          </cell>
          <cell r="E1108" t="str">
            <v>m</v>
          </cell>
          <cell r="F1108">
            <v>750</v>
          </cell>
          <cell r="G1108">
            <v>830</v>
          </cell>
          <cell r="H1108">
            <v>622500</v>
          </cell>
          <cell r="I1108">
            <v>0.27350856657389638</v>
          </cell>
          <cell r="J1108">
            <v>750</v>
          </cell>
          <cell r="L1108">
            <v>750</v>
          </cell>
          <cell r="M1108">
            <v>622500</v>
          </cell>
          <cell r="N1108">
            <v>0</v>
          </cell>
          <cell r="O1108">
            <v>622500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750</v>
          </cell>
          <cell r="W1108">
            <v>622500</v>
          </cell>
        </row>
        <row r="1109">
          <cell r="C1109" t="str">
            <v>3,7</v>
          </cell>
          <cell r="D1109" t="str">
            <v>CONSTRUCCION DE OBRAS ACCESORIAS</v>
          </cell>
          <cell r="I1109"/>
          <cell r="L1109"/>
          <cell r="M1109"/>
          <cell r="N1109"/>
          <cell r="O1109"/>
          <cell r="R1109"/>
          <cell r="S1109"/>
          <cell r="T1109"/>
          <cell r="U1109"/>
          <cell r="V1109"/>
          <cell r="W1109"/>
        </row>
        <row r="1110">
          <cell r="C1110" t="str">
            <v>3.7.1</v>
          </cell>
          <cell r="D1110" t="str">
            <v>OBRAS DE MAMPOSTERIA EN LADRILLO</v>
          </cell>
          <cell r="I1110"/>
          <cell r="L1110"/>
          <cell r="M1110"/>
          <cell r="N1110"/>
          <cell r="O1110"/>
          <cell r="R1110"/>
          <cell r="S1110"/>
          <cell r="T1110"/>
          <cell r="U1110"/>
          <cell r="V1110"/>
          <cell r="W1110"/>
        </row>
        <row r="1111">
          <cell r="C1111" t="str">
            <v>3.7.1.4</v>
          </cell>
          <cell r="D1111" t="str">
            <v>CONCRETOS DE LIMPIEZA, ALISTADO Y MEDIACAÑAS</v>
          </cell>
          <cell r="I1111"/>
          <cell r="L1111"/>
          <cell r="M1111"/>
          <cell r="N1111"/>
          <cell r="O1111"/>
          <cell r="R1111"/>
          <cell r="S1111"/>
          <cell r="T1111"/>
          <cell r="U1111"/>
          <cell r="V1111"/>
          <cell r="W1111"/>
        </row>
        <row r="1112">
          <cell r="C1112" t="str">
            <v>3.7.1.4.1</v>
          </cell>
          <cell r="D1112" t="str">
            <v>ALISTADO Y PENDIENTADO</v>
          </cell>
          <cell r="I1112"/>
          <cell r="L1112"/>
          <cell r="M1112"/>
          <cell r="N1112"/>
          <cell r="O1112"/>
          <cell r="R1112"/>
          <cell r="S1112"/>
          <cell r="T1112"/>
          <cell r="U1112"/>
          <cell r="V1112"/>
          <cell r="W1112"/>
        </row>
        <row r="1113">
          <cell r="C1113" t="str">
            <v>3.7.1.4.2</v>
          </cell>
          <cell r="D1113" t="str">
            <v>Concreto de limpieza f¨c=14 Mpa e=0.05</v>
          </cell>
          <cell r="E1113" t="str">
            <v>m2</v>
          </cell>
          <cell r="F1113">
            <v>150</v>
          </cell>
          <cell r="G1113">
            <v>10950</v>
          </cell>
          <cell r="H1113">
            <v>1642500</v>
          </cell>
          <cell r="I1113">
            <v>0.72166718168293131</v>
          </cell>
          <cell r="J1113">
            <v>150</v>
          </cell>
          <cell r="L1113">
            <v>150</v>
          </cell>
          <cell r="M1113">
            <v>1642500</v>
          </cell>
          <cell r="N1113">
            <v>0</v>
          </cell>
          <cell r="O1113">
            <v>1642500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150</v>
          </cell>
          <cell r="W1113">
            <v>1642500</v>
          </cell>
        </row>
        <row r="1114">
          <cell r="C1114" t="str">
            <v>3.7.3</v>
          </cell>
          <cell r="D1114" t="str">
            <v>ESTRUCTURAS DE CONCRETO REFORZADO</v>
          </cell>
          <cell r="I1114"/>
          <cell r="L1114"/>
          <cell r="M1114"/>
          <cell r="N1114"/>
          <cell r="O1114"/>
          <cell r="R1114"/>
          <cell r="S1114"/>
          <cell r="T1114"/>
          <cell r="U1114"/>
          <cell r="V1114"/>
          <cell r="W1114"/>
        </row>
        <row r="1115">
          <cell r="C1115" t="str">
            <v>3.7.3.1</v>
          </cell>
          <cell r="D1115" t="str">
            <v>CONCRETO PARA LOSA FONDO, LOSA SUPERIOR Y MUROS</v>
          </cell>
          <cell r="I1115"/>
          <cell r="L1115"/>
          <cell r="M1115"/>
          <cell r="N1115"/>
          <cell r="O1115"/>
          <cell r="R1115"/>
          <cell r="S1115"/>
          <cell r="T1115"/>
          <cell r="U1115"/>
          <cell r="V1115"/>
          <cell r="W1115"/>
        </row>
        <row r="1116">
          <cell r="C1116" t="str">
            <v>3.7.3.1.3</v>
          </cell>
          <cell r="D1116" t="str">
            <v>Placa de fondo en concreto impermeabilizado f¨c=28 Mpa</v>
          </cell>
          <cell r="E1116" t="str">
            <v>m3</v>
          </cell>
          <cell r="F1116">
            <v>73.599999999999994</v>
          </cell>
          <cell r="G1116">
            <v>308200</v>
          </cell>
          <cell r="H1116">
            <v>22683520</v>
          </cell>
          <cell r="I1116">
            <v>9.9664852049000956</v>
          </cell>
          <cell r="J1116">
            <v>73.599999999999994</v>
          </cell>
          <cell r="L1116">
            <v>73.599999999999994</v>
          </cell>
          <cell r="M1116">
            <v>22683520</v>
          </cell>
          <cell r="N1116">
            <v>0</v>
          </cell>
          <cell r="O1116">
            <v>22683520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73.599999999999994</v>
          </cell>
          <cell r="W1116">
            <v>22683520</v>
          </cell>
        </row>
        <row r="1117">
          <cell r="C1117" t="str">
            <v>3.7.3.1.22</v>
          </cell>
          <cell r="D1117" t="str">
            <v>Muros en concreto impermeabilizado f¨c=28 Mpa</v>
          </cell>
          <cell r="E1117" t="str">
            <v>m3</v>
          </cell>
          <cell r="F1117">
            <v>203.5</v>
          </cell>
          <cell r="G1117">
            <v>336100</v>
          </cell>
          <cell r="H1117">
            <v>68396350</v>
          </cell>
          <cell r="I1117">
            <v>30.051385778934165</v>
          </cell>
          <cell r="J1117">
            <v>203.5</v>
          </cell>
          <cell r="L1117">
            <v>203.5</v>
          </cell>
          <cell r="M1117">
            <v>68396350</v>
          </cell>
          <cell r="N1117">
            <v>0</v>
          </cell>
          <cell r="O1117">
            <v>68396350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203.5</v>
          </cell>
          <cell r="W1117">
            <v>68396350</v>
          </cell>
        </row>
        <row r="1118">
          <cell r="C1118" t="str">
            <v>3.7.3.1.25</v>
          </cell>
          <cell r="D1118" t="str">
            <v>Losa superior en concreto f¨c=28 Mpa</v>
          </cell>
          <cell r="E1118" t="str">
            <v>m3</v>
          </cell>
          <cell r="F1118">
            <v>13.7</v>
          </cell>
          <cell r="G1118">
            <v>330600</v>
          </cell>
          <cell r="H1118">
            <v>4529220</v>
          </cell>
          <cell r="I1118">
            <v>1.9900087869844545</v>
          </cell>
          <cell r="J1118">
            <v>13.7</v>
          </cell>
          <cell r="L1118">
            <v>13.7</v>
          </cell>
          <cell r="M1118">
            <v>4529220</v>
          </cell>
          <cell r="N1118">
            <v>0</v>
          </cell>
          <cell r="O1118">
            <v>4529220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13.7</v>
          </cell>
          <cell r="W1118">
            <v>4529220</v>
          </cell>
        </row>
        <row r="1119">
          <cell r="C1119" t="str">
            <v>3.7.3.2</v>
          </cell>
          <cell r="D1119" t="str">
            <v>OTRAS ESTRUCTURAS</v>
          </cell>
          <cell r="I1119"/>
          <cell r="L1119"/>
          <cell r="M1119"/>
          <cell r="N1119"/>
          <cell r="O1119"/>
          <cell r="R1119"/>
          <cell r="S1119"/>
          <cell r="T1119"/>
          <cell r="U1119"/>
          <cell r="V1119"/>
          <cell r="W1119"/>
        </row>
        <row r="1120">
          <cell r="C1120" t="str">
            <v>3.7.3.2.1</v>
          </cell>
          <cell r="D1120" t="str">
            <v>VIGAS, COLUMNAS, ZAPATAS,PEDESTALES, ESCALERAS Y PISOS</v>
          </cell>
          <cell r="I1120"/>
          <cell r="L1120"/>
          <cell r="M1120"/>
          <cell r="N1120"/>
          <cell r="O1120"/>
          <cell r="R1120"/>
          <cell r="S1120"/>
          <cell r="T1120"/>
          <cell r="U1120"/>
          <cell r="V1120"/>
          <cell r="W1120"/>
        </row>
        <row r="1121">
          <cell r="C1121" t="str">
            <v>3.7.3.2.1.3</v>
          </cell>
          <cell r="D1121" t="str">
            <v>Concreto para vigas f´c=28 Mpa (4000 PSI)</v>
          </cell>
          <cell r="E1121" t="str">
            <v>m3</v>
          </cell>
          <cell r="F1121">
            <v>3</v>
          </cell>
          <cell r="G1121">
            <v>317100</v>
          </cell>
          <cell r="H1121">
            <v>951300</v>
          </cell>
          <cell r="I1121">
            <v>0.41797381426786767</v>
          </cell>
          <cell r="J1121">
            <v>3</v>
          </cell>
          <cell r="L1121">
            <v>3</v>
          </cell>
          <cell r="M1121">
            <v>951300</v>
          </cell>
          <cell r="N1121">
            <v>0</v>
          </cell>
          <cell r="O1121">
            <v>951300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3</v>
          </cell>
          <cell r="W1121">
            <v>951300</v>
          </cell>
        </row>
        <row r="1122">
          <cell r="C1122" t="str">
            <v>3.7.3.3</v>
          </cell>
          <cell r="D1122" t="str">
            <v>ACERO DE REFUERZO</v>
          </cell>
          <cell r="I1122"/>
          <cell r="L1122"/>
          <cell r="M1122"/>
          <cell r="N1122"/>
          <cell r="O1122"/>
          <cell r="R1122"/>
          <cell r="S1122"/>
          <cell r="T1122"/>
          <cell r="U1122"/>
          <cell r="V1122"/>
          <cell r="W1122"/>
        </row>
        <row r="1123">
          <cell r="C1123" t="str">
            <v>3.7.3.3.1</v>
          </cell>
          <cell r="D1123" t="str">
            <v>Suministro, figurado e instalación de acero de refuerzo 420 Mpa (60000 Psi) según planos y especificaciones de diseño</v>
          </cell>
          <cell r="E1123" t="str">
            <v>kg</v>
          </cell>
          <cell r="F1123">
            <v>44070</v>
          </cell>
          <cell r="G1123">
            <v>2740</v>
          </cell>
          <cell r="H1123">
            <v>120751800</v>
          </cell>
          <cell r="I1123">
            <v>53.054862215610953</v>
          </cell>
          <cell r="J1123">
            <v>44070</v>
          </cell>
          <cell r="L1123">
            <v>44070</v>
          </cell>
          <cell r="M1123">
            <v>120751800</v>
          </cell>
          <cell r="N1123">
            <v>0</v>
          </cell>
          <cell r="O1123">
            <v>120751800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44070</v>
          </cell>
          <cell r="W1123">
            <v>120751800</v>
          </cell>
        </row>
        <row r="1124">
          <cell r="C1124" t="str">
            <v>3.7.3.5</v>
          </cell>
          <cell r="D1124" t="str">
            <v>SELLOS Y JUNTAS</v>
          </cell>
          <cell r="I1124"/>
          <cell r="L1124"/>
          <cell r="M1124"/>
          <cell r="N1124"/>
          <cell r="O1124"/>
          <cell r="R1124"/>
          <cell r="S1124"/>
          <cell r="T1124"/>
          <cell r="U1124"/>
          <cell r="V1124"/>
          <cell r="W1124"/>
        </row>
        <row r="1125">
          <cell r="C1125" t="str">
            <v>3.7.3.5.2</v>
          </cell>
          <cell r="D1125" t="str">
            <v>Suministro e instalación de cinta flexible para sellar juntas de construcción y dilatación SIKA PVC O-22 o similar según planos y especificaciones de diseño</v>
          </cell>
          <cell r="E1125" t="str">
            <v>m</v>
          </cell>
          <cell r="F1125">
            <v>250</v>
          </cell>
          <cell r="G1125">
            <v>28940</v>
          </cell>
          <cell r="H1125">
            <v>7235000</v>
          </cell>
          <cell r="I1125">
            <v>3.1788505689351645</v>
          </cell>
          <cell r="J1125">
            <v>250</v>
          </cell>
          <cell r="L1125">
            <v>250</v>
          </cell>
          <cell r="M1125">
            <v>7235000</v>
          </cell>
          <cell r="N1125">
            <v>0</v>
          </cell>
          <cell r="O1125">
            <v>7235000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250</v>
          </cell>
          <cell r="W1125">
            <v>7235000</v>
          </cell>
        </row>
        <row r="1126">
          <cell r="C1126" t="str">
            <v>3.7.3.5.3</v>
          </cell>
          <cell r="D1126" t="str">
            <v>Suministro y aplicación de sello expandible contra el paso de agua en juntas de construcción y pases de tuberia SikaSwell S o similar según planos y especificaciones de diseño</v>
          </cell>
          <cell r="E1126" t="str">
            <v>m</v>
          </cell>
          <cell r="F1126">
            <v>20</v>
          </cell>
          <cell r="G1126">
            <v>22310</v>
          </cell>
          <cell r="H1126">
            <v>446200</v>
          </cell>
          <cell r="I1126">
            <v>0.19604742555063867</v>
          </cell>
          <cell r="J1126">
            <v>20</v>
          </cell>
          <cell r="L1126">
            <v>20</v>
          </cell>
          <cell r="M1126">
            <v>446200</v>
          </cell>
          <cell r="N1126">
            <v>0</v>
          </cell>
          <cell r="O1126">
            <v>446200</v>
          </cell>
          <cell r="R1126">
            <v>0</v>
          </cell>
          <cell r="S1126">
            <v>0</v>
          </cell>
          <cell r="T1126">
            <v>0</v>
          </cell>
          <cell r="U1126">
            <v>0</v>
          </cell>
          <cell r="V1126">
            <v>20</v>
          </cell>
          <cell r="W1126">
            <v>446200</v>
          </cell>
        </row>
        <row r="1127">
          <cell r="C1127" t="str">
            <v>3.7.3.5.6</v>
          </cell>
          <cell r="D1127" t="str">
            <v>Fondo de junta Sikarod f=6 mm o similar según planos y especificaciones de diseño</v>
          </cell>
          <cell r="E1127" t="str">
            <v>m</v>
          </cell>
          <cell r="F1127">
            <v>80</v>
          </cell>
          <cell r="G1127">
            <v>1720</v>
          </cell>
          <cell r="H1127">
            <v>137600</v>
          </cell>
          <cell r="I1127">
            <v>6.0457475920591391E-2</v>
          </cell>
          <cell r="J1127">
            <v>80</v>
          </cell>
          <cell r="L1127">
            <v>80</v>
          </cell>
          <cell r="M1127">
            <v>137600</v>
          </cell>
          <cell r="N1127">
            <v>0</v>
          </cell>
          <cell r="O1127">
            <v>137600</v>
          </cell>
          <cell r="R1127">
            <v>0</v>
          </cell>
          <cell r="S1127">
            <v>0</v>
          </cell>
          <cell r="T1127">
            <v>0</v>
          </cell>
          <cell r="U1127">
            <v>0</v>
          </cell>
          <cell r="V1127">
            <v>80</v>
          </cell>
          <cell r="W1127">
            <v>137600</v>
          </cell>
        </row>
        <row r="1128">
          <cell r="D1128" t="str">
            <v>COSTO TOTAL DIRECTO</v>
          </cell>
          <cell r="H1128">
            <v>227597990</v>
          </cell>
          <cell r="L1128"/>
          <cell r="M1128">
            <v>227597990</v>
          </cell>
          <cell r="N1128">
            <v>0</v>
          </cell>
          <cell r="O1128">
            <v>227597990</v>
          </cell>
          <cell r="R1128"/>
          <cell r="S1128">
            <v>0</v>
          </cell>
          <cell r="T1128">
            <v>0</v>
          </cell>
          <cell r="U1128">
            <v>0</v>
          </cell>
          <cell r="V1128"/>
          <cell r="W1128">
            <v>227597990</v>
          </cell>
        </row>
        <row r="1129">
          <cell r="D1129" t="str">
            <v>A,I,U, 25%</v>
          </cell>
          <cell r="E1129">
            <v>0.25</v>
          </cell>
          <cell r="H1129">
            <v>56899498</v>
          </cell>
          <cell r="M1129">
            <v>56899498</v>
          </cell>
          <cell r="N1129">
            <v>0</v>
          </cell>
          <cell r="O1129">
            <v>56899498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W1129">
            <v>56899498</v>
          </cell>
        </row>
        <row r="1130">
          <cell r="B1130" t="str">
            <v>TO20</v>
          </cell>
          <cell r="D1130" t="str">
            <v>COSTO TOTAL OBRA CIVIL</v>
          </cell>
          <cell r="H1130">
            <v>284497488</v>
          </cell>
          <cell r="M1130">
            <v>284497488</v>
          </cell>
          <cell r="N1130">
            <v>0</v>
          </cell>
          <cell r="O1130">
            <v>284497488</v>
          </cell>
          <cell r="R1130"/>
          <cell r="S1130">
            <v>0</v>
          </cell>
          <cell r="T1130">
            <v>0</v>
          </cell>
          <cell r="U1130">
            <v>0</v>
          </cell>
          <cell r="V1130"/>
          <cell r="W1130">
            <v>284497488</v>
          </cell>
        </row>
        <row r="1131">
          <cell r="B1131" t="str">
            <v>T21</v>
          </cell>
          <cell r="C1131" t="str">
            <v>OBRA CIVIL ESTRUCTURAL DE LA ZONA DE FILTROS (1131)</v>
          </cell>
          <cell r="M1131"/>
          <cell r="N1131"/>
          <cell r="O1131"/>
          <cell r="R1131"/>
          <cell r="S1131"/>
          <cell r="T1131"/>
          <cell r="U1131"/>
          <cell r="V1131"/>
          <cell r="W1131"/>
        </row>
        <row r="1132">
          <cell r="C1132" t="str">
            <v xml:space="preserve">ITEM </v>
          </cell>
          <cell r="D1132" t="str">
            <v xml:space="preserve">DESCRIPCION </v>
          </cell>
          <cell r="E1132" t="str">
            <v xml:space="preserve">UNIDAD </v>
          </cell>
          <cell r="F1132" t="str">
            <v xml:space="preserve">CANTIDAD </v>
          </cell>
          <cell r="G1132" t="str">
            <v xml:space="preserve">V. UNITARIO </v>
          </cell>
          <cell r="H1132" t="str">
            <v>V. PARCIAL</v>
          </cell>
          <cell r="R1132">
            <v>0</v>
          </cell>
        </row>
        <row r="1133">
          <cell r="C1133">
            <v>3.1</v>
          </cell>
          <cell r="D1133" t="str">
            <v>SEÑALIZACION Y SEGURIDAD EN LA OBRA</v>
          </cell>
          <cell r="L1133"/>
          <cell r="M1133"/>
          <cell r="N1133"/>
          <cell r="O1133"/>
          <cell r="R1133"/>
          <cell r="S1133"/>
          <cell r="T1133"/>
          <cell r="U1133"/>
          <cell r="V1133"/>
          <cell r="W1133"/>
        </row>
        <row r="1134">
          <cell r="C1134" t="str">
            <v>3.1.1</v>
          </cell>
          <cell r="D1134" t="str">
            <v>Señalización de la obra</v>
          </cell>
          <cell r="L1134"/>
          <cell r="M1134"/>
          <cell r="N1134"/>
          <cell r="O1134"/>
          <cell r="R1134"/>
          <cell r="S1134"/>
          <cell r="T1134"/>
          <cell r="U1134"/>
          <cell r="V1134"/>
          <cell r="W1134"/>
        </row>
        <row r="1135">
          <cell r="C1135" t="str">
            <v>3.1.1.1</v>
          </cell>
          <cell r="D1135" t="str">
            <v>Soporte para cinta demarcadora. Esquema No.1</v>
          </cell>
          <cell r="E1135" t="str">
            <v>un</v>
          </cell>
          <cell r="F1135">
            <v>120</v>
          </cell>
          <cell r="G1135">
            <v>10100</v>
          </cell>
          <cell r="H1135">
            <v>1212000</v>
          </cell>
          <cell r="I1135">
            <v>0.54402799864212226</v>
          </cell>
          <cell r="J1135">
            <v>120</v>
          </cell>
          <cell r="L1135">
            <v>120</v>
          </cell>
          <cell r="M1135">
            <v>1212000</v>
          </cell>
          <cell r="N1135">
            <v>0</v>
          </cell>
          <cell r="O1135">
            <v>1212000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120</v>
          </cell>
          <cell r="W1135">
            <v>1212000</v>
          </cell>
        </row>
        <row r="1136">
          <cell r="C1136" t="str">
            <v>3.1.1.2</v>
          </cell>
          <cell r="D1136" t="str">
            <v>Cinta demarcadora ( sin soportes ). Esquema No.2</v>
          </cell>
          <cell r="E1136" t="str">
            <v>m</v>
          </cell>
          <cell r="F1136">
            <v>1200</v>
          </cell>
          <cell r="G1136">
            <v>830</v>
          </cell>
          <cell r="H1136">
            <v>996000</v>
          </cell>
          <cell r="I1136">
            <v>0.44707251373560547</v>
          </cell>
          <cell r="J1136">
            <v>1200</v>
          </cell>
          <cell r="L1136">
            <v>1200</v>
          </cell>
          <cell r="M1136">
            <v>996000</v>
          </cell>
          <cell r="N1136">
            <v>0</v>
          </cell>
          <cell r="O1136">
            <v>996000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1200</v>
          </cell>
          <cell r="W1136">
            <v>996000</v>
          </cell>
        </row>
        <row r="1137">
          <cell r="C1137" t="str">
            <v>3.1.1.3.2</v>
          </cell>
          <cell r="D1137" t="str">
            <v>Valla móvil Tipo 2. Valla plegable. Esquema No. 4</v>
          </cell>
          <cell r="E1137" t="str">
            <v>un</v>
          </cell>
          <cell r="F1137">
            <v>6</v>
          </cell>
          <cell r="G1137">
            <v>162000</v>
          </cell>
          <cell r="H1137">
            <v>972000</v>
          </cell>
          <cell r="I1137">
            <v>0.43629968207932579</v>
          </cell>
          <cell r="J1137">
            <v>6</v>
          </cell>
          <cell r="L1137">
            <v>6</v>
          </cell>
          <cell r="M1137">
            <v>972000</v>
          </cell>
          <cell r="N1137">
            <v>0</v>
          </cell>
          <cell r="O1137">
            <v>972000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6</v>
          </cell>
          <cell r="W1137">
            <v>972000</v>
          </cell>
        </row>
        <row r="1138">
          <cell r="C1138" t="str">
            <v>3,7</v>
          </cell>
          <cell r="D1138" t="str">
            <v>CONSTRUCCION DE OBRAS ACCESORIAS</v>
          </cell>
          <cell r="I1138"/>
          <cell r="L1138"/>
          <cell r="M1138"/>
          <cell r="N1138"/>
          <cell r="O1138"/>
          <cell r="R1138"/>
          <cell r="S1138"/>
          <cell r="T1138"/>
          <cell r="U1138"/>
          <cell r="V1138"/>
          <cell r="W1138"/>
        </row>
        <row r="1139">
          <cell r="C1139" t="str">
            <v>3.7.3</v>
          </cell>
          <cell r="D1139" t="str">
            <v>ESTRUCTURAS DE CONCRETO REFORZADO</v>
          </cell>
          <cell r="I1139"/>
          <cell r="L1139"/>
          <cell r="M1139"/>
          <cell r="N1139"/>
          <cell r="O1139"/>
          <cell r="R1139"/>
          <cell r="S1139"/>
          <cell r="T1139"/>
          <cell r="U1139"/>
          <cell r="V1139"/>
          <cell r="W1139"/>
        </row>
        <row r="1140">
          <cell r="C1140" t="str">
            <v>3.7.3.1</v>
          </cell>
          <cell r="D1140" t="str">
            <v>CONCRETO PARA LOSA FONDO, LOSA SUPERIOR Y MUROS</v>
          </cell>
          <cell r="I1140"/>
          <cell r="L1140"/>
          <cell r="M1140"/>
          <cell r="N1140"/>
          <cell r="O1140"/>
          <cell r="R1140"/>
          <cell r="S1140"/>
          <cell r="T1140"/>
          <cell r="U1140"/>
          <cell r="V1140"/>
          <cell r="W1140"/>
        </row>
        <row r="1141">
          <cell r="C1141" t="str">
            <v>3.7.3.1.3</v>
          </cell>
          <cell r="D1141" t="str">
            <v>Placa de fondo en concreto impermeabilizado f¨c=28 Mpa</v>
          </cell>
          <cell r="E1141" t="str">
            <v>m3</v>
          </cell>
          <cell r="F1141">
            <v>88</v>
          </cell>
          <cell r="G1141">
            <v>308200</v>
          </cell>
          <cell r="H1141">
            <v>27121600</v>
          </cell>
          <cell r="I1141">
            <v>12.174017960373089</v>
          </cell>
          <cell r="J1141">
            <v>88</v>
          </cell>
          <cell r="L1141">
            <v>88</v>
          </cell>
          <cell r="M1141">
            <v>27121600</v>
          </cell>
          <cell r="N1141">
            <v>0</v>
          </cell>
          <cell r="O1141">
            <v>27121600</v>
          </cell>
          <cell r="R1141">
            <v>0</v>
          </cell>
          <cell r="S1141">
            <v>0</v>
          </cell>
          <cell r="T1141">
            <v>0</v>
          </cell>
          <cell r="U1141">
            <v>0</v>
          </cell>
          <cell r="V1141">
            <v>88</v>
          </cell>
          <cell r="W1141">
            <v>27121600</v>
          </cell>
        </row>
        <row r="1142">
          <cell r="C1142" t="str">
            <v>3.7.3.1.22</v>
          </cell>
          <cell r="D1142" t="str">
            <v>Muros en concreto impermeabilizado f¨c=28 Mpa</v>
          </cell>
          <cell r="E1142" t="str">
            <v>m3</v>
          </cell>
          <cell r="F1142">
            <v>112.8</v>
          </cell>
          <cell r="G1142">
            <v>336100</v>
          </cell>
          <cell r="H1142">
            <v>37912080</v>
          </cell>
          <cell r="I1142">
            <v>17.01751898247527</v>
          </cell>
          <cell r="J1142">
            <v>112.8</v>
          </cell>
          <cell r="L1142">
            <v>112.8</v>
          </cell>
          <cell r="M1142">
            <v>37912080</v>
          </cell>
          <cell r="N1142">
            <v>0</v>
          </cell>
          <cell r="O1142">
            <v>37912080</v>
          </cell>
          <cell r="R1142">
            <v>0</v>
          </cell>
          <cell r="S1142">
            <v>0</v>
          </cell>
          <cell r="T1142">
            <v>0</v>
          </cell>
          <cell r="U1142">
            <v>0</v>
          </cell>
          <cell r="V1142">
            <v>112.8</v>
          </cell>
          <cell r="W1142">
            <v>37912080</v>
          </cell>
        </row>
        <row r="1143">
          <cell r="C1143" t="str">
            <v>3.7.3.1.25</v>
          </cell>
          <cell r="D1143" t="str">
            <v>Losa superior en concreto impermeabilizado f¨c=28 Mpa</v>
          </cell>
          <cell r="E1143" t="str">
            <v>m3</v>
          </cell>
          <cell r="F1143">
            <v>26.4</v>
          </cell>
          <cell r="G1143">
            <v>330600</v>
          </cell>
          <cell r="H1143">
            <v>8727840</v>
          </cell>
          <cell r="I1143">
            <v>3.917647960122657</v>
          </cell>
          <cell r="J1143">
            <v>26.4</v>
          </cell>
          <cell r="L1143">
            <v>26.4</v>
          </cell>
          <cell r="M1143">
            <v>8727840</v>
          </cell>
          <cell r="N1143">
            <v>0</v>
          </cell>
          <cell r="O1143">
            <v>8727840</v>
          </cell>
          <cell r="R1143">
            <v>0</v>
          </cell>
          <cell r="S1143">
            <v>0</v>
          </cell>
          <cell r="T1143">
            <v>0</v>
          </cell>
          <cell r="U1143">
            <v>0</v>
          </cell>
          <cell r="V1143">
            <v>26.4</v>
          </cell>
          <cell r="W1143">
            <v>8727840</v>
          </cell>
        </row>
        <row r="1144">
          <cell r="C1144" t="str">
            <v>3.7.3.2</v>
          </cell>
          <cell r="D1144" t="str">
            <v>OTRAS ESTRUCTURAS</v>
          </cell>
          <cell r="I1144"/>
          <cell r="L1144"/>
          <cell r="M1144"/>
          <cell r="N1144"/>
          <cell r="O1144"/>
          <cell r="R1144"/>
          <cell r="S1144"/>
          <cell r="T1144"/>
          <cell r="U1144"/>
          <cell r="V1144"/>
          <cell r="W1144"/>
        </row>
        <row r="1145">
          <cell r="C1145" t="str">
            <v>3.7.3.2.1</v>
          </cell>
          <cell r="D1145" t="str">
            <v>VIGAS, COLUMNAS, ZAPATAS,PEDESTALES, ESCALERAS Y PISOS</v>
          </cell>
          <cell r="I1145"/>
          <cell r="L1145"/>
          <cell r="M1145"/>
          <cell r="N1145"/>
          <cell r="O1145"/>
          <cell r="R1145"/>
          <cell r="S1145"/>
          <cell r="T1145"/>
          <cell r="U1145"/>
          <cell r="V1145"/>
          <cell r="W1145"/>
        </row>
        <row r="1146">
          <cell r="C1146" t="str">
            <v>3.7.3.2.1.1</v>
          </cell>
          <cell r="D1146" t="str">
            <v>Concreto para vigas f´c=24.5 Mpa (3500 PSI)</v>
          </cell>
          <cell r="E1146" t="str">
            <v>m3</v>
          </cell>
          <cell r="F1146">
            <v>1.7</v>
          </cell>
          <cell r="G1146">
            <v>302600</v>
          </cell>
          <cell r="H1146">
            <v>514420</v>
          </cell>
          <cell r="I1146">
            <v>0.23090666919264069</v>
          </cell>
          <cell r="J1146">
            <v>1.7</v>
          </cell>
          <cell r="L1146">
            <v>1.7</v>
          </cell>
          <cell r="M1146">
            <v>514420</v>
          </cell>
          <cell r="N1146">
            <v>0</v>
          </cell>
          <cell r="O1146">
            <v>514420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1.7</v>
          </cell>
          <cell r="W1146">
            <v>514420</v>
          </cell>
        </row>
        <row r="1147">
          <cell r="C1147" t="str">
            <v>3.7.3.2.1.5</v>
          </cell>
          <cell r="D1147" t="str">
            <v>Concreto para columnas f´c=24.5 Mpa (3500 PSI)</v>
          </cell>
          <cell r="E1147" t="str">
            <v>m3</v>
          </cell>
          <cell r="F1147">
            <v>1.6</v>
          </cell>
          <cell r="G1147">
            <v>364100</v>
          </cell>
          <cell r="H1147">
            <v>582560</v>
          </cell>
          <cell r="I1147">
            <v>0.26149253373676135</v>
          </cell>
          <cell r="J1147">
            <v>1.6</v>
          </cell>
          <cell r="L1147">
            <v>1.6</v>
          </cell>
          <cell r="M1147">
            <v>582560</v>
          </cell>
          <cell r="N1147">
            <v>0</v>
          </cell>
          <cell r="O1147">
            <v>582560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1.6</v>
          </cell>
          <cell r="W1147">
            <v>582560</v>
          </cell>
        </row>
        <row r="1148">
          <cell r="C1148" t="str">
            <v>3.7.3.3</v>
          </cell>
          <cell r="D1148" t="str">
            <v>ACERO DE REFUERZO</v>
          </cell>
          <cell r="I1148"/>
          <cell r="L1148"/>
          <cell r="M1148"/>
          <cell r="N1148"/>
          <cell r="O1148"/>
          <cell r="R1148"/>
          <cell r="S1148"/>
          <cell r="T1148"/>
          <cell r="U1148"/>
          <cell r="V1148"/>
          <cell r="W1148"/>
        </row>
        <row r="1149">
          <cell r="C1149" t="str">
            <v>3.7.3.3.1</v>
          </cell>
          <cell r="D1149" t="str">
            <v>Suministro, figurado e instalación de acero de refuerzo 420 Mpa (60000 Psi) según planos y especificaciones de diseño</v>
          </cell>
          <cell r="E1149" t="str">
            <v>kg</v>
          </cell>
          <cell r="F1149">
            <v>34575</v>
          </cell>
          <cell r="G1149">
            <v>2740</v>
          </cell>
          <cell r="H1149">
            <v>94735500</v>
          </cell>
          <cell r="I1149">
            <v>42.523733057228362</v>
          </cell>
          <cell r="J1149">
            <v>34575</v>
          </cell>
          <cell r="L1149">
            <v>34575</v>
          </cell>
          <cell r="M1149">
            <v>94735500</v>
          </cell>
          <cell r="N1149">
            <v>0</v>
          </cell>
          <cell r="O1149">
            <v>94735500</v>
          </cell>
          <cell r="R1149">
            <v>0</v>
          </cell>
          <cell r="S1149">
            <v>0</v>
          </cell>
          <cell r="T1149">
            <v>0</v>
          </cell>
          <cell r="U1149">
            <v>0</v>
          </cell>
          <cell r="V1149">
            <v>34575</v>
          </cell>
          <cell r="W1149">
            <v>94735500</v>
          </cell>
        </row>
        <row r="1150">
          <cell r="C1150" t="str">
            <v>3.7.3.6</v>
          </cell>
          <cell r="D1150" t="str">
            <v>CONCRETO, MORTEROS Y ADITIVOS ESPECIALES</v>
          </cell>
          <cell r="I1150"/>
          <cell r="L1150"/>
          <cell r="M1150"/>
          <cell r="N1150"/>
          <cell r="O1150"/>
          <cell r="R1150"/>
          <cell r="S1150"/>
          <cell r="T1150"/>
          <cell r="U1150"/>
          <cell r="V1150"/>
          <cell r="W1150"/>
        </row>
        <row r="1151">
          <cell r="C1151" t="str">
            <v>3.7.3.6.6</v>
          </cell>
          <cell r="D1151" t="str">
            <v>Suministro y aplicación de recubrimiento protector epóxico aplicable sobre superficies absorbentes húmedas o metálicas secas Sikaguard 62 o similar según planos y especificaciones de diseño</v>
          </cell>
          <cell r="E1151" t="str">
            <v>m2</v>
          </cell>
          <cell r="F1151">
            <v>486.314998</v>
          </cell>
          <cell r="G1151">
            <v>22050</v>
          </cell>
          <cell r="H1151">
            <v>10723245.7059</v>
          </cell>
          <cell r="I1151">
            <v>4.8133216999410138</v>
          </cell>
          <cell r="J1151">
            <v>486.314998</v>
          </cell>
          <cell r="L1151">
            <v>486.314998</v>
          </cell>
          <cell r="M1151">
            <v>10723245.7059</v>
          </cell>
          <cell r="N1151">
            <v>0</v>
          </cell>
          <cell r="O1151">
            <v>10723245.7059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486.314998</v>
          </cell>
          <cell r="W1151">
            <v>10723245.7059</v>
          </cell>
        </row>
        <row r="1152">
          <cell r="C1152" t="str">
            <v>3.7.3.6.11</v>
          </cell>
          <cell r="D1152" t="str">
            <v>PISO EPOXICO MULTIUSOS</v>
          </cell>
          <cell r="I1152"/>
          <cell r="L1152"/>
          <cell r="M1152"/>
          <cell r="N1152"/>
          <cell r="O1152"/>
          <cell r="R1152"/>
          <cell r="S1152"/>
          <cell r="T1152"/>
          <cell r="U1152"/>
          <cell r="V1152"/>
          <cell r="W1152"/>
        </row>
        <row r="1153">
          <cell r="C1153" t="str">
            <v>3.7.3.6.11.1</v>
          </cell>
          <cell r="D1153" t="str">
            <v>Piso antideslizante SikaFloor-261 Sistema 1 o similar según planos y especificaciones de diseño-</v>
          </cell>
          <cell r="E1153" t="str">
            <v>m2</v>
          </cell>
          <cell r="F1153">
            <v>65.431399069999998</v>
          </cell>
          <cell r="G1153">
            <v>150100</v>
          </cell>
          <cell r="H1153">
            <v>9821253.0004069991</v>
          </cell>
          <cell r="I1153">
            <v>4.4084460511298333</v>
          </cell>
          <cell r="J1153">
            <v>65.431399069999998</v>
          </cell>
          <cell r="L1153">
            <v>65.431399069999998</v>
          </cell>
          <cell r="M1153">
            <v>9821253.0004069991</v>
          </cell>
          <cell r="N1153">
            <v>0</v>
          </cell>
          <cell r="O1153">
            <v>9821253.0004069991</v>
          </cell>
          <cell r="R1153">
            <v>0</v>
          </cell>
          <cell r="S1153">
            <v>0</v>
          </cell>
          <cell r="T1153">
            <v>0</v>
          </cell>
          <cell r="U1153">
            <v>0</v>
          </cell>
          <cell r="V1153">
            <v>65.431399069999998</v>
          </cell>
          <cell r="W1153">
            <v>9821253.0004069991</v>
          </cell>
        </row>
        <row r="1154">
          <cell r="C1154" t="str">
            <v>3.7.17</v>
          </cell>
          <cell r="D1154" t="str">
            <v>ESTRUCTURAS METALICAS</v>
          </cell>
          <cell r="I1154"/>
          <cell r="L1154"/>
          <cell r="M1154"/>
          <cell r="N1154"/>
          <cell r="O1154"/>
          <cell r="R1154"/>
          <cell r="S1154"/>
          <cell r="T1154"/>
          <cell r="U1154"/>
          <cell r="V1154"/>
          <cell r="W1154"/>
        </row>
        <row r="1155">
          <cell r="C1155" t="str">
            <v>3.7.17.1</v>
          </cell>
          <cell r="D1155" t="str">
            <v>Suministro, instalacion y montaje de estructura metalica en Acero ASTM A-36 incluye soldadura, pernos y anclaje, limpieza en sandblasting, pintura y acabados según planos y especificaciones de diseño</v>
          </cell>
          <cell r="E1155" t="str">
            <v>kg</v>
          </cell>
          <cell r="F1155">
            <v>4021.1600680000001</v>
          </cell>
          <cell r="G1155">
            <v>6062</v>
          </cell>
          <cell r="H1155">
            <v>24376272.332216002</v>
          </cell>
          <cell r="I1155">
            <v>10.941728260107929</v>
          </cell>
          <cell r="J1155">
            <v>4021.1600680000001</v>
          </cell>
          <cell r="L1155">
            <v>4021.1600680000001</v>
          </cell>
          <cell r="M1155">
            <v>24376272.332216002</v>
          </cell>
          <cell r="N1155">
            <v>0</v>
          </cell>
          <cell r="O1155">
            <v>24376272.332216002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4021.1600680000001</v>
          </cell>
          <cell r="W1155">
            <v>24376272.332216002</v>
          </cell>
        </row>
        <row r="1156">
          <cell r="C1156" t="str">
            <v>3,9</v>
          </cell>
          <cell r="D1156" t="str">
            <v>OBRAS ARQUITECTONICAS</v>
          </cell>
          <cell r="I1156"/>
          <cell r="L1156"/>
          <cell r="M1156"/>
          <cell r="N1156"/>
          <cell r="O1156"/>
          <cell r="R1156"/>
          <cell r="S1156"/>
          <cell r="T1156"/>
          <cell r="U1156"/>
          <cell r="V1156"/>
          <cell r="W1156"/>
        </row>
        <row r="1157">
          <cell r="C1157" t="str">
            <v>3.9.3</v>
          </cell>
          <cell r="D1157" t="str">
            <v>CUBIERTAS</v>
          </cell>
          <cell r="I1157"/>
          <cell r="L1157"/>
          <cell r="M1157"/>
          <cell r="N1157"/>
          <cell r="O1157"/>
          <cell r="R1157"/>
          <cell r="S1157"/>
          <cell r="T1157"/>
          <cell r="U1157"/>
          <cell r="V1157"/>
          <cell r="W1157"/>
        </row>
        <row r="1158">
          <cell r="C1158" t="str">
            <v>3.9.3.1</v>
          </cell>
          <cell r="D1158" t="str">
            <v>CANALETA 90 Y ACCESORIOS</v>
          </cell>
          <cell r="I1158"/>
          <cell r="L1158"/>
          <cell r="M1158"/>
          <cell r="N1158"/>
          <cell r="O1158"/>
          <cell r="R1158"/>
          <cell r="S1158"/>
          <cell r="T1158"/>
          <cell r="U1158"/>
          <cell r="V1158"/>
          <cell r="W1158"/>
        </row>
        <row r="1159">
          <cell r="C1159" t="str">
            <v>3.9.3.1.10</v>
          </cell>
          <cell r="D1159" t="str">
            <v>Canaleta 90 L=9.00 m segun planos y especificaciones de diseño</v>
          </cell>
          <cell r="E1159" t="str">
            <v>m2</v>
          </cell>
          <cell r="F1159">
            <v>123.8952031</v>
          </cell>
          <cell r="G1159">
            <v>41066</v>
          </cell>
          <cell r="H1159">
            <v>5087880.4105046</v>
          </cell>
          <cell r="I1159">
            <v>2.283786631235377</v>
          </cell>
          <cell r="J1159">
            <v>123.8952031</v>
          </cell>
          <cell r="L1159">
            <v>123.8952031</v>
          </cell>
          <cell r="M1159">
            <v>5087880.4105046</v>
          </cell>
          <cell r="N1159">
            <v>0</v>
          </cell>
          <cell r="O1159">
            <v>5087880.4105046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123.8952031</v>
          </cell>
          <cell r="W1159">
            <v>5087880.4105046</v>
          </cell>
        </row>
        <row r="1160">
          <cell r="D1160" t="str">
            <v>COSTO TOTAL DIRECTO</v>
          </cell>
          <cell r="H1160">
            <v>222782651.44902763</v>
          </cell>
          <cell r="L1160"/>
          <cell r="M1160">
            <v>222782651.44902763</v>
          </cell>
          <cell r="N1160">
            <v>0</v>
          </cell>
          <cell r="O1160">
            <v>222782651.44902763</v>
          </cell>
          <cell r="R1160"/>
          <cell r="S1160">
            <v>0</v>
          </cell>
          <cell r="T1160">
            <v>0</v>
          </cell>
          <cell r="U1160">
            <v>0</v>
          </cell>
          <cell r="V1160"/>
          <cell r="W1160">
            <v>222782651.44902763</v>
          </cell>
        </row>
        <row r="1161">
          <cell r="D1161" t="str">
            <v>A,I,U, 25%</v>
          </cell>
          <cell r="E1161">
            <v>0.25</v>
          </cell>
          <cell r="H1161">
            <v>55695663</v>
          </cell>
          <cell r="M1161">
            <v>55695663</v>
          </cell>
          <cell r="N1161">
            <v>0</v>
          </cell>
          <cell r="O1161">
            <v>55695663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W1161">
            <v>55695663</v>
          </cell>
        </row>
        <row r="1162">
          <cell r="B1162" t="str">
            <v>TO21</v>
          </cell>
          <cell r="D1162" t="str">
            <v>COSTO TOTAL OBRA CIVIL</v>
          </cell>
          <cell r="H1162">
            <v>278478314</v>
          </cell>
          <cell r="M1162">
            <v>278478314</v>
          </cell>
          <cell r="N1162">
            <v>0</v>
          </cell>
          <cell r="O1162">
            <v>278478314</v>
          </cell>
          <cell r="R1162"/>
          <cell r="S1162">
            <v>0</v>
          </cell>
          <cell r="T1162">
            <v>0</v>
          </cell>
          <cell r="U1162">
            <v>0</v>
          </cell>
          <cell r="V1162"/>
          <cell r="W1162">
            <v>278478314</v>
          </cell>
        </row>
        <row r="1163">
          <cell r="B1163" t="str">
            <v>T22</v>
          </cell>
          <cell r="C1163" t="str">
            <v>OBRA CIVIL ESTRUCTURAL DEL TANQUE DE ALMACENAMIENTO Y ESTACION DE BOMBEO (1163)</v>
          </cell>
          <cell r="M1163"/>
          <cell r="N1163"/>
          <cell r="O1163"/>
          <cell r="R1163"/>
          <cell r="S1163"/>
          <cell r="T1163"/>
          <cell r="U1163"/>
          <cell r="V1163"/>
          <cell r="W1163"/>
        </row>
        <row r="1164">
          <cell r="C1164" t="str">
            <v xml:space="preserve">ITEM </v>
          </cell>
          <cell r="D1164" t="str">
            <v xml:space="preserve">DESCRIPCION </v>
          </cell>
          <cell r="E1164" t="str">
            <v xml:space="preserve">UNIDAD </v>
          </cell>
          <cell r="F1164" t="str">
            <v xml:space="preserve">CANTIDAD </v>
          </cell>
          <cell r="G1164" t="str">
            <v xml:space="preserve">V. UNITARIO </v>
          </cell>
          <cell r="H1164" t="str">
            <v>V. PARCIAL</v>
          </cell>
          <cell r="R1164">
            <v>0</v>
          </cell>
        </row>
        <row r="1165">
          <cell r="C1165">
            <v>3.1</v>
          </cell>
          <cell r="D1165" t="str">
            <v>SEÑALIZACION Y SEGURIDAD EN LA OBRA</v>
          </cell>
          <cell r="L1165"/>
          <cell r="M1165"/>
          <cell r="N1165"/>
          <cell r="O1165"/>
          <cell r="R1165"/>
          <cell r="S1165"/>
          <cell r="T1165"/>
          <cell r="U1165"/>
          <cell r="V1165"/>
          <cell r="W1165"/>
        </row>
        <row r="1166">
          <cell r="C1166" t="str">
            <v>3.1.1</v>
          </cell>
          <cell r="D1166" t="str">
            <v>Señalización de la obra</v>
          </cell>
          <cell r="L1166"/>
          <cell r="M1166"/>
          <cell r="N1166"/>
          <cell r="O1166"/>
          <cell r="R1166"/>
          <cell r="S1166"/>
          <cell r="T1166"/>
          <cell r="U1166"/>
          <cell r="V1166"/>
          <cell r="W1166"/>
        </row>
        <row r="1167">
          <cell r="C1167" t="str">
            <v>3.1.1.1</v>
          </cell>
          <cell r="D1167" t="str">
            <v>Soporte para cinta demarcadora. Esquema No.1</v>
          </cell>
          <cell r="E1167" t="str">
            <v>und</v>
          </cell>
          <cell r="F1167">
            <v>20</v>
          </cell>
          <cell r="G1167">
            <v>10100</v>
          </cell>
          <cell r="H1167">
            <v>202000</v>
          </cell>
          <cell r="I1167">
            <v>0.1108993284663935</v>
          </cell>
          <cell r="J1167">
            <v>20</v>
          </cell>
          <cell r="L1167">
            <v>20</v>
          </cell>
          <cell r="M1167">
            <v>202000</v>
          </cell>
          <cell r="N1167">
            <v>0</v>
          </cell>
          <cell r="O1167">
            <v>202000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20</v>
          </cell>
          <cell r="W1167">
            <v>202000</v>
          </cell>
        </row>
        <row r="1168">
          <cell r="C1168" t="str">
            <v>3.1.1.2</v>
          </cell>
          <cell r="D1168" t="str">
            <v>Cinta demarcadora, sin soportes. Esquema No. 2</v>
          </cell>
          <cell r="E1168" t="str">
            <v>m</v>
          </cell>
          <cell r="F1168">
            <v>800</v>
          </cell>
          <cell r="G1168">
            <v>830</v>
          </cell>
          <cell r="H1168">
            <v>664000</v>
          </cell>
          <cell r="I1168">
            <v>0.36454036684002616</v>
          </cell>
          <cell r="J1168">
            <v>800</v>
          </cell>
          <cell r="L1168">
            <v>800</v>
          </cell>
          <cell r="M1168">
            <v>664000</v>
          </cell>
          <cell r="N1168">
            <v>0</v>
          </cell>
          <cell r="O1168">
            <v>664000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800</v>
          </cell>
          <cell r="W1168">
            <v>664000</v>
          </cell>
        </row>
        <row r="1169">
          <cell r="C1169" t="str">
            <v>3,6</v>
          </cell>
          <cell r="D1169" t="str">
            <v>CONSTRUCCION DE PAVIMENTOS</v>
          </cell>
          <cell r="I1169"/>
          <cell r="L1169"/>
          <cell r="M1169"/>
          <cell r="N1169"/>
          <cell r="O1169"/>
          <cell r="R1169"/>
          <cell r="S1169"/>
          <cell r="T1169"/>
          <cell r="U1169"/>
          <cell r="V1169"/>
          <cell r="W1169"/>
        </row>
        <row r="1170">
          <cell r="C1170" t="str">
            <v>3.6.4</v>
          </cell>
          <cell r="D1170" t="str">
            <v>CONSTRUCCION DE ANDENES, BORDILLOS Y CUNETAS</v>
          </cell>
          <cell r="I1170"/>
          <cell r="L1170"/>
          <cell r="M1170"/>
          <cell r="N1170"/>
          <cell r="O1170"/>
          <cell r="R1170"/>
          <cell r="S1170"/>
          <cell r="T1170"/>
          <cell r="U1170"/>
          <cell r="V1170"/>
          <cell r="W1170"/>
        </row>
        <row r="1171">
          <cell r="C1171" t="str">
            <v>3.6.4.2</v>
          </cell>
          <cell r="D1171" t="str">
            <v>Construcción de bordillos</v>
          </cell>
          <cell r="I1171"/>
          <cell r="L1171"/>
          <cell r="M1171"/>
          <cell r="N1171"/>
          <cell r="O1171"/>
          <cell r="R1171"/>
          <cell r="S1171"/>
          <cell r="T1171"/>
          <cell r="U1171"/>
          <cell r="V1171"/>
          <cell r="W1171"/>
        </row>
        <row r="1172">
          <cell r="C1172" t="str">
            <v>3.6.4.2.1</v>
          </cell>
          <cell r="D1172" t="str">
            <v>Construcción de bordillos de 15 x 15 fundido en sitio f´c=21 Mpa</v>
          </cell>
          <cell r="E1172" t="str">
            <v>m</v>
          </cell>
          <cell r="F1172">
            <v>20.2</v>
          </cell>
          <cell r="G1172">
            <v>9160</v>
          </cell>
          <cell r="H1172">
            <v>185032</v>
          </cell>
          <cell r="I1172">
            <v>0.10158378487521644</v>
          </cell>
          <cell r="J1172">
            <v>20.2</v>
          </cell>
          <cell r="L1172">
            <v>20.2</v>
          </cell>
          <cell r="M1172">
            <v>185032</v>
          </cell>
          <cell r="N1172">
            <v>0</v>
          </cell>
          <cell r="O1172">
            <v>185032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20.2</v>
          </cell>
          <cell r="W1172">
            <v>185032</v>
          </cell>
        </row>
        <row r="1173">
          <cell r="C1173" t="str">
            <v>3.6.4.3</v>
          </cell>
          <cell r="D1173" t="str">
            <v>Construccion de cunetas</v>
          </cell>
          <cell r="I1173"/>
          <cell r="L1173"/>
          <cell r="M1173"/>
          <cell r="N1173"/>
          <cell r="O1173"/>
          <cell r="R1173"/>
          <cell r="S1173"/>
          <cell r="T1173"/>
          <cell r="U1173"/>
          <cell r="V1173"/>
          <cell r="W1173"/>
        </row>
        <row r="1174">
          <cell r="C1174" t="str">
            <v>3.6.4.3.2</v>
          </cell>
          <cell r="D1174" t="str">
            <v>Construcción de cuneta prefabricada de concreto f´c=21 Mpa (3000 Psi)</v>
          </cell>
          <cell r="E1174" t="str">
            <v>m</v>
          </cell>
          <cell r="F1174">
            <v>20.2</v>
          </cell>
          <cell r="G1174">
            <v>41650</v>
          </cell>
          <cell r="H1174">
            <v>841330</v>
          </cell>
          <cell r="I1174">
            <v>0.46189570306252886</v>
          </cell>
          <cell r="J1174">
            <v>20.2</v>
          </cell>
          <cell r="L1174">
            <v>20.2</v>
          </cell>
          <cell r="M1174">
            <v>841330</v>
          </cell>
          <cell r="N1174">
            <v>0</v>
          </cell>
          <cell r="O1174">
            <v>841330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20.2</v>
          </cell>
          <cell r="W1174">
            <v>841330</v>
          </cell>
        </row>
        <row r="1175">
          <cell r="C1175" t="str">
            <v>3,7</v>
          </cell>
          <cell r="D1175" t="str">
            <v>CONSTRUCCION DE OBRAS ACCESORIAS</v>
          </cell>
          <cell r="I1175"/>
          <cell r="L1175"/>
          <cell r="M1175"/>
          <cell r="N1175"/>
          <cell r="O1175"/>
          <cell r="R1175"/>
          <cell r="S1175"/>
          <cell r="T1175"/>
          <cell r="U1175"/>
          <cell r="V1175"/>
          <cell r="W1175"/>
        </row>
        <row r="1176">
          <cell r="C1176" t="str">
            <v>3.7.1</v>
          </cell>
          <cell r="D1176" t="str">
            <v>OBRAS DE MAMPOSTERIA EN LADRILLO</v>
          </cell>
          <cell r="I1176"/>
          <cell r="L1176"/>
          <cell r="M1176"/>
          <cell r="N1176"/>
          <cell r="O1176"/>
          <cell r="R1176"/>
          <cell r="S1176"/>
          <cell r="T1176"/>
          <cell r="U1176"/>
          <cell r="V1176"/>
          <cell r="W1176"/>
        </row>
        <row r="1177">
          <cell r="C1177" t="str">
            <v>3.7.1.4</v>
          </cell>
          <cell r="D1177" t="str">
            <v>CONCRETOS DE LIMPIEZA, ALISTADO Y MEDIACAÑAS</v>
          </cell>
          <cell r="I1177"/>
          <cell r="L1177"/>
          <cell r="M1177"/>
          <cell r="N1177"/>
          <cell r="O1177"/>
          <cell r="R1177"/>
          <cell r="S1177"/>
          <cell r="T1177"/>
          <cell r="U1177"/>
          <cell r="V1177"/>
          <cell r="W1177"/>
        </row>
        <row r="1178">
          <cell r="C1178" t="str">
            <v>3.7.1.4.1</v>
          </cell>
          <cell r="D1178" t="str">
            <v>ALISTADO Y PENDIENTADO</v>
          </cell>
          <cell r="I1178"/>
          <cell r="L1178"/>
          <cell r="M1178"/>
          <cell r="N1178"/>
          <cell r="O1178"/>
          <cell r="R1178"/>
          <cell r="S1178"/>
          <cell r="T1178"/>
          <cell r="U1178"/>
          <cell r="V1178"/>
          <cell r="W1178"/>
        </row>
        <row r="1179">
          <cell r="C1179" t="str">
            <v>3.7.1.4.1.2</v>
          </cell>
          <cell r="D1179" t="str">
            <v>Alistado y pendientado de losas y pisos en mortero impermeabilizado 1:4</v>
          </cell>
          <cell r="E1179" t="str">
            <v>m2</v>
          </cell>
          <cell r="F1179">
            <v>220.1</v>
          </cell>
          <cell r="G1179">
            <v>10490</v>
          </cell>
          <cell r="H1179">
            <v>2308849</v>
          </cell>
          <cell r="I1179">
            <v>1.2675732852985355</v>
          </cell>
          <cell r="J1179">
            <v>220.1</v>
          </cell>
          <cell r="L1179">
            <v>220.1</v>
          </cell>
          <cell r="M1179">
            <v>2308849</v>
          </cell>
          <cell r="N1179">
            <v>0</v>
          </cell>
          <cell r="O1179">
            <v>2308849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220.1</v>
          </cell>
          <cell r="W1179">
            <v>2308849</v>
          </cell>
        </row>
        <row r="1180">
          <cell r="C1180" t="str">
            <v>3.7.1.4.2</v>
          </cell>
          <cell r="D1180" t="str">
            <v>Concreto de limpieza f¨c=14 Mpa e=0.05</v>
          </cell>
          <cell r="E1180" t="str">
            <v>m2</v>
          </cell>
          <cell r="F1180">
            <v>240</v>
          </cell>
          <cell r="G1180">
            <v>10950</v>
          </cell>
          <cell r="H1180">
            <v>2628000</v>
          </cell>
          <cell r="I1180">
            <v>1.4427892832162481</v>
          </cell>
          <cell r="J1180">
            <v>240</v>
          </cell>
          <cell r="L1180">
            <v>240</v>
          </cell>
          <cell r="M1180">
            <v>2628000</v>
          </cell>
          <cell r="N1180">
            <v>0</v>
          </cell>
          <cell r="O1180">
            <v>2628000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240</v>
          </cell>
          <cell r="W1180">
            <v>2628000</v>
          </cell>
        </row>
        <row r="1181">
          <cell r="C1181" t="str">
            <v>3.7.2</v>
          </cell>
          <cell r="D1181" t="str">
            <v>Obras de mampostería en bloque</v>
          </cell>
          <cell r="I1181"/>
          <cell r="L1181"/>
          <cell r="M1181"/>
          <cell r="N1181"/>
          <cell r="O1181"/>
          <cell r="R1181"/>
          <cell r="S1181"/>
          <cell r="T1181"/>
          <cell r="U1181"/>
          <cell r="V1181"/>
          <cell r="W1181"/>
        </row>
        <row r="1182">
          <cell r="C1182" t="str">
            <v>3.7.2.1.9</v>
          </cell>
          <cell r="D1182" t="str">
            <v>Mampostería en bloque de concreto (sin incluir pañete, mortero de relleno, refuerzo ) e=0.15 m</v>
          </cell>
          <cell r="E1182" t="str">
            <v>m2</v>
          </cell>
          <cell r="F1182">
            <v>124.1</v>
          </cell>
          <cell r="G1182">
            <v>27150</v>
          </cell>
          <cell r="H1182">
            <v>3369315</v>
          </cell>
          <cell r="I1182">
            <v>1.8497760935234979</v>
          </cell>
          <cell r="J1182">
            <v>124.1</v>
          </cell>
          <cell r="L1182">
            <v>124.1</v>
          </cell>
          <cell r="M1182">
            <v>3369315</v>
          </cell>
          <cell r="N1182">
            <v>0</v>
          </cell>
          <cell r="O1182">
            <v>3369315</v>
          </cell>
          <cell r="R1182">
            <v>0</v>
          </cell>
          <cell r="S1182">
            <v>0</v>
          </cell>
          <cell r="T1182">
            <v>0</v>
          </cell>
          <cell r="U1182">
            <v>0</v>
          </cell>
          <cell r="V1182">
            <v>124.1</v>
          </cell>
          <cell r="W1182">
            <v>3369315</v>
          </cell>
        </row>
        <row r="1183">
          <cell r="C1183" t="str">
            <v>3.7.3</v>
          </cell>
          <cell r="D1183" t="str">
            <v>ESTRUCTURAS DE CONCRETO REFORZADO</v>
          </cell>
          <cell r="I1183"/>
          <cell r="L1183"/>
          <cell r="M1183"/>
          <cell r="N1183"/>
          <cell r="O1183"/>
          <cell r="R1183"/>
          <cell r="S1183"/>
          <cell r="T1183"/>
          <cell r="U1183"/>
          <cell r="V1183"/>
          <cell r="W1183"/>
        </row>
        <row r="1184">
          <cell r="C1184" t="str">
            <v>3.7.3.1</v>
          </cell>
          <cell r="D1184" t="str">
            <v>CONCRETO PARA LOSA FONDO, LOSA SUPERIOR Y MUROS</v>
          </cell>
          <cell r="I1184"/>
          <cell r="L1184"/>
          <cell r="M1184"/>
          <cell r="N1184"/>
          <cell r="O1184"/>
          <cell r="R1184"/>
          <cell r="S1184"/>
          <cell r="T1184"/>
          <cell r="U1184"/>
          <cell r="V1184"/>
          <cell r="W1184"/>
        </row>
        <row r="1185">
          <cell r="C1185" t="str">
            <v>3.7.3.1.3</v>
          </cell>
          <cell r="D1185" t="str">
            <v>Placa de fondo en concreto impermeabilizado f¨c=28 Mpa</v>
          </cell>
          <cell r="E1185" t="str">
            <v>m3</v>
          </cell>
          <cell r="F1185">
            <v>96</v>
          </cell>
          <cell r="G1185">
            <v>308200</v>
          </cell>
          <cell r="H1185">
            <v>29587200</v>
          </cell>
          <cell r="I1185">
            <v>16.243567382182562</v>
          </cell>
          <cell r="J1185">
            <v>96</v>
          </cell>
          <cell r="L1185">
            <v>96</v>
          </cell>
          <cell r="M1185">
            <v>29587200</v>
          </cell>
          <cell r="N1185">
            <v>0</v>
          </cell>
          <cell r="O1185">
            <v>29587200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96</v>
          </cell>
          <cell r="W1185">
            <v>29587200</v>
          </cell>
        </row>
        <row r="1186">
          <cell r="C1186" t="str">
            <v>3.7.3.1.22</v>
          </cell>
          <cell r="D1186" t="str">
            <v>Muros en concreto impermeabilizado f¨c=28 Mpa</v>
          </cell>
          <cell r="E1186" t="str">
            <v>m3</v>
          </cell>
          <cell r="F1186">
            <v>80.211000560000002</v>
          </cell>
          <cell r="G1186">
            <v>336100</v>
          </cell>
          <cell r="H1186">
            <v>26958917.288216002</v>
          </cell>
          <cell r="I1186">
            <v>14.800622888337628</v>
          </cell>
          <cell r="J1186">
            <v>80.211000560000002</v>
          </cell>
          <cell r="L1186">
            <v>80.211000560000002</v>
          </cell>
          <cell r="M1186">
            <v>26958917.288216002</v>
          </cell>
          <cell r="N1186">
            <v>0</v>
          </cell>
          <cell r="O1186">
            <v>26958917.288216002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80.211000560000002</v>
          </cell>
          <cell r="W1186">
            <v>26958917.288216002</v>
          </cell>
        </row>
        <row r="1187">
          <cell r="C1187" t="str">
            <v>3.7.3.1.25</v>
          </cell>
          <cell r="D1187" t="str">
            <v>Losa superior en concreto impermeabilizado f¨c=28 Mpa</v>
          </cell>
          <cell r="E1187" t="str">
            <v>m3</v>
          </cell>
          <cell r="F1187">
            <v>48</v>
          </cell>
          <cell r="G1187">
            <v>330600</v>
          </cell>
          <cell r="H1187">
            <v>15868800</v>
          </cell>
          <cell r="I1187">
            <v>8.7120755622153716</v>
          </cell>
          <cell r="J1187">
            <v>48</v>
          </cell>
          <cell r="L1187">
            <v>48</v>
          </cell>
          <cell r="M1187">
            <v>15868800</v>
          </cell>
          <cell r="N1187">
            <v>0</v>
          </cell>
          <cell r="O1187">
            <v>15868800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48</v>
          </cell>
          <cell r="W1187">
            <v>15868800</v>
          </cell>
        </row>
        <row r="1188">
          <cell r="C1188" t="str">
            <v>3.7.3.2</v>
          </cell>
          <cell r="D1188" t="str">
            <v>CONCRETO PARA ESTRUCTURAS TIPO EDIFICACIONES</v>
          </cell>
          <cell r="I1188"/>
          <cell r="L1188"/>
          <cell r="M1188"/>
          <cell r="N1188"/>
          <cell r="O1188"/>
          <cell r="R1188"/>
          <cell r="S1188"/>
          <cell r="T1188"/>
          <cell r="U1188"/>
          <cell r="V1188"/>
          <cell r="W1188"/>
        </row>
        <row r="1189">
          <cell r="C1189" t="str">
            <v>3.7.3.2.1</v>
          </cell>
          <cell r="D1189" t="str">
            <v>VIGAS, COLUMNAS, ZAPATAS, MUROS, ESCALERAS</v>
          </cell>
          <cell r="I1189"/>
          <cell r="L1189"/>
          <cell r="M1189"/>
          <cell r="N1189"/>
          <cell r="O1189"/>
          <cell r="R1189"/>
          <cell r="S1189"/>
          <cell r="T1189"/>
          <cell r="U1189"/>
          <cell r="V1189"/>
          <cell r="W1189"/>
        </row>
        <row r="1190">
          <cell r="C1190" t="str">
            <v>3.7.3.2.1.3</v>
          </cell>
          <cell r="D1190" t="str">
            <v>Concreto para vigas f´c=28 Mpa (4000 PSI)</v>
          </cell>
          <cell r="E1190" t="str">
            <v>m3</v>
          </cell>
          <cell r="F1190">
            <v>6</v>
          </cell>
          <cell r="G1190">
            <v>302600</v>
          </cell>
          <cell r="H1190">
            <v>1815600</v>
          </cell>
          <cell r="I1190">
            <v>0.99677634041378227</v>
          </cell>
          <cell r="J1190">
            <v>6</v>
          </cell>
          <cell r="L1190">
            <v>6</v>
          </cell>
          <cell r="M1190">
            <v>1815600</v>
          </cell>
          <cell r="N1190">
            <v>0</v>
          </cell>
          <cell r="O1190">
            <v>1815600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6</v>
          </cell>
          <cell r="W1190">
            <v>1815600</v>
          </cell>
        </row>
        <row r="1191">
          <cell r="C1191" t="str">
            <v>3.7.3.2.1.6</v>
          </cell>
          <cell r="D1191" t="str">
            <v>Concreto para columnas f´c=28 Mpa (4000 PSI)</v>
          </cell>
          <cell r="E1191" t="str">
            <v>m3</v>
          </cell>
          <cell r="F1191">
            <v>2</v>
          </cell>
          <cell r="G1191">
            <v>314600</v>
          </cell>
          <cell r="H1191">
            <v>629200</v>
          </cell>
          <cell r="I1191">
            <v>0.34543493797551877</v>
          </cell>
          <cell r="J1191">
            <v>2</v>
          </cell>
          <cell r="L1191">
            <v>2</v>
          </cell>
          <cell r="M1191">
            <v>629200</v>
          </cell>
          <cell r="N1191">
            <v>0</v>
          </cell>
          <cell r="O1191">
            <v>629200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2</v>
          </cell>
          <cell r="W1191">
            <v>629200</v>
          </cell>
        </row>
        <row r="1192">
          <cell r="C1192" t="str">
            <v>3.7.3.3</v>
          </cell>
          <cell r="D1192" t="str">
            <v>ACERO DE REFUERZO</v>
          </cell>
          <cell r="I1192"/>
          <cell r="L1192"/>
          <cell r="M1192"/>
          <cell r="N1192"/>
          <cell r="O1192"/>
          <cell r="R1192"/>
          <cell r="S1192"/>
          <cell r="T1192"/>
          <cell r="U1192"/>
          <cell r="V1192"/>
          <cell r="W1192"/>
        </row>
        <row r="1193">
          <cell r="C1193" t="str">
            <v>3.7.3.3.1</v>
          </cell>
          <cell r="D1193" t="str">
            <v>Suministro, figurado e instalación de acero de refuerzo 420 Mpa (60000 Psi) según planos y especificaciones de diseño</v>
          </cell>
          <cell r="E1193" t="str">
            <v>kg</v>
          </cell>
          <cell r="F1193">
            <v>34567.959567999998</v>
          </cell>
          <cell r="G1193">
            <v>2740</v>
          </cell>
          <cell r="H1193">
            <v>94716209.216319993</v>
          </cell>
          <cell r="I1193">
            <v>51.999821767189694</v>
          </cell>
          <cell r="J1193">
            <v>34567.959567999998</v>
          </cell>
          <cell r="L1193">
            <v>34567.959567999998</v>
          </cell>
          <cell r="M1193">
            <v>94716209.216319993</v>
          </cell>
          <cell r="N1193">
            <v>0</v>
          </cell>
          <cell r="O1193">
            <v>94716209.216319993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34567.959567999998</v>
          </cell>
          <cell r="W1193">
            <v>94716209.216319993</v>
          </cell>
        </row>
        <row r="1194">
          <cell r="C1194" t="str">
            <v>3.7.3.5</v>
          </cell>
          <cell r="D1194" t="str">
            <v>SELLOS Y JUNTAS</v>
          </cell>
          <cell r="I1194"/>
          <cell r="L1194"/>
          <cell r="M1194"/>
          <cell r="N1194"/>
          <cell r="O1194"/>
          <cell r="R1194"/>
          <cell r="S1194"/>
          <cell r="T1194"/>
          <cell r="U1194"/>
          <cell r="V1194"/>
          <cell r="W1194"/>
        </row>
        <row r="1195">
          <cell r="C1195" t="str">
            <v>3.7.3.5.2</v>
          </cell>
          <cell r="D1195" t="str">
            <v xml:space="preserve">Suministro e instalación de cinta flexible para sellar juntas de construcción y dilatación SIKA PVC O-22 o similar según planos y especificaciones de diseño </v>
          </cell>
          <cell r="E1195" t="str">
            <v>m</v>
          </cell>
          <cell r="F1195">
            <v>59.2</v>
          </cell>
          <cell r="G1195">
            <v>28940</v>
          </cell>
          <cell r="H1195">
            <v>1713248</v>
          </cell>
          <cell r="I1195">
            <v>0.94058441928906789</v>
          </cell>
          <cell r="J1195">
            <v>59.2</v>
          </cell>
          <cell r="L1195">
            <v>59.2</v>
          </cell>
          <cell r="M1195">
            <v>1713248</v>
          </cell>
          <cell r="N1195">
            <v>0</v>
          </cell>
          <cell r="O1195">
            <v>1713248</v>
          </cell>
          <cell r="R1195">
            <v>0</v>
          </cell>
          <cell r="S1195">
            <v>0</v>
          </cell>
          <cell r="T1195">
            <v>0</v>
          </cell>
          <cell r="U1195">
            <v>0</v>
          </cell>
          <cell r="V1195">
            <v>59.2</v>
          </cell>
          <cell r="W1195">
            <v>1713248</v>
          </cell>
        </row>
        <row r="1196">
          <cell r="C1196" t="str">
            <v>3.7.3.5.3</v>
          </cell>
          <cell r="D1196" t="str">
            <v>Suministro y aplicación de sello expandible contra el paso de agua en juntas de construcción y pases de tuberia SikaSwell S o similar según planos y especificaciones de diseño</v>
          </cell>
          <cell r="E1196" t="str">
            <v>m</v>
          </cell>
          <cell r="F1196">
            <v>20</v>
          </cell>
          <cell r="G1196">
            <v>22310</v>
          </cell>
          <cell r="H1196">
            <v>446200</v>
          </cell>
          <cell r="I1196">
            <v>0.24496673446388503</v>
          </cell>
          <cell r="J1196">
            <v>20</v>
          </cell>
          <cell r="L1196">
            <v>20</v>
          </cell>
          <cell r="M1196">
            <v>446200</v>
          </cell>
          <cell r="N1196">
            <v>0</v>
          </cell>
          <cell r="O1196">
            <v>446200</v>
          </cell>
          <cell r="R1196">
            <v>0</v>
          </cell>
          <cell r="S1196">
            <v>0</v>
          </cell>
          <cell r="T1196">
            <v>0</v>
          </cell>
          <cell r="U1196">
            <v>0</v>
          </cell>
          <cell r="V1196">
            <v>20</v>
          </cell>
          <cell r="W1196">
            <v>446200</v>
          </cell>
        </row>
        <row r="1197">
          <cell r="C1197" t="str">
            <v>3.7.3.5.6</v>
          </cell>
          <cell r="D1197" t="str">
            <v>Fondo de junta Sikarod f=6 mm o similar según planos y especificaciones de diseño</v>
          </cell>
          <cell r="E1197" t="str">
            <v>m</v>
          </cell>
          <cell r="F1197">
            <v>124</v>
          </cell>
          <cell r="G1197">
            <v>1720</v>
          </cell>
          <cell r="H1197">
            <v>213280</v>
          </cell>
          <cell r="I1197">
            <v>0.11709212265006141</v>
          </cell>
          <cell r="J1197">
            <v>124</v>
          </cell>
          <cell r="L1197">
            <v>124</v>
          </cell>
          <cell r="M1197">
            <v>213280</v>
          </cell>
          <cell r="N1197">
            <v>0</v>
          </cell>
          <cell r="O1197">
            <v>213280</v>
          </cell>
          <cell r="R1197">
            <v>0</v>
          </cell>
          <cell r="S1197">
            <v>0</v>
          </cell>
          <cell r="T1197">
            <v>0</v>
          </cell>
          <cell r="U1197">
            <v>0</v>
          </cell>
          <cell r="V1197">
            <v>124</v>
          </cell>
          <cell r="W1197">
            <v>213280</v>
          </cell>
        </row>
        <row r="1198">
          <cell r="D1198" t="str">
            <v>Estudio de suelos cimentacion planta y linea de aducción</v>
          </cell>
          <cell r="E1198" t="str">
            <v>GL</v>
          </cell>
          <cell r="G1198">
            <v>10000000</v>
          </cell>
          <cell r="K1198">
            <v>1</v>
          </cell>
          <cell r="L1198">
            <v>1</v>
          </cell>
          <cell r="M1198">
            <v>0</v>
          </cell>
          <cell r="N1198">
            <v>10000000</v>
          </cell>
          <cell r="R1198">
            <v>0</v>
          </cell>
          <cell r="S1198">
            <v>0</v>
          </cell>
          <cell r="T1198">
            <v>0</v>
          </cell>
          <cell r="U1198">
            <v>0</v>
          </cell>
        </row>
        <row r="1199">
          <cell r="D1199" t="str">
            <v>COSTO TOTAL DIRECTO</v>
          </cell>
          <cell r="H1199">
            <v>182147180.50453597</v>
          </cell>
          <cell r="L1199"/>
          <cell r="M1199">
            <v>182147180.50453597</v>
          </cell>
          <cell r="N1199">
            <v>10000000</v>
          </cell>
          <cell r="O1199">
            <v>182147180.50453597</v>
          </cell>
          <cell r="R1199"/>
          <cell r="S1199">
            <v>0</v>
          </cell>
          <cell r="T1199">
            <v>0</v>
          </cell>
          <cell r="U1199">
            <v>0</v>
          </cell>
          <cell r="V1199"/>
          <cell r="W1199">
            <v>182147180.50453597</v>
          </cell>
        </row>
        <row r="1200">
          <cell r="D1200" t="str">
            <v>A,I,U, 25%</v>
          </cell>
          <cell r="E1200">
            <v>0.25</v>
          </cell>
          <cell r="H1200">
            <v>45536795</v>
          </cell>
          <cell r="L1200">
            <v>0</v>
          </cell>
          <cell r="M1200">
            <v>45536795</v>
          </cell>
          <cell r="N1200">
            <v>2500000</v>
          </cell>
          <cell r="O1200">
            <v>45536795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W1200">
            <v>45536795</v>
          </cell>
        </row>
        <row r="1201">
          <cell r="B1201" t="str">
            <v>TO22</v>
          </cell>
          <cell r="D1201" t="str">
            <v>COSTO TOTAL OBRA CIVIL</v>
          </cell>
          <cell r="H1201">
            <v>227683976</v>
          </cell>
          <cell r="L1201"/>
          <cell r="M1201">
            <v>227683976</v>
          </cell>
          <cell r="N1201">
            <v>12500000</v>
          </cell>
          <cell r="O1201">
            <v>227683976</v>
          </cell>
          <cell r="R1201"/>
          <cell r="S1201">
            <v>0</v>
          </cell>
          <cell r="T1201">
            <v>0</v>
          </cell>
          <cell r="U1201">
            <v>0</v>
          </cell>
          <cell r="V1201"/>
          <cell r="W1201">
            <v>227683976</v>
          </cell>
        </row>
        <row r="1202">
          <cell r="B1202" t="str">
            <v>T23</v>
          </cell>
          <cell r="C1202" t="str">
            <v>OBRA CIVIL ESTRUCTURAL DEL CUARTO DOSIFICADOR DEL FLOCULANTE (1202)</v>
          </cell>
          <cell r="L1202"/>
          <cell r="M1202"/>
          <cell r="N1202"/>
          <cell r="O1202"/>
          <cell r="R1202"/>
          <cell r="S1202"/>
          <cell r="T1202"/>
          <cell r="U1202"/>
          <cell r="V1202"/>
          <cell r="W1202"/>
        </row>
        <row r="1203">
          <cell r="C1203" t="str">
            <v xml:space="preserve">ITEM </v>
          </cell>
          <cell r="D1203" t="str">
            <v xml:space="preserve">DESCRIPCION </v>
          </cell>
          <cell r="E1203" t="str">
            <v xml:space="preserve">UNIDAD </v>
          </cell>
          <cell r="F1203" t="str">
            <v xml:space="preserve">CANTIDAD </v>
          </cell>
          <cell r="G1203" t="str">
            <v xml:space="preserve">V. UNITARIO </v>
          </cell>
          <cell r="H1203" t="str">
            <v>V. PARCIAL</v>
          </cell>
          <cell r="L1203">
            <v>0</v>
          </cell>
          <cell r="R1203">
            <v>0</v>
          </cell>
        </row>
        <row r="1204">
          <cell r="C1204">
            <v>3.1</v>
          </cell>
          <cell r="D1204" t="str">
            <v>SEÑALIZACION Y SEGURIDAD EN LA OBRA</v>
          </cell>
          <cell r="L1204"/>
          <cell r="M1204"/>
          <cell r="N1204"/>
          <cell r="O1204"/>
          <cell r="R1204"/>
          <cell r="S1204"/>
          <cell r="T1204"/>
          <cell r="U1204"/>
          <cell r="V1204"/>
          <cell r="W1204"/>
        </row>
        <row r="1205">
          <cell r="C1205" t="str">
            <v>3.1.1</v>
          </cell>
          <cell r="D1205" t="str">
            <v>Señalización de la obra</v>
          </cell>
          <cell r="L1205"/>
          <cell r="M1205"/>
          <cell r="N1205"/>
          <cell r="O1205"/>
          <cell r="R1205"/>
          <cell r="S1205"/>
          <cell r="T1205"/>
          <cell r="U1205"/>
          <cell r="V1205"/>
          <cell r="W1205"/>
        </row>
        <row r="1206">
          <cell r="C1206" t="str">
            <v>3.1.1.1</v>
          </cell>
          <cell r="D1206" t="str">
            <v>Soporte para cinta demarcadora. Esquema No.1</v>
          </cell>
          <cell r="E1206" t="str">
            <v>un</v>
          </cell>
          <cell r="F1206">
            <v>4</v>
          </cell>
          <cell r="G1206">
            <v>10100</v>
          </cell>
          <cell r="H1206">
            <v>40400</v>
          </cell>
          <cell r="I1206">
            <v>0.29323001572119339</v>
          </cell>
          <cell r="J1206">
            <v>4</v>
          </cell>
          <cell r="L1206">
            <v>4</v>
          </cell>
          <cell r="M1206">
            <v>40400</v>
          </cell>
          <cell r="N1206">
            <v>0</v>
          </cell>
          <cell r="O1206">
            <v>40400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4</v>
          </cell>
          <cell r="W1206">
            <v>40400</v>
          </cell>
        </row>
        <row r="1207">
          <cell r="C1207" t="str">
            <v>3.1.1.2</v>
          </cell>
          <cell r="D1207" t="str">
            <v>Cinta demarcadora, sin soportes. Esquema No. 2</v>
          </cell>
          <cell r="E1207" t="str">
            <v>m</v>
          </cell>
          <cell r="F1207">
            <v>24</v>
          </cell>
          <cell r="G1207">
            <v>830</v>
          </cell>
          <cell r="H1207">
            <v>19920</v>
          </cell>
          <cell r="I1207">
            <v>0.14458272062292507</v>
          </cell>
          <cell r="J1207">
            <v>24</v>
          </cell>
          <cell r="L1207">
            <v>24</v>
          </cell>
          <cell r="M1207">
            <v>19920</v>
          </cell>
          <cell r="N1207">
            <v>0</v>
          </cell>
          <cell r="O1207">
            <v>19920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24</v>
          </cell>
          <cell r="W1207">
            <v>19920</v>
          </cell>
        </row>
        <row r="1208">
          <cell r="C1208" t="str">
            <v>3.1.1.3</v>
          </cell>
          <cell r="D1208" t="str">
            <v>Vallas móviles. Barreras</v>
          </cell>
          <cell r="I1208"/>
          <cell r="L1208"/>
          <cell r="M1208"/>
          <cell r="N1208"/>
          <cell r="O1208"/>
          <cell r="R1208"/>
          <cell r="S1208"/>
          <cell r="T1208"/>
          <cell r="U1208"/>
          <cell r="V1208"/>
          <cell r="W1208"/>
        </row>
        <row r="1209">
          <cell r="C1209" t="str">
            <v>3.1.1.3.4</v>
          </cell>
          <cell r="D1209" t="str">
            <v>Valla móvil Tipo 4. Valla doble cara. Esquema No. 6</v>
          </cell>
          <cell r="E1209" t="str">
            <v>un</v>
          </cell>
          <cell r="F1209">
            <v>1</v>
          </cell>
          <cell r="G1209">
            <v>155000</v>
          </cell>
          <cell r="H1209">
            <v>155000</v>
          </cell>
          <cell r="I1209">
            <v>1.1250161494253708</v>
          </cell>
          <cell r="J1209">
            <v>1</v>
          </cell>
          <cell r="L1209">
            <v>1</v>
          </cell>
          <cell r="M1209">
            <v>155000</v>
          </cell>
          <cell r="N1209">
            <v>0</v>
          </cell>
          <cell r="O1209">
            <v>155000</v>
          </cell>
          <cell r="R1209">
            <v>0</v>
          </cell>
          <cell r="S1209">
            <v>0</v>
          </cell>
          <cell r="T1209">
            <v>0</v>
          </cell>
          <cell r="U1209">
            <v>0</v>
          </cell>
          <cell r="V1209">
            <v>1</v>
          </cell>
          <cell r="W1209">
            <v>155000</v>
          </cell>
        </row>
        <row r="1210">
          <cell r="C1210">
            <v>3.3</v>
          </cell>
          <cell r="D1210" t="str">
            <v>EXCAVACIONES Y ENTIBADOS</v>
          </cell>
          <cell r="I1210"/>
          <cell r="L1210"/>
          <cell r="M1210"/>
          <cell r="N1210"/>
          <cell r="O1210"/>
          <cell r="R1210"/>
          <cell r="S1210"/>
          <cell r="T1210"/>
          <cell r="U1210"/>
          <cell r="V1210"/>
          <cell r="W1210"/>
        </row>
        <row r="1211">
          <cell r="C1211" t="str">
            <v>3.3.4</v>
          </cell>
          <cell r="D1211" t="str">
            <v>EXCAVACIONES PARA ESTRUCTURAS</v>
          </cell>
          <cell r="I1211"/>
          <cell r="L1211"/>
          <cell r="M1211"/>
          <cell r="N1211"/>
          <cell r="O1211"/>
          <cell r="R1211"/>
          <cell r="S1211"/>
          <cell r="T1211"/>
          <cell r="U1211"/>
          <cell r="V1211"/>
          <cell r="W1211"/>
        </row>
        <row r="1212">
          <cell r="C1212" t="str">
            <v>3.3.4.2</v>
          </cell>
          <cell r="D1212" t="str">
            <v>Excavación para estructuras a máquina en material común, roca descompuesta a cualquier profundidad y bajo cualquier condición de humedad. Incluye retiro a lugar autorizado.</v>
          </cell>
          <cell r="E1212" t="str">
            <v>m3</v>
          </cell>
          <cell r="F1212">
            <v>4.8</v>
          </cell>
          <cell r="G1212">
            <v>8200</v>
          </cell>
          <cell r="H1212">
            <v>39360</v>
          </cell>
          <cell r="I1212">
            <v>0.28568152026698446</v>
          </cell>
          <cell r="J1212">
            <v>4.8</v>
          </cell>
          <cell r="L1212">
            <v>4.8</v>
          </cell>
          <cell r="M1212">
            <v>39360</v>
          </cell>
          <cell r="N1212">
            <v>0</v>
          </cell>
          <cell r="O1212">
            <v>39360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4.8</v>
          </cell>
          <cell r="W1212">
            <v>39360</v>
          </cell>
        </row>
        <row r="1213">
          <cell r="C1213">
            <v>3.4</v>
          </cell>
          <cell r="D1213" t="str">
            <v>INSTALACION Y CIMENTACION DE TUBERIA</v>
          </cell>
          <cell r="I1213"/>
          <cell r="L1213"/>
          <cell r="M1213"/>
          <cell r="N1213"/>
          <cell r="O1213"/>
          <cell r="R1213"/>
          <cell r="S1213"/>
          <cell r="T1213"/>
          <cell r="U1213"/>
          <cell r="V1213"/>
          <cell r="W1213"/>
        </row>
        <row r="1214">
          <cell r="C1214">
            <v>3.5</v>
          </cell>
          <cell r="D1214" t="str">
            <v>RELLENOS</v>
          </cell>
          <cell r="I1214"/>
          <cell r="L1214"/>
          <cell r="M1214"/>
          <cell r="N1214"/>
          <cell r="O1214"/>
          <cell r="R1214"/>
          <cell r="S1214"/>
          <cell r="T1214"/>
          <cell r="U1214"/>
          <cell r="V1214"/>
          <cell r="W1214"/>
        </row>
        <row r="1215">
          <cell r="C1215" t="str">
            <v>3.5.1</v>
          </cell>
          <cell r="D1215" t="str">
            <v>Relleno de Zanjas y obras de mampostería</v>
          </cell>
          <cell r="I1215"/>
          <cell r="L1215"/>
          <cell r="M1215"/>
          <cell r="N1215"/>
          <cell r="O1215"/>
          <cell r="R1215"/>
          <cell r="S1215"/>
          <cell r="T1215"/>
          <cell r="U1215"/>
          <cell r="V1215"/>
          <cell r="W1215"/>
        </row>
        <row r="1216">
          <cell r="C1216" t="str">
            <v>3.5.1.1</v>
          </cell>
          <cell r="D1216" t="str">
            <v>Rellenos de Zanjas y obras de mampostería con material seleccionado de sitio, compactado al 90% del Proctor Modificado</v>
          </cell>
          <cell r="E1216" t="str">
            <v>m3</v>
          </cell>
          <cell r="F1216">
            <v>1</v>
          </cell>
          <cell r="G1216">
            <v>9800</v>
          </cell>
          <cell r="H1216">
            <v>9800</v>
          </cell>
          <cell r="I1216">
            <v>7.1130053318507316E-2</v>
          </cell>
          <cell r="J1216">
            <v>1</v>
          </cell>
          <cell r="L1216">
            <v>1</v>
          </cell>
          <cell r="M1216">
            <v>9800</v>
          </cell>
          <cell r="N1216">
            <v>0</v>
          </cell>
          <cell r="O1216">
            <v>9800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1</v>
          </cell>
          <cell r="W1216">
            <v>9800</v>
          </cell>
        </row>
        <row r="1217">
          <cell r="C1217" t="str">
            <v>3.5.1.2</v>
          </cell>
          <cell r="D1217" t="str">
            <v>Rellenos de Zanjas y obras de mampostería con material seleccionado de cantera, compactado al 95% del Proctor Modifiicado</v>
          </cell>
          <cell r="E1217" t="str">
            <v>m3</v>
          </cell>
          <cell r="F1217">
            <v>3.8</v>
          </cell>
          <cell r="G1217">
            <v>27000</v>
          </cell>
          <cell r="H1217">
            <v>102600</v>
          </cell>
          <cell r="I1217">
            <v>0.7446881092325357</v>
          </cell>
          <cell r="J1217">
            <v>3.8</v>
          </cell>
          <cell r="L1217">
            <v>3.8</v>
          </cell>
          <cell r="M1217">
            <v>102600</v>
          </cell>
          <cell r="N1217">
            <v>0</v>
          </cell>
          <cell r="O1217">
            <v>102600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3.8</v>
          </cell>
          <cell r="W1217">
            <v>102600</v>
          </cell>
        </row>
        <row r="1218">
          <cell r="C1218">
            <v>3.7</v>
          </cell>
          <cell r="D1218" t="str">
            <v>CONSTRUCCIÓN DE OBRAS ACCESORIAS</v>
          </cell>
          <cell r="I1218"/>
          <cell r="L1218"/>
          <cell r="M1218"/>
          <cell r="N1218"/>
          <cell r="O1218"/>
          <cell r="R1218"/>
          <cell r="S1218"/>
          <cell r="T1218"/>
          <cell r="U1218"/>
          <cell r="V1218"/>
          <cell r="W1218"/>
        </row>
        <row r="1219">
          <cell r="C1219" t="str">
            <v>3.7.1</v>
          </cell>
          <cell r="D1219" t="str">
            <v>Obra de mampostería en ladrillo.</v>
          </cell>
          <cell r="I1219"/>
          <cell r="L1219"/>
          <cell r="M1219"/>
          <cell r="N1219"/>
          <cell r="O1219"/>
          <cell r="R1219"/>
          <cell r="S1219"/>
          <cell r="T1219"/>
          <cell r="U1219"/>
          <cell r="V1219"/>
          <cell r="W1219"/>
        </row>
        <row r="1220">
          <cell r="C1220" t="str">
            <v>3.7.1.4</v>
          </cell>
          <cell r="D1220" t="str">
            <v>CONCRETOS DE LIMPIEZA, ALISTADO Y MEDIACAÑAS</v>
          </cell>
          <cell r="I1220"/>
          <cell r="L1220"/>
          <cell r="M1220"/>
          <cell r="N1220"/>
          <cell r="O1220"/>
          <cell r="R1220"/>
          <cell r="S1220"/>
          <cell r="T1220"/>
          <cell r="U1220"/>
          <cell r="V1220"/>
          <cell r="W1220"/>
        </row>
        <row r="1221">
          <cell r="C1221" t="str">
            <v>3.7.1.4.1</v>
          </cell>
          <cell r="D1221" t="str">
            <v>ALISTADO Y PENDIENTADO</v>
          </cell>
          <cell r="I1221"/>
          <cell r="L1221"/>
          <cell r="M1221"/>
          <cell r="N1221"/>
          <cell r="O1221"/>
          <cell r="R1221"/>
          <cell r="S1221"/>
          <cell r="T1221"/>
          <cell r="U1221"/>
          <cell r="V1221"/>
          <cell r="W1221"/>
        </row>
        <row r="1222">
          <cell r="C1222" t="str">
            <v>3.7.1.4.1.2</v>
          </cell>
          <cell r="D1222" t="str">
            <v>Alistado y pendientado de losas y pisos en mortero impermeabilizado 1:4 e=0.04</v>
          </cell>
          <cell r="E1222" t="str">
            <v>m2</v>
          </cell>
          <cell r="F1222">
            <v>12</v>
          </cell>
          <cell r="G1222">
            <v>10490</v>
          </cell>
          <cell r="H1222">
            <v>125880</v>
          </cell>
          <cell r="I1222">
            <v>0.91365827670752042</v>
          </cell>
          <cell r="J1222">
            <v>12</v>
          </cell>
          <cell r="L1222">
            <v>12</v>
          </cell>
          <cell r="M1222">
            <v>125880</v>
          </cell>
          <cell r="N1222">
            <v>0</v>
          </cell>
          <cell r="O1222">
            <v>125880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12</v>
          </cell>
          <cell r="W1222">
            <v>125880</v>
          </cell>
        </row>
        <row r="1223">
          <cell r="C1223" t="str">
            <v>3.7.2</v>
          </cell>
          <cell r="D1223" t="str">
            <v>Obras de mampostería en bloque</v>
          </cell>
          <cell r="I1223"/>
          <cell r="L1223"/>
          <cell r="M1223"/>
          <cell r="N1223"/>
          <cell r="O1223"/>
          <cell r="R1223"/>
          <cell r="S1223"/>
          <cell r="T1223"/>
          <cell r="U1223"/>
          <cell r="V1223"/>
          <cell r="W1223"/>
        </row>
        <row r="1224">
          <cell r="C1224" t="str">
            <v>3.7.2.1.8</v>
          </cell>
          <cell r="D1224" t="str">
            <v>Mampostería en bloque de concreto (sin incluir pañete, mortero de relleno, refuerzo ) e=0.10 m</v>
          </cell>
          <cell r="E1224" t="str">
            <v>m2</v>
          </cell>
          <cell r="F1224">
            <v>15.9</v>
          </cell>
          <cell r="G1224">
            <v>21300</v>
          </cell>
          <cell r="H1224">
            <v>338670</v>
          </cell>
          <cell r="I1224">
            <v>2.4581239956509053</v>
          </cell>
          <cell r="J1224">
            <v>15.9</v>
          </cell>
          <cell r="L1224">
            <v>15.9</v>
          </cell>
          <cell r="M1224">
            <v>338670</v>
          </cell>
          <cell r="N1224">
            <v>0</v>
          </cell>
          <cell r="O1224">
            <v>338670</v>
          </cell>
          <cell r="R1224">
            <v>0</v>
          </cell>
          <cell r="S1224">
            <v>0</v>
          </cell>
          <cell r="T1224">
            <v>0</v>
          </cell>
          <cell r="U1224">
            <v>0</v>
          </cell>
          <cell r="V1224">
            <v>15.9</v>
          </cell>
          <cell r="W1224">
            <v>338670</v>
          </cell>
        </row>
        <row r="1225">
          <cell r="C1225" t="str">
            <v>3.7.2.1.9</v>
          </cell>
          <cell r="D1225" t="str">
            <v>Mampostería en bloque de concreto (sin incluir pañete, mortero de relleno, refuerzo ) e=0.15 m</v>
          </cell>
          <cell r="E1225" t="str">
            <v>m2</v>
          </cell>
          <cell r="F1225">
            <v>36</v>
          </cell>
          <cell r="G1225">
            <v>27150</v>
          </cell>
          <cell r="H1225">
            <v>977400</v>
          </cell>
          <cell r="I1225">
            <v>7.0941340932152102</v>
          </cell>
          <cell r="J1225">
            <v>36</v>
          </cell>
          <cell r="L1225">
            <v>36</v>
          </cell>
          <cell r="M1225">
            <v>977400</v>
          </cell>
          <cell r="N1225">
            <v>0</v>
          </cell>
          <cell r="O1225">
            <v>977400</v>
          </cell>
          <cell r="R1225">
            <v>0</v>
          </cell>
          <cell r="S1225">
            <v>0</v>
          </cell>
          <cell r="T1225">
            <v>0</v>
          </cell>
          <cell r="U1225">
            <v>0</v>
          </cell>
          <cell r="V1225">
            <v>36</v>
          </cell>
          <cell r="W1225">
            <v>977400</v>
          </cell>
        </row>
        <row r="1226">
          <cell r="C1226" t="str">
            <v>3.7.3</v>
          </cell>
          <cell r="D1226" t="str">
            <v>Estructuras de concreto reforzado</v>
          </cell>
          <cell r="I1226"/>
          <cell r="L1226"/>
          <cell r="M1226"/>
          <cell r="N1226"/>
          <cell r="O1226"/>
          <cell r="R1226"/>
          <cell r="S1226"/>
          <cell r="T1226"/>
          <cell r="U1226"/>
          <cell r="V1226"/>
          <cell r="W1226"/>
        </row>
        <row r="1227">
          <cell r="C1227" t="str">
            <v>3.7.3.2</v>
          </cell>
          <cell r="D1227" t="str">
            <v>Concreto para estructuras tipo edificaciones</v>
          </cell>
          <cell r="I1227"/>
          <cell r="L1227"/>
          <cell r="M1227"/>
          <cell r="N1227"/>
          <cell r="O1227"/>
          <cell r="R1227"/>
          <cell r="S1227"/>
          <cell r="T1227"/>
          <cell r="U1227"/>
          <cell r="V1227"/>
          <cell r="W1227"/>
        </row>
        <row r="1228">
          <cell r="C1228" t="str">
            <v>3.7.3.2.1</v>
          </cell>
          <cell r="D1228" t="str">
            <v>VIGAS, COLUMNAS, ZAPATAS, MUROS, ESCALERAS</v>
          </cell>
          <cell r="I1228"/>
          <cell r="L1228"/>
          <cell r="M1228"/>
          <cell r="N1228"/>
          <cell r="O1228"/>
          <cell r="R1228"/>
          <cell r="S1228"/>
          <cell r="T1228"/>
          <cell r="U1228"/>
          <cell r="V1228"/>
          <cell r="W1228"/>
        </row>
        <row r="1229">
          <cell r="C1229" t="str">
            <v>3.7.3.2.1.2</v>
          </cell>
          <cell r="D1229" t="str">
            <v>Concreto para vigas f´c=21 Mpa (3000 PSI)</v>
          </cell>
          <cell r="E1229" t="str">
            <v>m3</v>
          </cell>
          <cell r="F1229">
            <v>1.4</v>
          </cell>
          <cell r="G1229">
            <v>314100</v>
          </cell>
          <cell r="H1229">
            <v>439740</v>
          </cell>
          <cell r="I1229">
            <v>3.1917071067633072</v>
          </cell>
          <cell r="J1229">
            <v>1.4</v>
          </cell>
          <cell r="L1229">
            <v>1.4</v>
          </cell>
          <cell r="M1229">
            <v>439740</v>
          </cell>
          <cell r="N1229">
            <v>0</v>
          </cell>
          <cell r="O1229">
            <v>439740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1.4</v>
          </cell>
          <cell r="W1229">
            <v>439740</v>
          </cell>
        </row>
        <row r="1230">
          <cell r="C1230" t="str">
            <v>3.7.3.2.1.5</v>
          </cell>
          <cell r="D1230" t="str">
            <v>Concreto para columnas f´c=21 Mpa (3000 PSI)</v>
          </cell>
          <cell r="E1230" t="str">
            <v>m3</v>
          </cell>
          <cell r="F1230">
            <v>1.3</v>
          </cell>
          <cell r="G1230">
            <v>355100</v>
          </cell>
          <cell r="H1230">
            <v>461630</v>
          </cell>
          <cell r="I1230">
            <v>3.3505884197369933</v>
          </cell>
          <cell r="J1230">
            <v>1.3</v>
          </cell>
          <cell r="L1230">
            <v>1.3</v>
          </cell>
          <cell r="M1230">
            <v>461630</v>
          </cell>
          <cell r="N1230">
            <v>0</v>
          </cell>
          <cell r="O1230">
            <v>461630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1.3</v>
          </cell>
          <cell r="W1230">
            <v>461630</v>
          </cell>
        </row>
        <row r="1231">
          <cell r="C1231" t="str">
            <v>3.7.3.2.1.11</v>
          </cell>
          <cell r="D1231" t="str">
            <v>Concreto para zapatas f´c=24.5 Mpa (3500 PSI)</v>
          </cell>
          <cell r="E1231" t="str">
            <v>m3</v>
          </cell>
          <cell r="F1231">
            <v>1.5</v>
          </cell>
          <cell r="G1231">
            <v>293700</v>
          </cell>
          <cell r="H1231">
            <v>440550</v>
          </cell>
          <cell r="I1231">
            <v>3.1975862234151426</v>
          </cell>
          <cell r="J1231">
            <v>1.5</v>
          </cell>
          <cell r="L1231">
            <v>1.5</v>
          </cell>
          <cell r="M1231">
            <v>440550</v>
          </cell>
          <cell r="N1231">
            <v>0</v>
          </cell>
          <cell r="O1231">
            <v>440550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1.5</v>
          </cell>
          <cell r="W1231">
            <v>440550</v>
          </cell>
        </row>
        <row r="1232">
          <cell r="C1232" t="str">
            <v>3.7.3.2.1.14</v>
          </cell>
          <cell r="D1232" t="str">
            <v>Concreto para vigas de amarre f´c=21 Mpa (3000 PSI)</v>
          </cell>
          <cell r="E1232" t="str">
            <v>m3</v>
          </cell>
          <cell r="F1232">
            <v>1.4</v>
          </cell>
          <cell r="G1232">
            <v>338850</v>
          </cell>
          <cell r="H1232">
            <v>474390</v>
          </cell>
          <cell r="I1232">
            <v>3.4432026524251715</v>
          </cell>
          <cell r="J1232">
            <v>1.4</v>
          </cell>
          <cell r="L1232">
            <v>1.4</v>
          </cell>
          <cell r="M1232">
            <v>474389.99999999994</v>
          </cell>
          <cell r="N1232">
            <v>0</v>
          </cell>
          <cell r="O1232">
            <v>474389.99999999994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1.4</v>
          </cell>
          <cell r="W1232">
            <v>474389.99999999994</v>
          </cell>
        </row>
        <row r="1233">
          <cell r="C1233" t="str">
            <v>3.7.3.2.1.20</v>
          </cell>
          <cell r="D1233" t="str">
            <v>Piso en concreto e=0.15 f´c=24.5 Mpa</v>
          </cell>
          <cell r="E1233" t="str">
            <v>m2</v>
          </cell>
          <cell r="F1233">
            <v>15</v>
          </cell>
          <cell r="G1233">
            <v>47100</v>
          </cell>
          <cell r="H1233">
            <v>706500</v>
          </cell>
          <cell r="I1233">
            <v>5.1278961907678999</v>
          </cell>
          <cell r="J1233">
            <v>15</v>
          </cell>
          <cell r="L1233">
            <v>15</v>
          </cell>
          <cell r="M1233">
            <v>706500</v>
          </cell>
          <cell r="N1233">
            <v>0</v>
          </cell>
          <cell r="O1233">
            <v>706500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15</v>
          </cell>
          <cell r="W1233">
            <v>706500</v>
          </cell>
        </row>
        <row r="1234">
          <cell r="C1234" t="str">
            <v>3.7.3.2.3</v>
          </cell>
          <cell r="D1234" t="str">
            <v>LOSAS ALIGERADAS</v>
          </cell>
          <cell r="I1234"/>
          <cell r="L1234"/>
          <cell r="M1234"/>
          <cell r="N1234"/>
          <cell r="O1234"/>
          <cell r="R1234"/>
          <cell r="S1234"/>
          <cell r="T1234"/>
          <cell r="U1234"/>
          <cell r="V1234"/>
          <cell r="W1234"/>
        </row>
        <row r="1235">
          <cell r="C1235" t="str">
            <v>3.7.3.2.3.4</v>
          </cell>
          <cell r="D1235" t="str">
            <v>Losa aligerada para edificaciones con casetón de icopor f¨c=24.5 MPa e=0.30 m</v>
          </cell>
          <cell r="E1235" t="str">
            <v>m2</v>
          </cell>
          <cell r="F1235">
            <v>15</v>
          </cell>
          <cell r="G1235">
            <v>77660</v>
          </cell>
          <cell r="H1235">
            <v>1164900</v>
          </cell>
          <cell r="I1235">
            <v>8.4550407255846096</v>
          </cell>
          <cell r="J1235">
            <v>15</v>
          </cell>
          <cell r="L1235">
            <v>15</v>
          </cell>
          <cell r="M1235">
            <v>1164900</v>
          </cell>
          <cell r="N1235">
            <v>0</v>
          </cell>
          <cell r="O1235">
            <v>1164900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15</v>
          </cell>
          <cell r="W1235">
            <v>1164900</v>
          </cell>
        </row>
        <row r="1236">
          <cell r="C1236" t="str">
            <v>3.7.3.3</v>
          </cell>
          <cell r="D1236" t="str">
            <v>ACERO DE REFUERZO</v>
          </cell>
          <cell r="I1236"/>
          <cell r="L1236"/>
          <cell r="M1236"/>
          <cell r="N1236"/>
          <cell r="O1236"/>
          <cell r="R1236"/>
          <cell r="S1236"/>
          <cell r="T1236"/>
          <cell r="U1236"/>
          <cell r="V1236"/>
          <cell r="W1236"/>
        </row>
        <row r="1237">
          <cell r="C1237" t="str">
            <v>3.7.3.3.1</v>
          </cell>
          <cell r="D1237" t="str">
            <v>Suministro, figurado e instalación de acero de refuerzo 420 Mpa (60000 Psi) según planos y especificaciones de diseño</v>
          </cell>
          <cell r="E1237" t="str">
            <v>kg</v>
          </cell>
          <cell r="F1237">
            <v>2336</v>
          </cell>
          <cell r="G1237">
            <v>2740</v>
          </cell>
          <cell r="H1237">
            <v>6400640</v>
          </cell>
          <cell r="I1237">
            <v>46.456924946180678</v>
          </cell>
          <cell r="J1237">
            <v>2336</v>
          </cell>
          <cell r="L1237">
            <v>2336</v>
          </cell>
          <cell r="M1237">
            <v>6400640</v>
          </cell>
          <cell r="N1237">
            <v>0</v>
          </cell>
          <cell r="O1237">
            <v>6400640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2336</v>
          </cell>
          <cell r="W1237">
            <v>6400640</v>
          </cell>
        </row>
        <row r="1238">
          <cell r="C1238" t="str">
            <v>3,9</v>
          </cell>
          <cell r="D1238" t="str">
            <v>OBRAS ARQUITECTONICAS</v>
          </cell>
          <cell r="I1238"/>
          <cell r="L1238"/>
          <cell r="M1238"/>
          <cell r="N1238"/>
          <cell r="O1238"/>
          <cell r="R1238"/>
          <cell r="S1238"/>
          <cell r="T1238"/>
          <cell r="U1238"/>
          <cell r="V1238"/>
          <cell r="W1238"/>
        </row>
        <row r="1239">
          <cell r="C1239" t="str">
            <v>3.9.3</v>
          </cell>
          <cell r="D1239" t="str">
            <v>CUBIERTAS</v>
          </cell>
          <cell r="I1239"/>
          <cell r="L1239"/>
          <cell r="M1239"/>
          <cell r="N1239"/>
          <cell r="O1239"/>
          <cell r="R1239"/>
          <cell r="S1239"/>
          <cell r="T1239"/>
          <cell r="U1239"/>
          <cell r="V1239"/>
          <cell r="W1239"/>
        </row>
        <row r="1240">
          <cell r="C1240" t="str">
            <v>3.9.3.3</v>
          </cell>
          <cell r="D1240" t="str">
            <v>PLACA ONDULADA PERFIL 7 Y ACCESORIOS</v>
          </cell>
          <cell r="I1240"/>
          <cell r="L1240"/>
          <cell r="M1240"/>
          <cell r="N1240"/>
          <cell r="O1240"/>
          <cell r="R1240"/>
          <cell r="S1240"/>
          <cell r="T1240"/>
          <cell r="U1240"/>
          <cell r="V1240"/>
          <cell r="W1240"/>
        </row>
        <row r="1241">
          <cell r="C1241" t="str">
            <v>3.9.3.3.3</v>
          </cell>
          <cell r="D1241" t="str">
            <v>Placa ondulada perfil 7 No.4 segun planos y especificaciones de diseño</v>
          </cell>
          <cell r="E1241" t="str">
            <v>m2</v>
          </cell>
          <cell r="F1241">
            <v>20</v>
          </cell>
          <cell r="G1241">
            <v>30000</v>
          </cell>
          <cell r="H1241">
            <v>600000</v>
          </cell>
          <cell r="I1241">
            <v>4.3549012235820808</v>
          </cell>
          <cell r="J1241">
            <v>20</v>
          </cell>
          <cell r="L1241">
            <v>20</v>
          </cell>
          <cell r="M1241">
            <v>600000</v>
          </cell>
          <cell r="N1241">
            <v>0</v>
          </cell>
          <cell r="O1241">
            <v>600000</v>
          </cell>
          <cell r="R1241">
            <v>0</v>
          </cell>
          <cell r="S1241">
            <v>0</v>
          </cell>
          <cell r="T1241">
            <v>0</v>
          </cell>
          <cell r="U1241">
            <v>0</v>
          </cell>
          <cell r="V1241">
            <v>20</v>
          </cell>
          <cell r="W1241">
            <v>600000</v>
          </cell>
        </row>
        <row r="1242">
          <cell r="C1242" t="str">
            <v>3.9.9</v>
          </cell>
          <cell r="D1242" t="str">
            <v>CARPINTERIA EN MADERA</v>
          </cell>
          <cell r="I1242"/>
          <cell r="L1242"/>
          <cell r="M1242"/>
          <cell r="N1242"/>
          <cell r="O1242"/>
          <cell r="R1242"/>
          <cell r="S1242"/>
          <cell r="T1242"/>
          <cell r="U1242"/>
          <cell r="V1242"/>
          <cell r="W1242"/>
        </row>
        <row r="1243">
          <cell r="C1243" t="str">
            <v>3.9.9.1</v>
          </cell>
          <cell r="D1243" t="str">
            <v>PUERTAS DE ENTRADA PRINCIPAL</v>
          </cell>
          <cell r="I1243"/>
          <cell r="L1243"/>
          <cell r="M1243"/>
          <cell r="N1243"/>
          <cell r="O1243"/>
          <cell r="R1243"/>
          <cell r="S1243"/>
          <cell r="T1243"/>
          <cell r="U1243"/>
          <cell r="V1243"/>
          <cell r="W1243"/>
        </row>
        <row r="1244">
          <cell r="C1244" t="str">
            <v>3.9.9.1.9</v>
          </cell>
          <cell r="D1244" t="str">
            <v>Puerta Madecor en cedro 1.00 x 2 m e=36 mm. Incluye marco para puerta y cerradura segun planos y especificaciones de diseño</v>
          </cell>
          <cell r="E1244" t="str">
            <v>un</v>
          </cell>
          <cell r="F1244">
            <v>1</v>
          </cell>
          <cell r="G1244">
            <v>482050</v>
          </cell>
          <cell r="H1244">
            <v>482050</v>
          </cell>
          <cell r="I1244">
            <v>3.4988002247129031</v>
          </cell>
          <cell r="J1244">
            <v>1</v>
          </cell>
          <cell r="L1244">
            <v>1</v>
          </cell>
          <cell r="M1244">
            <v>482050</v>
          </cell>
          <cell r="N1244">
            <v>0</v>
          </cell>
          <cell r="O1244">
            <v>482050</v>
          </cell>
          <cell r="R1244">
            <v>0</v>
          </cell>
          <cell r="S1244">
            <v>0</v>
          </cell>
          <cell r="T1244">
            <v>0</v>
          </cell>
          <cell r="U1244">
            <v>0</v>
          </cell>
          <cell r="V1244">
            <v>1</v>
          </cell>
          <cell r="W1244">
            <v>482050</v>
          </cell>
        </row>
        <row r="1245">
          <cell r="C1245" t="str">
            <v>3.9.10.4</v>
          </cell>
          <cell r="D1245" t="str">
            <v>VENTANAS EN ALUMINIO</v>
          </cell>
          <cell r="I1245"/>
          <cell r="L1245"/>
          <cell r="M1245"/>
          <cell r="N1245"/>
          <cell r="O1245"/>
          <cell r="R1245"/>
          <cell r="S1245"/>
          <cell r="T1245"/>
          <cell r="U1245"/>
          <cell r="V1245"/>
          <cell r="W1245"/>
        </row>
        <row r="1246">
          <cell r="C1246" t="str">
            <v>3.9.10.4.1</v>
          </cell>
          <cell r="D1246" t="str">
            <v>Ventaneria en aluminio, incluye vidrio 4 mm segun planos y especificaciones de diseño</v>
          </cell>
          <cell r="E1246" t="str">
            <v>m2</v>
          </cell>
          <cell r="F1246">
            <v>1.5</v>
          </cell>
          <cell r="G1246">
            <v>83050</v>
          </cell>
          <cell r="H1246">
            <v>124575</v>
          </cell>
          <cell r="I1246">
            <v>0.90418636654622953</v>
          </cell>
          <cell r="J1246">
            <v>1.5</v>
          </cell>
          <cell r="L1246">
            <v>1.5</v>
          </cell>
          <cell r="M1246">
            <v>124575</v>
          </cell>
          <cell r="N1246">
            <v>0</v>
          </cell>
          <cell r="O1246">
            <v>124575</v>
          </cell>
          <cell r="R1246">
            <v>0</v>
          </cell>
          <cell r="S1246">
            <v>0</v>
          </cell>
          <cell r="T1246">
            <v>0</v>
          </cell>
          <cell r="U1246">
            <v>0</v>
          </cell>
          <cell r="V1246">
            <v>1.5</v>
          </cell>
          <cell r="W1246">
            <v>124575</v>
          </cell>
        </row>
        <row r="1247">
          <cell r="C1247" t="str">
            <v>3.9.12</v>
          </cell>
          <cell r="D1247" t="str">
            <v>PINTURA</v>
          </cell>
          <cell r="I1247"/>
          <cell r="L1247"/>
          <cell r="M1247"/>
          <cell r="N1247"/>
          <cell r="O1247"/>
          <cell r="R1247"/>
          <cell r="S1247"/>
          <cell r="T1247"/>
          <cell r="U1247"/>
          <cell r="V1247"/>
          <cell r="W1247"/>
        </row>
        <row r="1248">
          <cell r="C1248" t="str">
            <v>3.9.12.2</v>
          </cell>
          <cell r="D1248" t="str">
            <v>Estuco y pintura a 3 manos segun planos y especificaciones de diseño</v>
          </cell>
          <cell r="E1248" t="str">
            <v>m2</v>
          </cell>
          <cell r="F1248">
            <v>105</v>
          </cell>
          <cell r="G1248">
            <v>6415</v>
          </cell>
          <cell r="H1248">
            <v>673575</v>
          </cell>
          <cell r="I1248">
            <v>4.888920986123833</v>
          </cell>
          <cell r="J1248">
            <v>105</v>
          </cell>
          <cell r="L1248">
            <v>105</v>
          </cell>
          <cell r="M1248">
            <v>673575</v>
          </cell>
          <cell r="N1248">
            <v>0</v>
          </cell>
          <cell r="O1248">
            <v>673575</v>
          </cell>
          <cell r="R1248">
            <v>0</v>
          </cell>
          <cell r="S1248">
            <v>0</v>
          </cell>
          <cell r="T1248">
            <v>0</v>
          </cell>
          <cell r="U1248">
            <v>0</v>
          </cell>
          <cell r="V1248">
            <v>105</v>
          </cell>
          <cell r="W1248">
            <v>673575</v>
          </cell>
        </row>
        <row r="1249">
          <cell r="D1249" t="str">
            <v>COSTO TOTAL DIRECTO</v>
          </cell>
          <cell r="H1249">
            <v>13777580</v>
          </cell>
          <cell r="L1249"/>
          <cell r="M1249">
            <v>13777580</v>
          </cell>
          <cell r="N1249">
            <v>0</v>
          </cell>
          <cell r="O1249">
            <v>13777580</v>
          </cell>
          <cell r="R1249"/>
          <cell r="S1249">
            <v>0</v>
          </cell>
          <cell r="T1249">
            <v>0</v>
          </cell>
          <cell r="U1249">
            <v>0</v>
          </cell>
          <cell r="V1249"/>
          <cell r="W1249">
            <v>13777580</v>
          </cell>
        </row>
        <row r="1250">
          <cell r="D1250" t="str">
            <v>A,I,U, 25%</v>
          </cell>
          <cell r="E1250">
            <v>0.25</v>
          </cell>
          <cell r="H1250">
            <v>3444395</v>
          </cell>
          <cell r="L1250">
            <v>0</v>
          </cell>
          <cell r="M1250">
            <v>3444395</v>
          </cell>
          <cell r="N1250">
            <v>0</v>
          </cell>
          <cell r="O1250">
            <v>3444395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W1250">
            <v>3444395</v>
          </cell>
        </row>
        <row r="1251">
          <cell r="B1251" t="str">
            <v>TO23</v>
          </cell>
          <cell r="D1251" t="str">
            <v>COSTO TOTAL OBRA CIVIL</v>
          </cell>
          <cell r="H1251">
            <v>17221975</v>
          </cell>
          <cell r="L1251"/>
          <cell r="M1251">
            <v>17221975</v>
          </cell>
          <cell r="N1251">
            <v>0</v>
          </cell>
          <cell r="O1251">
            <v>17221975</v>
          </cell>
          <cell r="R1251"/>
          <cell r="S1251">
            <v>0</v>
          </cell>
          <cell r="T1251">
            <v>0</v>
          </cell>
          <cell r="U1251">
            <v>0</v>
          </cell>
          <cell r="V1251"/>
          <cell r="W1251">
            <v>17221975</v>
          </cell>
        </row>
        <row r="1252">
          <cell r="B1252" t="str">
            <v>T24</v>
          </cell>
          <cell r="C1252" t="str">
            <v>OBRA CIVIL ESTRUCTURAL DE LA CAMARA DE BOMBEO DE LODOS (1252)</v>
          </cell>
          <cell r="L1252"/>
          <cell r="M1252"/>
          <cell r="N1252"/>
          <cell r="O1252"/>
          <cell r="R1252"/>
          <cell r="S1252"/>
          <cell r="T1252"/>
          <cell r="U1252"/>
          <cell r="V1252"/>
          <cell r="W1252"/>
        </row>
        <row r="1253">
          <cell r="C1253" t="str">
            <v xml:space="preserve">ITEM </v>
          </cell>
          <cell r="D1253" t="str">
            <v xml:space="preserve">DESCRIPCION </v>
          </cell>
          <cell r="E1253" t="str">
            <v xml:space="preserve">UNIDAD </v>
          </cell>
          <cell r="F1253" t="str">
            <v xml:space="preserve">CANTIDAD </v>
          </cell>
          <cell r="G1253" t="str">
            <v xml:space="preserve">V. UNITARIO </v>
          </cell>
          <cell r="H1253" t="str">
            <v>V. PARCIAL</v>
          </cell>
          <cell r="L1253">
            <v>0</v>
          </cell>
          <cell r="R1253">
            <v>0</v>
          </cell>
        </row>
        <row r="1254">
          <cell r="C1254">
            <v>3.1</v>
          </cell>
          <cell r="D1254" t="str">
            <v>SEÑALIZACION Y SEGURIDAD EN LA OBRA</v>
          </cell>
          <cell r="L1254"/>
          <cell r="M1254"/>
          <cell r="N1254"/>
          <cell r="O1254"/>
          <cell r="R1254"/>
          <cell r="S1254"/>
          <cell r="T1254"/>
          <cell r="U1254"/>
          <cell r="V1254"/>
          <cell r="W1254"/>
        </row>
        <row r="1255">
          <cell r="C1255" t="str">
            <v>3.1.1</v>
          </cell>
          <cell r="D1255" t="str">
            <v>Señalización de la obra</v>
          </cell>
          <cell r="L1255"/>
          <cell r="M1255"/>
          <cell r="N1255"/>
          <cell r="O1255"/>
          <cell r="R1255"/>
          <cell r="S1255"/>
          <cell r="T1255"/>
          <cell r="U1255"/>
          <cell r="V1255"/>
          <cell r="W1255"/>
        </row>
        <row r="1256">
          <cell r="C1256" t="str">
            <v>3.1.1.1</v>
          </cell>
          <cell r="D1256" t="str">
            <v>Soporte para cinta demarcadora. Esquema No.1</v>
          </cell>
          <cell r="E1256" t="str">
            <v>un</v>
          </cell>
          <cell r="F1256">
            <v>4</v>
          </cell>
          <cell r="G1256">
            <v>10100</v>
          </cell>
          <cell r="H1256">
            <v>40400</v>
          </cell>
          <cell r="I1256">
            <v>0.77927017875763505</v>
          </cell>
          <cell r="J1256">
            <v>4</v>
          </cell>
          <cell r="L1256">
            <v>4</v>
          </cell>
          <cell r="M1256">
            <v>40400</v>
          </cell>
          <cell r="N1256">
            <v>0</v>
          </cell>
          <cell r="O1256">
            <v>40400</v>
          </cell>
          <cell r="R1256">
            <v>0</v>
          </cell>
          <cell r="S1256">
            <v>0</v>
          </cell>
          <cell r="T1256">
            <v>0</v>
          </cell>
          <cell r="U1256">
            <v>0</v>
          </cell>
          <cell r="V1256">
            <v>4</v>
          </cell>
          <cell r="W1256">
            <v>40400</v>
          </cell>
        </row>
        <row r="1257">
          <cell r="C1257" t="str">
            <v>3.1.1.2</v>
          </cell>
          <cell r="D1257" t="str">
            <v>Cinta demarcadora, sin soportes. Esquema No. 2</v>
          </cell>
          <cell r="E1257" t="str">
            <v>m</v>
          </cell>
          <cell r="F1257">
            <v>16</v>
          </cell>
          <cell r="G1257">
            <v>830</v>
          </cell>
          <cell r="H1257">
            <v>13280</v>
          </cell>
          <cell r="I1257">
            <v>0.25615613796785625</v>
          </cell>
          <cell r="J1257">
            <v>16</v>
          </cell>
          <cell r="L1257">
            <v>16</v>
          </cell>
          <cell r="M1257">
            <v>13280</v>
          </cell>
          <cell r="N1257">
            <v>0</v>
          </cell>
          <cell r="O1257">
            <v>13280</v>
          </cell>
          <cell r="R1257">
            <v>0</v>
          </cell>
          <cell r="S1257">
            <v>0</v>
          </cell>
          <cell r="T1257">
            <v>0</v>
          </cell>
          <cell r="U1257">
            <v>0</v>
          </cell>
          <cell r="V1257">
            <v>16</v>
          </cell>
          <cell r="W1257">
            <v>13280</v>
          </cell>
        </row>
        <row r="1258">
          <cell r="C1258" t="str">
            <v>3,7</v>
          </cell>
          <cell r="D1258" t="str">
            <v>CONSTRUCCION DE OBRAS ACCESORIAS</v>
          </cell>
          <cell r="I1258"/>
          <cell r="L1258"/>
          <cell r="M1258"/>
          <cell r="N1258"/>
          <cell r="O1258"/>
          <cell r="R1258"/>
          <cell r="S1258"/>
          <cell r="T1258"/>
          <cell r="U1258"/>
          <cell r="V1258"/>
          <cell r="W1258"/>
        </row>
        <row r="1259">
          <cell r="C1259" t="str">
            <v>3.7.1</v>
          </cell>
          <cell r="D1259" t="str">
            <v>OBRAS DE MAMPOSTERIA EN LADRILLO</v>
          </cell>
          <cell r="I1259"/>
          <cell r="L1259"/>
          <cell r="M1259"/>
          <cell r="N1259"/>
          <cell r="O1259"/>
          <cell r="R1259"/>
          <cell r="S1259"/>
          <cell r="T1259"/>
          <cell r="U1259"/>
          <cell r="V1259"/>
          <cell r="W1259"/>
        </row>
        <row r="1260">
          <cell r="C1260" t="str">
            <v>3.7.1.4</v>
          </cell>
          <cell r="D1260" t="str">
            <v>CONCRETOS DE LIMPIEZA, ALISTADO Y MEDIACAÑAS</v>
          </cell>
          <cell r="I1260"/>
          <cell r="L1260"/>
          <cell r="M1260"/>
          <cell r="N1260"/>
          <cell r="O1260"/>
          <cell r="R1260"/>
          <cell r="S1260"/>
          <cell r="T1260"/>
          <cell r="U1260"/>
          <cell r="V1260"/>
          <cell r="W1260"/>
        </row>
        <row r="1261">
          <cell r="C1261" t="str">
            <v>3.7.1.4.1</v>
          </cell>
          <cell r="D1261" t="str">
            <v>ALISTADO Y PENDIENTADO</v>
          </cell>
          <cell r="I1261"/>
          <cell r="L1261"/>
          <cell r="M1261"/>
          <cell r="N1261"/>
          <cell r="O1261"/>
          <cell r="R1261"/>
          <cell r="S1261"/>
          <cell r="T1261"/>
          <cell r="U1261"/>
          <cell r="V1261"/>
          <cell r="W1261"/>
        </row>
        <row r="1262">
          <cell r="C1262" t="str">
            <v>3.7.1.4.2</v>
          </cell>
          <cell r="D1262" t="str">
            <v>Concreto de limpieza f¨c=14 Mpa e=0.05</v>
          </cell>
          <cell r="E1262" t="str">
            <v>m2</v>
          </cell>
          <cell r="F1262">
            <v>5.25</v>
          </cell>
          <cell r="G1262">
            <v>10950</v>
          </cell>
          <cell r="H1262">
            <v>57488</v>
          </cell>
          <cell r="I1262">
            <v>1.1088783177331416</v>
          </cell>
          <cell r="J1262">
            <v>5.25</v>
          </cell>
          <cell r="L1262">
            <v>5.25</v>
          </cell>
          <cell r="M1262">
            <v>57487.5</v>
          </cell>
          <cell r="N1262">
            <v>0</v>
          </cell>
          <cell r="O1262">
            <v>57487.5</v>
          </cell>
          <cell r="R1262">
            <v>0</v>
          </cell>
          <cell r="S1262">
            <v>0</v>
          </cell>
          <cell r="T1262">
            <v>0</v>
          </cell>
          <cell r="U1262">
            <v>0</v>
          </cell>
          <cell r="V1262">
            <v>5.25</v>
          </cell>
          <cell r="W1262">
            <v>57487.5</v>
          </cell>
        </row>
        <row r="1263">
          <cell r="C1263" t="str">
            <v>3.7.3</v>
          </cell>
          <cell r="D1263" t="str">
            <v>ESTRUCTURAS DE CONCRETO REFORZADO</v>
          </cell>
          <cell r="I1263"/>
          <cell r="L1263"/>
          <cell r="M1263"/>
          <cell r="N1263"/>
          <cell r="O1263"/>
          <cell r="R1263"/>
          <cell r="S1263"/>
          <cell r="T1263"/>
          <cell r="U1263"/>
          <cell r="V1263"/>
          <cell r="W1263"/>
        </row>
        <row r="1264">
          <cell r="C1264" t="str">
            <v>3.7.3.1</v>
          </cell>
          <cell r="D1264" t="str">
            <v>CONCRETO PARA LOSA FONDO, LOSA CUBIERTA, MUROS</v>
          </cell>
          <cell r="I1264"/>
          <cell r="L1264"/>
          <cell r="M1264"/>
          <cell r="N1264"/>
          <cell r="O1264"/>
          <cell r="R1264"/>
          <cell r="S1264"/>
          <cell r="T1264"/>
          <cell r="U1264"/>
          <cell r="V1264"/>
          <cell r="W1264"/>
        </row>
        <row r="1265">
          <cell r="C1265" t="str">
            <v>3.7.3.1.3</v>
          </cell>
          <cell r="D1265" t="str">
            <v>Placa de fondo en concreto impermeabilizado f¨c=28 Mpa</v>
          </cell>
          <cell r="E1265" t="str">
            <v>m3</v>
          </cell>
          <cell r="F1265">
            <v>1.2</v>
          </cell>
          <cell r="G1265">
            <v>308200</v>
          </cell>
          <cell r="H1265">
            <v>369840</v>
          </cell>
          <cell r="I1265">
            <v>7.1337941314783109</v>
          </cell>
          <cell r="J1265">
            <v>1.2</v>
          </cell>
          <cell r="L1265">
            <v>1.2</v>
          </cell>
          <cell r="M1265">
            <v>369840</v>
          </cell>
          <cell r="N1265">
            <v>0</v>
          </cell>
          <cell r="O1265">
            <v>369840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1.2</v>
          </cell>
          <cell r="W1265">
            <v>369840</v>
          </cell>
        </row>
        <row r="1266">
          <cell r="C1266" t="str">
            <v>3.7.3.1.22</v>
          </cell>
          <cell r="D1266" t="str">
            <v>Muros en concreto impermeabilizado f¨c=28 Mpa</v>
          </cell>
          <cell r="E1266" t="str">
            <v>m3</v>
          </cell>
          <cell r="F1266">
            <v>4.3</v>
          </cell>
          <cell r="G1266">
            <v>336100</v>
          </cell>
          <cell r="H1266">
            <v>1445230</v>
          </cell>
          <cell r="I1266">
            <v>27.87684753578953</v>
          </cell>
          <cell r="J1266">
            <v>4.3</v>
          </cell>
          <cell r="L1266">
            <v>4.3</v>
          </cell>
          <cell r="M1266">
            <v>1445230</v>
          </cell>
          <cell r="N1266">
            <v>0</v>
          </cell>
          <cell r="O1266">
            <v>1445230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4.3</v>
          </cell>
          <cell r="W1266">
            <v>1445230</v>
          </cell>
        </row>
        <row r="1267">
          <cell r="C1267" t="str">
            <v>3.7.3.1.25</v>
          </cell>
          <cell r="D1267" t="str">
            <v>Losa superior en concreto f¨c=28 Mpa</v>
          </cell>
          <cell r="E1267" t="str">
            <v>m3</v>
          </cell>
          <cell r="F1267">
            <v>0.7</v>
          </cell>
          <cell r="G1267">
            <v>330600</v>
          </cell>
          <cell r="H1267">
            <v>231420</v>
          </cell>
          <cell r="I1267">
            <v>4.4638293259428687</v>
          </cell>
          <cell r="J1267">
            <v>0.7</v>
          </cell>
          <cell r="L1267">
            <v>0.7</v>
          </cell>
          <cell r="M1267">
            <v>231419.99999999997</v>
          </cell>
          <cell r="N1267">
            <v>0</v>
          </cell>
          <cell r="O1267">
            <v>231419.99999999997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0.7</v>
          </cell>
          <cell r="W1267">
            <v>231419.99999999997</v>
          </cell>
        </row>
        <row r="1268">
          <cell r="C1268" t="str">
            <v>3.7.3.2</v>
          </cell>
          <cell r="D1268" t="str">
            <v>CONCRETO PARA ESTRUCTURAS TIPO EDIFICACIONES</v>
          </cell>
          <cell r="I1268"/>
          <cell r="L1268"/>
          <cell r="M1268"/>
          <cell r="N1268"/>
          <cell r="O1268"/>
          <cell r="R1268"/>
          <cell r="S1268"/>
          <cell r="T1268"/>
          <cell r="U1268"/>
          <cell r="V1268"/>
          <cell r="W1268"/>
        </row>
        <row r="1269">
          <cell r="C1269" t="str">
            <v>3.7.3.3</v>
          </cell>
          <cell r="D1269" t="str">
            <v>ACERO DE REFUERZO</v>
          </cell>
          <cell r="I1269"/>
          <cell r="L1269"/>
          <cell r="M1269"/>
          <cell r="N1269"/>
          <cell r="O1269"/>
          <cell r="R1269"/>
          <cell r="S1269"/>
          <cell r="T1269"/>
          <cell r="U1269"/>
          <cell r="V1269"/>
          <cell r="W1269"/>
        </row>
        <row r="1270">
          <cell r="C1270" t="str">
            <v>3.7.3.3.1</v>
          </cell>
          <cell r="D1270" t="str">
            <v>Suministro, figurado e instalación de acero de refuerzo 420 Mpa (60000 Psi) según planos y especificaciones de diseño</v>
          </cell>
          <cell r="E1270" t="str">
            <v>kg</v>
          </cell>
          <cell r="F1270">
            <v>992</v>
          </cell>
          <cell r="G1270">
            <v>2740</v>
          </cell>
          <cell r="H1270">
            <v>2718080</v>
          </cell>
          <cell r="I1270">
            <v>52.428680383107739</v>
          </cell>
          <cell r="J1270">
            <v>992</v>
          </cell>
          <cell r="L1270">
            <v>992</v>
          </cell>
          <cell r="M1270">
            <v>2718080</v>
          </cell>
          <cell r="N1270">
            <v>0</v>
          </cell>
          <cell r="O1270">
            <v>2718080</v>
          </cell>
          <cell r="R1270">
            <v>0</v>
          </cell>
          <cell r="S1270">
            <v>0</v>
          </cell>
          <cell r="T1270">
            <v>0</v>
          </cell>
          <cell r="U1270">
            <v>0</v>
          </cell>
          <cell r="V1270">
            <v>992</v>
          </cell>
          <cell r="W1270">
            <v>2718080</v>
          </cell>
        </row>
        <row r="1271">
          <cell r="C1271" t="str">
            <v>3.7.3.5</v>
          </cell>
          <cell r="D1271" t="str">
            <v>SELLOS Y JUNTAS</v>
          </cell>
          <cell r="I1271"/>
          <cell r="L1271"/>
          <cell r="M1271"/>
          <cell r="N1271"/>
          <cell r="O1271"/>
          <cell r="R1271"/>
          <cell r="S1271"/>
          <cell r="T1271"/>
          <cell r="U1271"/>
          <cell r="V1271"/>
          <cell r="W1271"/>
        </row>
        <row r="1272">
          <cell r="C1272" t="str">
            <v>3.7.3.5.2</v>
          </cell>
          <cell r="D1272" t="str">
            <v xml:space="preserve">Suministro e instalación de cinta flexible para sellar juntas de construcción y dilatación SIKA PVC O-22 o similar según planos y especificaciones de diseño </v>
          </cell>
          <cell r="E1272" t="str">
            <v>m</v>
          </cell>
          <cell r="F1272">
            <v>4</v>
          </cell>
          <cell r="G1272">
            <v>28940</v>
          </cell>
          <cell r="H1272">
            <v>115760</v>
          </cell>
          <cell r="I1272">
            <v>2.2328791062619762</v>
          </cell>
          <cell r="J1272">
            <v>4</v>
          </cell>
          <cell r="L1272">
            <v>4</v>
          </cell>
          <cell r="M1272">
            <v>115760</v>
          </cell>
          <cell r="N1272">
            <v>0</v>
          </cell>
          <cell r="O1272">
            <v>115760</v>
          </cell>
          <cell r="R1272">
            <v>0</v>
          </cell>
          <cell r="S1272">
            <v>0</v>
          </cell>
          <cell r="T1272">
            <v>0</v>
          </cell>
          <cell r="U1272">
            <v>0</v>
          </cell>
          <cell r="V1272">
            <v>4</v>
          </cell>
          <cell r="W1272">
            <v>115760</v>
          </cell>
        </row>
        <row r="1273">
          <cell r="C1273" t="str">
            <v>3.7.3.5.3</v>
          </cell>
          <cell r="D1273" t="str">
            <v>Suministro y aplicación de sello expandible contra el paso de agua en juntas de construcción y pases de tuberia SikaSwell S o similar según planos y especificaciones de diseño</v>
          </cell>
          <cell r="E1273" t="str">
            <v>m</v>
          </cell>
          <cell r="F1273">
            <v>4</v>
          </cell>
          <cell r="G1273">
            <v>22310</v>
          </cell>
          <cell r="H1273">
            <v>89240</v>
          </cell>
          <cell r="I1273">
            <v>1.721338384958697</v>
          </cell>
          <cell r="J1273">
            <v>4</v>
          </cell>
          <cell r="L1273">
            <v>4</v>
          </cell>
          <cell r="M1273">
            <v>89240</v>
          </cell>
          <cell r="N1273">
            <v>0</v>
          </cell>
          <cell r="O1273">
            <v>89240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4</v>
          </cell>
          <cell r="W1273">
            <v>89240</v>
          </cell>
        </row>
        <row r="1274">
          <cell r="C1274" t="str">
            <v>3.7.3.8</v>
          </cell>
          <cell r="D1274" t="str">
            <v>IMPERMEABILIZACION</v>
          </cell>
          <cell r="I1274"/>
          <cell r="L1274"/>
          <cell r="M1274"/>
          <cell r="N1274"/>
          <cell r="O1274"/>
          <cell r="R1274"/>
          <cell r="S1274"/>
          <cell r="T1274"/>
          <cell r="U1274"/>
          <cell r="V1274"/>
          <cell r="W1274"/>
        </row>
        <row r="1275">
          <cell r="C1275" t="str">
            <v>3.7.3.8.4</v>
          </cell>
          <cell r="D1275" t="str">
            <v>Suministro e instalación de protección impermeable para estructuras enterradas IGOL  DENSO a 2 capas o similar según planos y especificaciones de diseño</v>
          </cell>
          <cell r="E1275" t="str">
            <v>m2</v>
          </cell>
          <cell r="F1275">
            <v>8</v>
          </cell>
          <cell r="G1275">
            <v>12950</v>
          </cell>
          <cell r="H1275">
            <v>103600</v>
          </cell>
          <cell r="I1275">
            <v>1.9983264980022521</v>
          </cell>
          <cell r="J1275">
            <v>8</v>
          </cell>
          <cell r="L1275">
            <v>8</v>
          </cell>
          <cell r="M1275">
            <v>103600</v>
          </cell>
          <cell r="N1275">
            <v>0</v>
          </cell>
          <cell r="O1275">
            <v>103600</v>
          </cell>
          <cell r="R1275">
            <v>0</v>
          </cell>
          <cell r="S1275">
            <v>0</v>
          </cell>
          <cell r="T1275">
            <v>0</v>
          </cell>
          <cell r="U1275">
            <v>0</v>
          </cell>
          <cell r="V1275">
            <v>8</v>
          </cell>
          <cell r="W1275">
            <v>103600</v>
          </cell>
        </row>
        <row r="1276">
          <cell r="D1276" t="str">
            <v>COSTO TOTAL DIRECTO</v>
          </cell>
          <cell r="H1276">
            <v>5184338</v>
          </cell>
          <cell r="L1276"/>
          <cell r="M1276">
            <v>5184337.5</v>
          </cell>
          <cell r="N1276">
            <v>0</v>
          </cell>
          <cell r="O1276">
            <v>5184337.5</v>
          </cell>
          <cell r="R1276"/>
          <cell r="S1276">
            <v>0</v>
          </cell>
          <cell r="T1276">
            <v>0</v>
          </cell>
          <cell r="U1276">
            <v>0</v>
          </cell>
          <cell r="V1276"/>
          <cell r="W1276">
            <v>5184337.5</v>
          </cell>
        </row>
        <row r="1277">
          <cell r="D1277" t="str">
            <v>A,I,U, 25%</v>
          </cell>
          <cell r="E1277">
            <v>0.25</v>
          </cell>
          <cell r="H1277">
            <v>1296085</v>
          </cell>
          <cell r="M1277">
            <v>1296084</v>
          </cell>
          <cell r="N1277">
            <v>0</v>
          </cell>
          <cell r="O1277">
            <v>1296084</v>
          </cell>
          <cell r="R1277">
            <v>0</v>
          </cell>
          <cell r="S1277">
            <v>0</v>
          </cell>
          <cell r="T1277">
            <v>0</v>
          </cell>
          <cell r="U1277">
            <v>0</v>
          </cell>
          <cell r="W1277">
            <v>1296084</v>
          </cell>
        </row>
        <row r="1278">
          <cell r="B1278" t="str">
            <v>TO24</v>
          </cell>
          <cell r="D1278" t="str">
            <v>COSTO TOTAL OBRA CIVIL</v>
          </cell>
          <cell r="H1278">
            <v>6480423</v>
          </cell>
          <cell r="M1278">
            <v>6480422</v>
          </cell>
          <cell r="N1278">
            <v>0</v>
          </cell>
          <cell r="O1278">
            <v>6480422</v>
          </cell>
          <cell r="R1278"/>
          <cell r="S1278">
            <v>0</v>
          </cell>
          <cell r="T1278">
            <v>0</v>
          </cell>
          <cell r="U1278">
            <v>0</v>
          </cell>
          <cell r="V1278"/>
          <cell r="W1278">
            <v>6480422</v>
          </cell>
        </row>
        <row r="1279">
          <cell r="B1279" t="str">
            <v>T25</v>
          </cell>
          <cell r="C1279" t="str">
            <v>OBRA CIVIL ESTRUCTURAL DE OBRAS VIALES Y RELLENOS (1279)</v>
          </cell>
          <cell r="M1279"/>
          <cell r="N1279"/>
          <cell r="O1279"/>
          <cell r="R1279"/>
          <cell r="S1279"/>
          <cell r="T1279"/>
          <cell r="U1279"/>
          <cell r="V1279"/>
          <cell r="W1279"/>
        </row>
        <row r="1280">
          <cell r="C1280" t="str">
            <v xml:space="preserve">ITEM </v>
          </cell>
          <cell r="D1280" t="str">
            <v xml:space="preserve">DESCRIPCION </v>
          </cell>
          <cell r="E1280" t="str">
            <v xml:space="preserve">UNIDAD </v>
          </cell>
          <cell r="F1280" t="str">
            <v xml:space="preserve">CANTIDAD </v>
          </cell>
          <cell r="G1280" t="str">
            <v xml:space="preserve">V. UNITARIO </v>
          </cell>
          <cell r="H1280" t="str">
            <v>V. PARCIAL</v>
          </cell>
          <cell r="R1280">
            <v>0</v>
          </cell>
        </row>
        <row r="1281">
          <cell r="C1281">
            <v>3</v>
          </cell>
          <cell r="D1281" t="str">
            <v>CONDICIONES DE LAS UNIDADES DE OBRA</v>
          </cell>
          <cell r="L1281"/>
          <cell r="M1281"/>
          <cell r="N1281"/>
          <cell r="O1281"/>
          <cell r="R1281"/>
          <cell r="S1281"/>
          <cell r="T1281"/>
          <cell r="U1281"/>
          <cell r="V1281"/>
          <cell r="W1281"/>
        </row>
        <row r="1282">
          <cell r="C1282" t="str">
            <v>3,1</v>
          </cell>
          <cell r="D1282" t="str">
            <v>SEÑALIZACIÓN Y SEGURIDAD EN LAS OBRAS</v>
          </cell>
          <cell r="L1282"/>
          <cell r="M1282"/>
          <cell r="N1282"/>
          <cell r="O1282"/>
          <cell r="R1282"/>
          <cell r="S1282"/>
          <cell r="T1282"/>
          <cell r="U1282"/>
          <cell r="V1282"/>
          <cell r="W1282"/>
        </row>
        <row r="1283">
          <cell r="C1283" t="str">
            <v>3.1.1.1</v>
          </cell>
          <cell r="D1283" t="str">
            <v>Soporte para cinta demarcadora. Esquema No.1</v>
          </cell>
          <cell r="E1283" t="str">
            <v>un</v>
          </cell>
          <cell r="F1283">
            <v>25</v>
          </cell>
          <cell r="G1283">
            <v>10100</v>
          </cell>
          <cell r="H1283">
            <v>252500</v>
          </cell>
          <cell r="I1283">
            <v>0.28340443136780857</v>
          </cell>
          <cell r="J1283">
            <v>25</v>
          </cell>
          <cell r="L1283">
            <v>25</v>
          </cell>
          <cell r="M1283">
            <v>252500</v>
          </cell>
          <cell r="N1283">
            <v>0</v>
          </cell>
          <cell r="O1283">
            <v>252500</v>
          </cell>
          <cell r="R1283">
            <v>0</v>
          </cell>
          <cell r="S1283">
            <v>0</v>
          </cell>
          <cell r="T1283">
            <v>0</v>
          </cell>
          <cell r="U1283">
            <v>0</v>
          </cell>
          <cell r="V1283">
            <v>25</v>
          </cell>
          <cell r="W1283">
            <v>252500</v>
          </cell>
        </row>
        <row r="1284">
          <cell r="C1284" t="str">
            <v>3.1.1.2</v>
          </cell>
          <cell r="D1284" t="str">
            <v>Cinta demarcadora ( sin soportes ). Esquema No.2</v>
          </cell>
          <cell r="E1284" t="str">
            <v>m</v>
          </cell>
          <cell r="F1284">
            <v>1000</v>
          </cell>
          <cell r="G1284">
            <v>830</v>
          </cell>
          <cell r="H1284">
            <v>830000</v>
          </cell>
          <cell r="I1284">
            <v>0.93158684370408351</v>
          </cell>
          <cell r="J1284">
            <v>1000</v>
          </cell>
          <cell r="L1284">
            <v>1000</v>
          </cell>
          <cell r="M1284">
            <v>830000</v>
          </cell>
          <cell r="N1284">
            <v>0</v>
          </cell>
          <cell r="O1284">
            <v>830000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1000</v>
          </cell>
          <cell r="W1284">
            <v>830000</v>
          </cell>
        </row>
        <row r="1285">
          <cell r="C1285" t="str">
            <v>3.1.1.3.2</v>
          </cell>
          <cell r="D1285" t="str">
            <v>Valla móvil Tipo 2 Plegable. Esquema 4</v>
          </cell>
          <cell r="E1285" t="str">
            <v>un</v>
          </cell>
          <cell r="F1285">
            <v>3</v>
          </cell>
          <cell r="G1285">
            <v>162000</v>
          </cell>
          <cell r="H1285">
            <v>486000</v>
          </cell>
          <cell r="I1285">
            <v>0.54548338077130676</v>
          </cell>
          <cell r="J1285">
            <v>3</v>
          </cell>
          <cell r="L1285">
            <v>3</v>
          </cell>
          <cell r="M1285">
            <v>486000</v>
          </cell>
          <cell r="N1285">
            <v>0</v>
          </cell>
          <cell r="O1285">
            <v>486000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3</v>
          </cell>
          <cell r="W1285">
            <v>486000</v>
          </cell>
        </row>
        <row r="1286">
          <cell r="C1286" t="str">
            <v>3.1.1.5</v>
          </cell>
          <cell r="D1286" t="str">
            <v>Caneca Reflectiva</v>
          </cell>
          <cell r="E1286" t="str">
            <v>un</v>
          </cell>
          <cell r="F1286">
            <v>2</v>
          </cell>
          <cell r="G1286">
            <v>129000</v>
          </cell>
          <cell r="H1286">
            <v>258000</v>
          </cell>
          <cell r="I1286">
            <v>0.28957759719958259</v>
          </cell>
          <cell r="J1286">
            <v>2</v>
          </cell>
          <cell r="L1286">
            <v>2</v>
          </cell>
          <cell r="M1286">
            <v>258000</v>
          </cell>
          <cell r="N1286">
            <v>0</v>
          </cell>
          <cell r="O1286">
            <v>258000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2</v>
          </cell>
          <cell r="W1286">
            <v>258000</v>
          </cell>
        </row>
        <row r="1287">
          <cell r="C1287" t="str">
            <v>3,3</v>
          </cell>
          <cell r="D1287" t="str">
            <v>EXCAVACIONES Y ENTIBADOS</v>
          </cell>
          <cell r="I1287"/>
          <cell r="L1287"/>
          <cell r="M1287"/>
          <cell r="N1287"/>
          <cell r="O1287"/>
          <cell r="R1287"/>
          <cell r="S1287"/>
          <cell r="T1287"/>
          <cell r="U1287"/>
          <cell r="V1287"/>
          <cell r="W1287"/>
        </row>
        <row r="1288">
          <cell r="C1288" t="str">
            <v>3.3.1</v>
          </cell>
          <cell r="D1288" t="str">
            <v>DESPEJE, DESCAPOTE Y LIMPIEZA</v>
          </cell>
          <cell r="I1288"/>
          <cell r="L1288"/>
          <cell r="M1288"/>
          <cell r="N1288"/>
          <cell r="O1288"/>
          <cell r="R1288"/>
          <cell r="S1288"/>
          <cell r="T1288"/>
          <cell r="U1288"/>
          <cell r="V1288"/>
          <cell r="W1288"/>
        </row>
        <row r="1289">
          <cell r="C1289" t="str">
            <v>3.3.1.1</v>
          </cell>
          <cell r="D1289" t="str">
            <v>Despeje, desmonte y limpieza</v>
          </cell>
          <cell r="E1289" t="str">
            <v>m2</v>
          </cell>
          <cell r="F1289">
            <v>1900</v>
          </cell>
          <cell r="G1289">
            <v>2030</v>
          </cell>
          <cell r="H1289">
            <v>3857000</v>
          </cell>
          <cell r="I1289">
            <v>4.3290728387550006</v>
          </cell>
          <cell r="J1289">
            <v>1900</v>
          </cell>
          <cell r="L1289">
            <v>1900</v>
          </cell>
          <cell r="M1289">
            <v>3857000</v>
          </cell>
          <cell r="N1289">
            <v>0</v>
          </cell>
          <cell r="O1289">
            <v>3857000</v>
          </cell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1900</v>
          </cell>
          <cell r="W1289">
            <v>3857000</v>
          </cell>
        </row>
        <row r="1290">
          <cell r="C1290" t="str">
            <v>3.3.4</v>
          </cell>
          <cell r="D1290" t="str">
            <v>Excavaciones para estructuras</v>
          </cell>
        </row>
        <row r="1291">
          <cell r="C1291" t="str">
            <v>3.3.4.1</v>
          </cell>
          <cell r="D1291" t="str">
            <v>Excavación para estructuras a mano en material común, roca descompuesta, a cualquier prorfundidad y bajo cualquier condición de humedad. Incluye retiro a lugar autorizado.</v>
          </cell>
          <cell r="E1291" t="str">
            <v>m3</v>
          </cell>
          <cell r="G1291">
            <v>10800</v>
          </cell>
          <cell r="K1291">
            <v>28.16</v>
          </cell>
          <cell r="L1291">
            <v>28.16</v>
          </cell>
          <cell r="M1291">
            <v>0</v>
          </cell>
          <cell r="N1291">
            <v>304128</v>
          </cell>
        </row>
        <row r="1292">
          <cell r="C1292" t="str">
            <v>3.5.3</v>
          </cell>
          <cell r="D1292" t="str">
            <v>CONFORMACIÓN DE SUB-BASE GRANULAR</v>
          </cell>
          <cell r="I1292"/>
          <cell r="L1292"/>
          <cell r="M1292"/>
          <cell r="N1292"/>
          <cell r="O1292"/>
          <cell r="R1292"/>
          <cell r="S1292"/>
          <cell r="T1292"/>
          <cell r="U1292"/>
          <cell r="V1292"/>
          <cell r="W1292"/>
        </row>
        <row r="1293">
          <cell r="C1293" t="str">
            <v>3.5.3</v>
          </cell>
          <cell r="D1293" t="str">
            <v>Conformación de sub-base granular compactado al 95% del PM</v>
          </cell>
          <cell r="E1293" t="str">
            <v>m3</v>
          </cell>
          <cell r="F1293">
            <v>172.9</v>
          </cell>
          <cell r="G1293">
            <v>39230</v>
          </cell>
          <cell r="H1293">
            <v>6782867</v>
          </cell>
          <cell r="I1293">
            <v>7.6130477828850438</v>
          </cell>
          <cell r="J1293">
            <v>172.9</v>
          </cell>
          <cell r="L1293">
            <v>172.9</v>
          </cell>
          <cell r="M1293">
            <v>6782867</v>
          </cell>
          <cell r="N1293">
            <v>0</v>
          </cell>
          <cell r="O1293">
            <v>6782867</v>
          </cell>
          <cell r="R1293">
            <v>0</v>
          </cell>
          <cell r="S1293">
            <v>0</v>
          </cell>
          <cell r="T1293">
            <v>0</v>
          </cell>
          <cell r="U1293">
            <v>0</v>
          </cell>
          <cell r="V1293">
            <v>172.9</v>
          </cell>
          <cell r="W1293">
            <v>6782867</v>
          </cell>
        </row>
        <row r="1294">
          <cell r="C1294" t="str">
            <v>3.5.4</v>
          </cell>
          <cell r="D1294" t="str">
            <v>CONFORMACIÓN DE BASE</v>
          </cell>
          <cell r="I1294"/>
          <cell r="L1294"/>
          <cell r="M1294"/>
          <cell r="N1294"/>
          <cell r="O1294"/>
          <cell r="R1294"/>
          <cell r="S1294"/>
          <cell r="T1294"/>
          <cell r="U1294"/>
          <cell r="V1294"/>
          <cell r="W1294"/>
        </row>
        <row r="1295">
          <cell r="C1295" t="str">
            <v>3.5.4.1</v>
          </cell>
          <cell r="D1295" t="str">
            <v>Conformación de base suelo cemento</v>
          </cell>
          <cell r="I1295"/>
          <cell r="L1295"/>
          <cell r="M1295"/>
          <cell r="N1295"/>
          <cell r="O1295"/>
          <cell r="R1295"/>
          <cell r="S1295"/>
          <cell r="T1295"/>
          <cell r="U1295"/>
          <cell r="V1295"/>
          <cell r="W1295"/>
        </row>
        <row r="1296">
          <cell r="C1296" t="str">
            <v>3.5.4.1.1</v>
          </cell>
          <cell r="D1296" t="str">
            <v>Base de suelo cemento procedente de central de mezclas f'c=3.5 Mpa, con proporción de cemento del 6%</v>
          </cell>
          <cell r="E1296" t="str">
            <v>m3</v>
          </cell>
          <cell r="F1296">
            <v>2.94</v>
          </cell>
          <cell r="G1296">
            <v>92400</v>
          </cell>
          <cell r="H1296">
            <v>271656</v>
          </cell>
          <cell r="I1296">
            <v>0.30490500676298377</v>
          </cell>
          <cell r="J1296">
            <v>2.94</v>
          </cell>
          <cell r="L1296">
            <v>2.94</v>
          </cell>
          <cell r="M1296">
            <v>271656</v>
          </cell>
          <cell r="N1296">
            <v>0</v>
          </cell>
          <cell r="O1296">
            <v>271656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2.94</v>
          </cell>
          <cell r="W1296">
            <v>271656</v>
          </cell>
        </row>
        <row r="1297">
          <cell r="C1297" t="str">
            <v>3,5</v>
          </cell>
          <cell r="D1297" t="str">
            <v>RELLENOS</v>
          </cell>
          <cell r="I1297"/>
          <cell r="L1297"/>
          <cell r="M1297"/>
          <cell r="N1297"/>
          <cell r="O1297"/>
          <cell r="R1297"/>
          <cell r="S1297"/>
          <cell r="T1297"/>
          <cell r="U1297"/>
          <cell r="V1297"/>
          <cell r="W1297"/>
        </row>
        <row r="1298">
          <cell r="C1298" t="str">
            <v>3.5.1.2</v>
          </cell>
          <cell r="D1298" t="str">
            <v>Relleno de zanjas y obras de mampostería con material seleccionado de cantera al 95% del Proctor Modificado</v>
          </cell>
          <cell r="E1298" t="str">
            <v>m3</v>
          </cell>
          <cell r="G1298">
            <v>27000</v>
          </cell>
          <cell r="K1298">
            <v>45</v>
          </cell>
          <cell r="L1298">
            <v>45</v>
          </cell>
          <cell r="M1298">
            <v>0</v>
          </cell>
          <cell r="N1298">
            <v>1215000</v>
          </cell>
        </row>
        <row r="1299">
          <cell r="C1299" t="str">
            <v>3.5.5</v>
          </cell>
          <cell r="D1299" t="str">
            <v>EXPLANEACIÓN Y RELLENOS PARA ESTRUCTURAS Y OBRAS ARQUITECTÓNICAS</v>
          </cell>
          <cell r="I1299"/>
          <cell r="L1299"/>
          <cell r="M1299"/>
          <cell r="N1299"/>
          <cell r="O1299"/>
          <cell r="R1299"/>
          <cell r="S1299"/>
          <cell r="T1299"/>
          <cell r="U1299"/>
          <cell r="V1299"/>
          <cell r="W1299"/>
        </row>
        <row r="1300">
          <cell r="C1300" t="str">
            <v>3.5.5.1</v>
          </cell>
          <cell r="D1300" t="str">
            <v>Explanación y relleno de explanada compactado al 95% del proctor modificado, con material seleccionado de cantera</v>
          </cell>
          <cell r="E1300" t="str">
            <v>m3</v>
          </cell>
          <cell r="F1300">
            <v>800</v>
          </cell>
          <cell r="G1300">
            <v>20448</v>
          </cell>
          <cell r="H1300">
            <v>16358400</v>
          </cell>
          <cell r="I1300">
            <v>18.36056653499865</v>
          </cell>
          <cell r="J1300">
            <v>800</v>
          </cell>
          <cell r="L1300">
            <v>800</v>
          </cell>
          <cell r="M1300">
            <v>16358400</v>
          </cell>
          <cell r="N1300">
            <v>0</v>
          </cell>
          <cell r="O1300">
            <v>16358400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800</v>
          </cell>
          <cell r="W1300">
            <v>16358400</v>
          </cell>
        </row>
        <row r="1301">
          <cell r="C1301" t="str">
            <v>3.5.5.2</v>
          </cell>
          <cell r="D1301" t="str">
            <v>Relleno para zonas verdes compactado al 90% del proctor modificado, con arena negra</v>
          </cell>
          <cell r="E1301" t="str">
            <v>m3</v>
          </cell>
          <cell r="F1301">
            <v>180</v>
          </cell>
          <cell r="G1301">
            <v>13280</v>
          </cell>
          <cell r="H1301">
            <v>2390400</v>
          </cell>
          <cell r="I1301">
            <v>2.6829701098677603</v>
          </cell>
          <cell r="J1301">
            <v>180</v>
          </cell>
          <cell r="L1301">
            <v>180</v>
          </cell>
          <cell r="M1301">
            <v>2390400</v>
          </cell>
          <cell r="N1301">
            <v>0</v>
          </cell>
          <cell r="O1301">
            <v>2390400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180</v>
          </cell>
          <cell r="W1301">
            <v>2390400</v>
          </cell>
        </row>
        <row r="1302">
          <cell r="C1302" t="str">
            <v>3,6</v>
          </cell>
          <cell r="D1302" t="str">
            <v>CONSTRUCCION DE PAVIMENTOS</v>
          </cell>
          <cell r="I1302"/>
          <cell r="L1302"/>
          <cell r="M1302"/>
          <cell r="N1302"/>
          <cell r="O1302"/>
          <cell r="R1302"/>
          <cell r="S1302"/>
          <cell r="T1302"/>
          <cell r="U1302"/>
          <cell r="V1302"/>
          <cell r="W1302"/>
        </row>
        <row r="1303">
          <cell r="C1303" t="str">
            <v>3.6.4</v>
          </cell>
          <cell r="D1303" t="str">
            <v>Construcción de bordillo, anden y cuneta</v>
          </cell>
          <cell r="I1303"/>
          <cell r="L1303"/>
          <cell r="M1303"/>
          <cell r="N1303"/>
          <cell r="O1303"/>
          <cell r="R1303"/>
          <cell r="S1303"/>
          <cell r="T1303"/>
          <cell r="U1303"/>
          <cell r="V1303"/>
          <cell r="W1303"/>
        </row>
        <row r="1304">
          <cell r="C1304" t="str">
            <v>3.6.4.1.3</v>
          </cell>
          <cell r="D1304" t="str">
            <v>Construcción de anden en concreto 21 MPa (3000psi) e=0.1m, tamaño máximo del agregado 25mm (1") de central de mezcla</v>
          </cell>
          <cell r="E1304" t="str">
            <v>m2</v>
          </cell>
          <cell r="F1304">
            <v>256</v>
          </cell>
          <cell r="G1304">
            <v>33000</v>
          </cell>
          <cell r="H1304">
            <v>8448000</v>
          </cell>
          <cell r="I1304">
            <v>9.4819827176049376</v>
          </cell>
          <cell r="J1304">
            <v>256</v>
          </cell>
          <cell r="L1304">
            <v>256</v>
          </cell>
          <cell r="M1304">
            <v>8448000</v>
          </cell>
          <cell r="N1304">
            <v>0</v>
          </cell>
          <cell r="O1304">
            <v>8448000</v>
          </cell>
          <cell r="R1304">
            <v>0</v>
          </cell>
          <cell r="S1304">
            <v>0</v>
          </cell>
          <cell r="T1304">
            <v>0</v>
          </cell>
          <cell r="U1304">
            <v>0</v>
          </cell>
          <cell r="V1304">
            <v>256</v>
          </cell>
          <cell r="W1304">
            <v>8448000</v>
          </cell>
        </row>
        <row r="1305">
          <cell r="C1305" t="str">
            <v>3.6.4.2.3</v>
          </cell>
          <cell r="D1305" t="str">
            <v>Construcción de bordillo prefabricado de concreto h=0.5m, f'c=21.0Mpa (3000 psi)</v>
          </cell>
          <cell r="E1305" t="str">
            <v>m</v>
          </cell>
          <cell r="F1305">
            <v>400</v>
          </cell>
          <cell r="G1305">
            <v>34010</v>
          </cell>
          <cell r="H1305">
            <v>13604000</v>
          </cell>
          <cell r="I1305">
            <v>15.269045086446209</v>
          </cell>
          <cell r="J1305">
            <v>400</v>
          </cell>
          <cell r="L1305">
            <v>400</v>
          </cell>
          <cell r="M1305">
            <v>13604000</v>
          </cell>
          <cell r="N1305">
            <v>0</v>
          </cell>
          <cell r="O1305">
            <v>13604000</v>
          </cell>
          <cell r="R1305">
            <v>0</v>
          </cell>
          <cell r="S1305">
            <v>0</v>
          </cell>
          <cell r="T1305">
            <v>0</v>
          </cell>
          <cell r="U1305">
            <v>0</v>
          </cell>
          <cell r="V1305">
            <v>400</v>
          </cell>
          <cell r="W1305">
            <v>13604000</v>
          </cell>
        </row>
        <row r="1306">
          <cell r="C1306" t="str">
            <v>3.6.4.3</v>
          </cell>
          <cell r="D1306" t="str">
            <v>Construcción de cunetas</v>
          </cell>
          <cell r="I1306"/>
          <cell r="L1306"/>
          <cell r="M1306"/>
          <cell r="N1306"/>
          <cell r="O1306"/>
          <cell r="R1306"/>
          <cell r="S1306"/>
          <cell r="T1306"/>
          <cell r="U1306"/>
          <cell r="V1306"/>
          <cell r="W1306"/>
        </row>
        <row r="1307">
          <cell r="C1307" t="str">
            <v>3.6.4.3.1</v>
          </cell>
          <cell r="D1307" t="str">
            <v>Construcción en sitio de cunetas de concreto, f´c=21,0 Mpa (3000 psi), e=0.15m</v>
          </cell>
          <cell r="E1307" t="str">
            <v>m2</v>
          </cell>
          <cell r="F1307">
            <v>30</v>
          </cell>
          <cell r="G1307">
            <v>36010</v>
          </cell>
          <cell r="H1307">
            <v>1080300</v>
          </cell>
          <cell r="I1307">
            <v>1.2125220087391826</v>
          </cell>
          <cell r="J1307">
            <v>30</v>
          </cell>
          <cell r="L1307">
            <v>30</v>
          </cell>
          <cell r="M1307">
            <v>1080300</v>
          </cell>
          <cell r="N1307">
            <v>0</v>
          </cell>
          <cell r="O1307">
            <v>1080300</v>
          </cell>
          <cell r="R1307">
            <v>0</v>
          </cell>
          <cell r="S1307">
            <v>0</v>
          </cell>
          <cell r="T1307">
            <v>0</v>
          </cell>
          <cell r="U1307">
            <v>0</v>
          </cell>
          <cell r="V1307">
            <v>30</v>
          </cell>
          <cell r="W1307">
            <v>1080300</v>
          </cell>
        </row>
        <row r="1308">
          <cell r="C1308" t="str">
            <v>3.6.4.4.1</v>
          </cell>
          <cell r="D1308" t="str">
            <v>Construcción de pavimento en adoquin de concreto e=0.08m para trafico vehicular</v>
          </cell>
          <cell r="E1308" t="str">
            <v>m2</v>
          </cell>
          <cell r="F1308">
            <v>914</v>
          </cell>
          <cell r="G1308">
            <v>35605</v>
          </cell>
          <cell r="H1308">
            <v>32542970</v>
          </cell>
          <cell r="I1308">
            <v>36.526027357899615</v>
          </cell>
          <cell r="J1308">
            <v>914</v>
          </cell>
          <cell r="L1308">
            <v>914</v>
          </cell>
          <cell r="M1308">
            <v>32542970</v>
          </cell>
          <cell r="N1308">
            <v>0</v>
          </cell>
          <cell r="O1308">
            <v>32542970</v>
          </cell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914</v>
          </cell>
          <cell r="W1308">
            <v>32542970</v>
          </cell>
        </row>
        <row r="1309">
          <cell r="C1309" t="str">
            <v>3.6.5</v>
          </cell>
          <cell r="D1309" t="str">
            <v>Construcción de pavimentos en concreto</v>
          </cell>
          <cell r="I1309"/>
          <cell r="L1309"/>
          <cell r="M1309"/>
          <cell r="N1309"/>
          <cell r="O1309"/>
          <cell r="R1309"/>
          <cell r="S1309"/>
          <cell r="T1309"/>
          <cell r="U1309"/>
          <cell r="V1309"/>
          <cell r="W1309"/>
        </row>
        <row r="1310">
          <cell r="C1310" t="str">
            <v>3.6.5.1</v>
          </cell>
          <cell r="D1310" t="str">
            <v>Construcción de paviemnto de concreto MR 35 Kg/cm2, e=0.20m</v>
          </cell>
          <cell r="E1310" t="str">
            <v>m2</v>
          </cell>
          <cell r="F1310">
            <v>29.4</v>
          </cell>
          <cell r="G1310">
            <v>65755</v>
          </cell>
          <cell r="H1310">
            <v>1933197</v>
          </cell>
          <cell r="I1310">
            <v>2.1698083029978354</v>
          </cell>
          <cell r="J1310">
            <v>29.4</v>
          </cell>
          <cell r="L1310">
            <v>29.4</v>
          </cell>
          <cell r="M1310">
            <v>1933197</v>
          </cell>
          <cell r="N1310">
            <v>0</v>
          </cell>
          <cell r="O1310">
            <v>1933197</v>
          </cell>
          <cell r="R1310">
            <v>0</v>
          </cell>
          <cell r="S1310">
            <v>0</v>
          </cell>
          <cell r="T1310">
            <v>0</v>
          </cell>
          <cell r="U1310">
            <v>0</v>
          </cell>
          <cell r="V1310">
            <v>29.4</v>
          </cell>
          <cell r="W1310">
            <v>1933197</v>
          </cell>
        </row>
        <row r="1311">
          <cell r="C1311">
            <v>3.7</v>
          </cell>
          <cell r="D1311" t="str">
            <v>CONSTRUCCIÓN DE OBRAS ACCESORIAS</v>
          </cell>
        </row>
        <row r="1312">
          <cell r="C1312" t="str">
            <v>3.7.1</v>
          </cell>
          <cell r="D1312" t="str">
            <v xml:space="preserve">Obras de mampostería en ladrillo </v>
          </cell>
        </row>
        <row r="1313">
          <cell r="C1313" t="str">
            <v>3.7.1.3</v>
          </cell>
          <cell r="D1313" t="str">
            <v>Pañetes</v>
          </cell>
        </row>
        <row r="1314">
          <cell r="B1314" t="str">
            <v>N</v>
          </cell>
          <cell r="C1314" t="str">
            <v>3.7.1.3.4</v>
          </cell>
          <cell r="D1314" t="str">
            <v>Pañete simple en mortero 1:4</v>
          </cell>
          <cell r="E1314" t="str">
            <v>m2</v>
          </cell>
          <cell r="G1314">
            <v>6500</v>
          </cell>
          <cell r="K1314">
            <v>250</v>
          </cell>
          <cell r="L1314">
            <v>250</v>
          </cell>
          <cell r="M1314">
            <v>0</v>
          </cell>
          <cell r="N1314">
            <v>1625000</v>
          </cell>
          <cell r="O1314">
            <v>1625000</v>
          </cell>
        </row>
        <row r="1315">
          <cell r="C1315" t="str">
            <v>3.7.1.4</v>
          </cell>
          <cell r="D1315" t="str">
            <v>Concretos de limpieza, alistados y medias cañas</v>
          </cell>
        </row>
        <row r="1316">
          <cell r="C1316" t="str">
            <v>3.7.1.4.1</v>
          </cell>
          <cell r="D1316" t="str">
            <v>Alistado y pendientado</v>
          </cell>
        </row>
        <row r="1317">
          <cell r="C1317" t="str">
            <v>3.7.1.4.2</v>
          </cell>
          <cell r="D1317" t="str">
            <v>Concreto de limpieza f¨c=14 Mpa e=0.05</v>
          </cell>
          <cell r="E1317" t="str">
            <v>m2</v>
          </cell>
          <cell r="G1317">
            <v>10950</v>
          </cell>
          <cell r="K1317">
            <v>100</v>
          </cell>
          <cell r="L1317">
            <v>100</v>
          </cell>
          <cell r="M1317">
            <v>0</v>
          </cell>
          <cell r="N1317">
            <v>1095000</v>
          </cell>
          <cell r="O1317">
            <v>1095000</v>
          </cell>
        </row>
        <row r="1318">
          <cell r="C1318" t="str">
            <v>3.7.2</v>
          </cell>
          <cell r="D1318" t="str">
            <v>Obras en mampostería en bloque</v>
          </cell>
        </row>
        <row r="1319">
          <cell r="B1319" t="str">
            <v>N</v>
          </cell>
          <cell r="C1319" t="str">
            <v>3.7.2.1.15</v>
          </cell>
          <cell r="D1319" t="str">
            <v>Mampostería en bloque abusardado de concreto e=0.15 m</v>
          </cell>
          <cell r="E1319" t="str">
            <v>m2</v>
          </cell>
          <cell r="G1319">
            <v>32500</v>
          </cell>
          <cell r="K1319">
            <v>965</v>
          </cell>
          <cell r="L1319">
            <v>965</v>
          </cell>
          <cell r="M1319">
            <v>0</v>
          </cell>
          <cell r="N1319">
            <v>31362500</v>
          </cell>
          <cell r="O1319">
            <v>31362500</v>
          </cell>
        </row>
        <row r="1320">
          <cell r="C1320" t="str">
            <v>3.7.3</v>
          </cell>
          <cell r="D1320" t="str">
            <v>Estructuras de concreto reforzado</v>
          </cell>
        </row>
        <row r="1321">
          <cell r="C1321" t="str">
            <v>3.7.3.2.1</v>
          </cell>
          <cell r="D1321" t="str">
            <v>VIGAS, COLUMNAS, ZAPATAS, MUROS, ESCALERAS</v>
          </cell>
        </row>
        <row r="1322">
          <cell r="C1322" t="str">
            <v>3.7.3.2.1.1</v>
          </cell>
          <cell r="D1322" t="str">
            <v>Concreto para vigas f´c = 21 Mpa (3000 psi)</v>
          </cell>
          <cell r="E1322" t="str">
            <v>m3</v>
          </cell>
          <cell r="G1322">
            <v>314100</v>
          </cell>
          <cell r="K1322">
            <v>15</v>
          </cell>
          <cell r="L1322">
            <v>15</v>
          </cell>
          <cell r="M1322">
            <v>0</v>
          </cell>
          <cell r="N1322">
            <v>4711500</v>
          </cell>
          <cell r="O1322">
            <v>4711500</v>
          </cell>
        </row>
        <row r="1323">
          <cell r="C1323" t="str">
            <v>3.7.3.2.1.4</v>
          </cell>
          <cell r="D1323" t="str">
            <v>Concreto para columnas f´c = 21 Mpa (3000 ps)</v>
          </cell>
          <cell r="E1323" t="str">
            <v>m3</v>
          </cell>
          <cell r="G1323">
            <v>355100</v>
          </cell>
          <cell r="K1323">
            <v>17</v>
          </cell>
          <cell r="L1323">
            <v>17</v>
          </cell>
          <cell r="M1323">
            <v>0</v>
          </cell>
          <cell r="N1323">
            <v>6036700</v>
          </cell>
          <cell r="O1323">
            <v>6036700</v>
          </cell>
        </row>
        <row r="1324">
          <cell r="C1324" t="str">
            <v>3.7.3.2.1.10</v>
          </cell>
          <cell r="D1324" t="str">
            <v>Concreto para zapatas f´c=21 Mpa (3500 PSI)</v>
          </cell>
          <cell r="E1324" t="str">
            <v>m3</v>
          </cell>
          <cell r="G1324">
            <v>293700</v>
          </cell>
          <cell r="K1324">
            <v>20</v>
          </cell>
          <cell r="L1324">
            <v>20</v>
          </cell>
          <cell r="M1324">
            <v>0</v>
          </cell>
          <cell r="N1324">
            <v>5874000</v>
          </cell>
          <cell r="O1324">
            <v>5874000</v>
          </cell>
        </row>
        <row r="1325">
          <cell r="C1325" t="str">
            <v>3.7.3.2.1.13</v>
          </cell>
          <cell r="D1325" t="str">
            <v>Concreto para vigas de amarre f´c=21 Mpa (3000 PSI)</v>
          </cell>
          <cell r="E1325" t="str">
            <v>m3</v>
          </cell>
          <cell r="G1325">
            <v>338000</v>
          </cell>
          <cell r="K1325">
            <v>22</v>
          </cell>
          <cell r="L1325">
            <v>22</v>
          </cell>
          <cell r="M1325">
            <v>0</v>
          </cell>
          <cell r="N1325">
            <v>7436000</v>
          </cell>
          <cell r="O1325">
            <v>7436000</v>
          </cell>
        </row>
        <row r="1326">
          <cell r="C1326" t="str">
            <v>3.7.3.3</v>
          </cell>
          <cell r="D1326" t="str">
            <v>Acero de refuerzo</v>
          </cell>
        </row>
        <row r="1327">
          <cell r="C1327" t="str">
            <v>3.7.3.3.1</v>
          </cell>
          <cell r="D1327" t="str">
            <v>Suministro y figurado e instalación de acero de refuerzo 420 Mpa (60000 psi), según planos y especificaciones del diseño.</v>
          </cell>
          <cell r="E1327" t="str">
            <v>kg</v>
          </cell>
          <cell r="G1327">
            <v>2740</v>
          </cell>
          <cell r="K1327">
            <v>11154</v>
          </cell>
          <cell r="L1327">
            <v>11154</v>
          </cell>
          <cell r="M1327">
            <v>0</v>
          </cell>
          <cell r="N1327">
            <v>30561960</v>
          </cell>
          <cell r="O1327">
            <v>30561960</v>
          </cell>
        </row>
        <row r="1328">
          <cell r="B1328" t="str">
            <v>N</v>
          </cell>
          <cell r="C1328" t="str">
            <v>3.7.17</v>
          </cell>
          <cell r="D1328" t="str">
            <v>Estructuras metálicas</v>
          </cell>
        </row>
        <row r="1329">
          <cell r="B1329" t="str">
            <v>N</v>
          </cell>
          <cell r="C1329" t="str">
            <v>3.7.17.10</v>
          </cell>
          <cell r="D1329" t="str">
            <v>Suministro e instalación de alambre de púas a tres hiladas. Incluye soporte en tubo galvanizado, según planos</v>
          </cell>
          <cell r="E1329" t="str">
            <v>m</v>
          </cell>
          <cell r="G1329">
            <v>2100</v>
          </cell>
          <cell r="K1329">
            <v>1307.7</v>
          </cell>
          <cell r="L1329">
            <v>1307.7</v>
          </cell>
          <cell r="M1329">
            <v>0</v>
          </cell>
          <cell r="N1329">
            <v>2746170</v>
          </cell>
          <cell r="O1329">
            <v>2746170</v>
          </cell>
        </row>
        <row r="1330">
          <cell r="B1330" t="str">
            <v>N</v>
          </cell>
          <cell r="C1330" t="str">
            <v>3.7.17.14</v>
          </cell>
          <cell r="D1330" t="str">
            <v>Suministro, instalación y montaje de tubos de cerramiento galvanizados fabricados con acero laminado en caliente Ø 2 1/2". Incluye pintura en esmalte sitético, color institucional a definir por Interventoría</v>
          </cell>
          <cell r="E1330" t="str">
            <v>m</v>
          </cell>
          <cell r="G1330">
            <v>35000</v>
          </cell>
          <cell r="K1330">
            <v>86.5</v>
          </cell>
          <cell r="L1330">
            <v>86.5</v>
          </cell>
          <cell r="M1330">
            <v>0</v>
          </cell>
          <cell r="N1330">
            <v>3027500</v>
          </cell>
          <cell r="O1330">
            <v>3027500</v>
          </cell>
        </row>
        <row r="1331">
          <cell r="B1331" t="str">
            <v>N</v>
          </cell>
          <cell r="C1331" t="str">
            <v>3.7.17.15</v>
          </cell>
          <cell r="D1331" t="str">
            <v>Suministro, instalación y montaje de tubos de cerramiento galvanizados fabricados con acero laminado en caliente Ø 4". Incluye pintura en esmalte sitético, color institucional a definir por Interventoría</v>
          </cell>
          <cell r="E1331" t="str">
            <v>m</v>
          </cell>
          <cell r="G1331">
            <v>125500</v>
          </cell>
          <cell r="K1331">
            <v>35</v>
          </cell>
          <cell r="L1331">
            <v>35</v>
          </cell>
          <cell r="M1331">
            <v>0</v>
          </cell>
          <cell r="N1331">
            <v>4392500</v>
          </cell>
          <cell r="O1331">
            <v>4392500</v>
          </cell>
        </row>
        <row r="1332">
          <cell r="B1332" t="str">
            <v>N</v>
          </cell>
          <cell r="C1332" t="str">
            <v>3.7.17.16</v>
          </cell>
          <cell r="D1332" t="str">
            <v>Suministro e instalación de malla de cerramiento galvanizada, plastificada Cal 10 hueco hexagonal 2" según planos</v>
          </cell>
          <cell r="E1332" t="str">
            <v>m2</v>
          </cell>
          <cell r="G1332">
            <v>119500</v>
          </cell>
          <cell r="K1332">
            <v>15</v>
          </cell>
          <cell r="L1332">
            <v>15</v>
          </cell>
          <cell r="M1332">
            <v>0</v>
          </cell>
          <cell r="N1332">
            <v>1792500</v>
          </cell>
          <cell r="O1332">
            <v>1792500</v>
          </cell>
        </row>
        <row r="1333">
          <cell r="B1333" t="str">
            <v>N</v>
          </cell>
          <cell r="C1333" t="str">
            <v>3.7.17.17</v>
          </cell>
          <cell r="D1333" t="str">
            <v>Suminsitro, instalación y montaje de tubos de ceramiento en PVC diámetro 2", incluye pintura en esmalte sintético color institucional a definir por Interventoría</v>
          </cell>
          <cell r="E1333" t="str">
            <v>m</v>
          </cell>
          <cell r="G1333">
            <v>10000</v>
          </cell>
          <cell r="K1333">
            <v>1000</v>
          </cell>
          <cell r="L1333">
            <v>1000</v>
          </cell>
          <cell r="M1333">
            <v>0</v>
          </cell>
          <cell r="N1333">
            <v>10000000</v>
          </cell>
          <cell r="O1333">
            <v>10000000</v>
          </cell>
        </row>
        <row r="1334">
          <cell r="C1334">
            <v>3.9</v>
          </cell>
          <cell r="D1334" t="str">
            <v>Obras arquitectónicas</v>
          </cell>
        </row>
        <row r="1335">
          <cell r="C1335" t="str">
            <v>3.9.12</v>
          </cell>
          <cell r="D1335" t="str">
            <v>Pintura</v>
          </cell>
        </row>
        <row r="1336">
          <cell r="C1336" t="str">
            <v>3.9.12.3</v>
          </cell>
          <cell r="D1336" t="str">
            <v>Estuco y pintura a 3 manos segun planos y especificaciones de diseño</v>
          </cell>
          <cell r="E1336" t="str">
            <v>m2</v>
          </cell>
          <cell r="G1336">
            <v>6415</v>
          </cell>
          <cell r="K1336">
            <v>1200</v>
          </cell>
          <cell r="L1336">
            <v>1200</v>
          </cell>
          <cell r="M1336">
            <v>0</v>
          </cell>
          <cell r="N1336">
            <v>7698000</v>
          </cell>
          <cell r="O1336">
            <v>7698000</v>
          </cell>
        </row>
        <row r="1337">
          <cell r="L1337"/>
          <cell r="M1337"/>
          <cell r="N1337"/>
          <cell r="O1337"/>
        </row>
        <row r="1338">
          <cell r="D1338" t="str">
            <v>COSTO DIRECTO</v>
          </cell>
          <cell r="H1338">
            <v>89095290</v>
          </cell>
          <cell r="L1338"/>
          <cell r="M1338">
            <v>89095290</v>
          </cell>
          <cell r="N1338">
            <v>119878458</v>
          </cell>
          <cell r="O1338">
            <v>207454620</v>
          </cell>
          <cell r="R1338"/>
          <cell r="S1338">
            <v>0</v>
          </cell>
          <cell r="T1338">
            <v>0</v>
          </cell>
          <cell r="U1338">
            <v>0</v>
          </cell>
          <cell r="V1338"/>
          <cell r="W1338">
            <v>89095290</v>
          </cell>
        </row>
        <row r="1339">
          <cell r="D1339" t="str">
            <v>A,I,U, (25% )</v>
          </cell>
          <cell r="E1339">
            <v>0.25</v>
          </cell>
          <cell r="H1339">
            <v>22273823</v>
          </cell>
          <cell r="M1339">
            <v>22273823</v>
          </cell>
          <cell r="N1339">
            <v>29969615</v>
          </cell>
          <cell r="O1339">
            <v>51863655</v>
          </cell>
          <cell r="R1339">
            <v>0</v>
          </cell>
          <cell r="S1339">
            <v>0</v>
          </cell>
          <cell r="T1339">
            <v>0</v>
          </cell>
          <cell r="U1339">
            <v>0</v>
          </cell>
          <cell r="W1339">
            <v>22273823</v>
          </cell>
        </row>
        <row r="1340">
          <cell r="B1340" t="str">
            <v>TO25</v>
          </cell>
          <cell r="D1340" t="str">
            <v>COSTO TOTAL</v>
          </cell>
          <cell r="H1340">
            <v>111369113</v>
          </cell>
          <cell r="M1340">
            <v>111369113</v>
          </cell>
          <cell r="N1340">
            <v>149848073</v>
          </cell>
          <cell r="O1340">
            <v>259318275</v>
          </cell>
          <cell r="R1340"/>
          <cell r="S1340">
            <v>0</v>
          </cell>
          <cell r="T1340">
            <v>0</v>
          </cell>
          <cell r="U1340">
            <v>0</v>
          </cell>
          <cell r="V1340"/>
          <cell r="W1340">
            <v>111369113</v>
          </cell>
        </row>
        <row r="1341">
          <cell r="B1341" t="str">
            <v>T26</v>
          </cell>
          <cell r="C1341" t="str">
            <v>SUMINISTRO - TUBERIA DE ADUCCION, GRP Ø 600 mm (1341)</v>
          </cell>
          <cell r="M1341"/>
          <cell r="N1341"/>
          <cell r="O1341"/>
          <cell r="R1341"/>
          <cell r="S1341"/>
          <cell r="T1341"/>
          <cell r="U1341"/>
          <cell r="V1341"/>
          <cell r="W1341"/>
        </row>
        <row r="1342">
          <cell r="C1342" t="str">
            <v xml:space="preserve">ITEM </v>
          </cell>
          <cell r="D1342" t="str">
            <v xml:space="preserve">DESCRIPCION </v>
          </cell>
          <cell r="E1342" t="str">
            <v xml:space="preserve">UNIDAD </v>
          </cell>
          <cell r="F1342" t="str">
            <v xml:space="preserve">CANTIDAD </v>
          </cell>
          <cell r="G1342" t="str">
            <v xml:space="preserve">V. UNITARIO </v>
          </cell>
          <cell r="H1342" t="str">
            <v>V. PARCIAL</v>
          </cell>
          <cell r="R1342">
            <v>0</v>
          </cell>
        </row>
        <row r="1343">
          <cell r="C1343" t="str">
            <v>3.20.</v>
          </cell>
          <cell r="D1343" t="str">
            <v>SUMINISTRO DE TUBERIAS Y ELEMENTOS DE ACUEDUCTO Y ALCANTARILLADO</v>
          </cell>
          <cell r="L1343"/>
          <cell r="M1343"/>
          <cell r="N1343"/>
          <cell r="O1343"/>
          <cell r="R1343"/>
          <cell r="S1343"/>
          <cell r="T1343"/>
          <cell r="U1343"/>
          <cell r="V1343"/>
          <cell r="W1343"/>
        </row>
        <row r="1344">
          <cell r="C1344" t="str">
            <v>3.20.1.1</v>
          </cell>
          <cell r="D1344" t="str">
            <v>Suministro de Tuberias de Acueducto</v>
          </cell>
          <cell r="L1344"/>
          <cell r="M1344"/>
          <cell r="N1344"/>
          <cell r="O1344"/>
          <cell r="R1344"/>
          <cell r="S1344"/>
          <cell r="T1344"/>
          <cell r="U1344"/>
          <cell r="V1344"/>
          <cell r="W1344"/>
        </row>
        <row r="1345">
          <cell r="C1345" t="str">
            <v>3.20.1.1.2</v>
          </cell>
          <cell r="D1345" t="str">
            <v>Suministro de Tuberías de acueducto de hierro de fundición dúctil</v>
          </cell>
          <cell r="L1345"/>
          <cell r="M1345"/>
          <cell r="N1345"/>
          <cell r="O1345"/>
          <cell r="R1345"/>
          <cell r="S1345"/>
          <cell r="T1345"/>
          <cell r="U1345"/>
          <cell r="V1345"/>
          <cell r="W1345"/>
        </row>
        <row r="1346">
          <cell r="C1346" t="str">
            <v>3.20.1.1.2.7</v>
          </cell>
          <cell r="D1346" t="str">
            <v>Tubería de HD de 600 mm PN 10</v>
          </cell>
          <cell r="E1346" t="str">
            <v>m</v>
          </cell>
          <cell r="F1346">
            <v>66</v>
          </cell>
          <cell r="G1346">
            <v>500939.04</v>
          </cell>
          <cell r="H1346">
            <v>33061976.639999997</v>
          </cell>
          <cell r="I1346">
            <v>8.916038999005039</v>
          </cell>
          <cell r="J1346">
            <v>66</v>
          </cell>
          <cell r="K1346">
            <v>-66</v>
          </cell>
          <cell r="L1346">
            <v>0</v>
          </cell>
          <cell r="M1346">
            <v>33061976.639999997</v>
          </cell>
          <cell r="N1346">
            <v>-33061976.639999997</v>
          </cell>
          <cell r="O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</row>
        <row r="1347">
          <cell r="C1347" t="str">
            <v>3.20.1.1.3</v>
          </cell>
          <cell r="D1347" t="str">
            <v>Suministro de Tuberías de acueducto de poliester reforzado con fibra de vidrio (GRP)</v>
          </cell>
          <cell r="I1347"/>
          <cell r="L1347"/>
          <cell r="M1347"/>
          <cell r="N1347"/>
          <cell r="O1347"/>
          <cell r="R1347"/>
          <cell r="S1347"/>
          <cell r="T1347"/>
          <cell r="U1347"/>
          <cell r="V1347"/>
          <cell r="W1347"/>
        </row>
        <row r="1348">
          <cell r="C1348" t="str">
            <v>3.20.1.1.3.2</v>
          </cell>
          <cell r="D1348" t="str">
            <v>Tubería de GRP de 400 mm</v>
          </cell>
          <cell r="E1348" t="str">
            <v>m</v>
          </cell>
          <cell r="F1348">
            <v>6</v>
          </cell>
          <cell r="G1348">
            <v>89000</v>
          </cell>
          <cell r="H1348">
            <v>534000</v>
          </cell>
          <cell r="I1348">
            <v>0.1440072648199866</v>
          </cell>
          <cell r="J1348">
            <v>6</v>
          </cell>
          <cell r="K1348">
            <v>-6</v>
          </cell>
          <cell r="L1348">
            <v>0</v>
          </cell>
          <cell r="M1348">
            <v>534000</v>
          </cell>
          <cell r="N1348">
            <v>-534000</v>
          </cell>
          <cell r="O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0</v>
          </cell>
          <cell r="W1348">
            <v>0</v>
          </cell>
        </row>
        <row r="1349">
          <cell r="C1349" t="str">
            <v>3.20.1.1.3.5</v>
          </cell>
          <cell r="D1349" t="str">
            <v>Tubería de GRP de 600 mm (de 12 m cada tubo)</v>
          </cell>
          <cell r="E1349" t="str">
            <v>m</v>
          </cell>
          <cell r="F1349">
            <v>978</v>
          </cell>
          <cell r="G1349">
            <v>240130.20799999998</v>
          </cell>
          <cell r="H1349">
            <v>234847343.42399999</v>
          </cell>
          <cell r="I1349">
            <v>63.332815686760881</v>
          </cell>
          <cell r="J1349">
            <v>978</v>
          </cell>
          <cell r="K1349">
            <v>-978</v>
          </cell>
          <cell r="L1349">
            <v>0</v>
          </cell>
          <cell r="M1349">
            <v>234847343.42399999</v>
          </cell>
          <cell r="N1349">
            <v>-234847343.42399999</v>
          </cell>
          <cell r="O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V1349">
            <v>0</v>
          </cell>
          <cell r="W1349">
            <v>0</v>
          </cell>
        </row>
        <row r="1350">
          <cell r="C1350" t="str">
            <v>3.20.1.2.1</v>
          </cell>
          <cell r="D1350" t="str">
            <v xml:space="preserve">Suministro de válvula de compuerta brida x brida norma ISO PN 10 </v>
          </cell>
          <cell r="I1350"/>
          <cell r="K1350">
            <v>0</v>
          </cell>
          <cell r="L1350"/>
          <cell r="M1350"/>
          <cell r="N1350"/>
          <cell r="O1350"/>
          <cell r="R1350"/>
          <cell r="S1350"/>
          <cell r="T1350"/>
          <cell r="U1350"/>
          <cell r="V1350"/>
          <cell r="W1350"/>
        </row>
        <row r="1351">
          <cell r="C1351" t="str">
            <v>3.20.1.2.1.3</v>
          </cell>
          <cell r="D1351" t="str">
            <v>d = 100 mm (4")</v>
          </cell>
          <cell r="E1351" t="str">
            <v>un</v>
          </cell>
          <cell r="F1351">
            <v>1</v>
          </cell>
          <cell r="G1351">
            <v>434118.40000000002</v>
          </cell>
          <cell r="H1351">
            <v>434118.40000000002</v>
          </cell>
          <cell r="I1351">
            <v>0.11707154193263834</v>
          </cell>
          <cell r="J1351">
            <v>1</v>
          </cell>
          <cell r="K1351">
            <v>-1</v>
          </cell>
          <cell r="L1351">
            <v>0</v>
          </cell>
          <cell r="M1351">
            <v>434118.40000000002</v>
          </cell>
          <cell r="N1351">
            <v>-434118.40000000002</v>
          </cell>
          <cell r="O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  <cell r="W1351">
            <v>0</v>
          </cell>
        </row>
        <row r="1352">
          <cell r="C1352" t="str">
            <v>3.20.1.2.3</v>
          </cell>
          <cell r="D1352" t="str">
            <v>Suministro de válvula de mariposa brida x brida norma ISO PN  16</v>
          </cell>
          <cell r="I1352"/>
          <cell r="K1352">
            <v>0</v>
          </cell>
          <cell r="L1352"/>
          <cell r="M1352"/>
          <cell r="N1352"/>
          <cell r="O1352"/>
          <cell r="R1352"/>
          <cell r="S1352"/>
          <cell r="T1352"/>
          <cell r="U1352"/>
          <cell r="V1352"/>
          <cell r="W1352"/>
        </row>
        <row r="1353">
          <cell r="C1353" t="str">
            <v>3.20.1.2.3.4</v>
          </cell>
          <cell r="D1353" t="str">
            <v>d = 400 mm (16")</v>
          </cell>
          <cell r="E1353" t="str">
            <v>un</v>
          </cell>
          <cell r="F1353">
            <v>2</v>
          </cell>
          <cell r="G1353">
            <v>8619472.7999999989</v>
          </cell>
          <cell r="H1353">
            <v>17238945.599999998</v>
          </cell>
          <cell r="I1353">
            <v>4.6489389592444619</v>
          </cell>
          <cell r="J1353">
            <v>2</v>
          </cell>
          <cell r="K1353">
            <v>-2</v>
          </cell>
          <cell r="L1353">
            <v>0</v>
          </cell>
          <cell r="M1353">
            <v>17238945.599999998</v>
          </cell>
          <cell r="N1353">
            <v>-17238945.599999998</v>
          </cell>
          <cell r="O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  <cell r="W1353">
            <v>0</v>
          </cell>
        </row>
        <row r="1354">
          <cell r="C1354" t="str">
            <v>3.20.1.2.7</v>
          </cell>
          <cell r="D1354" t="str">
            <v xml:space="preserve">Suministro de ventosa de triple acción norma ISO PN 10 </v>
          </cell>
          <cell r="I1354"/>
          <cell r="K1354">
            <v>0</v>
          </cell>
          <cell r="L1354"/>
          <cell r="M1354"/>
          <cell r="N1354"/>
          <cell r="O1354"/>
          <cell r="R1354"/>
          <cell r="S1354"/>
          <cell r="T1354"/>
          <cell r="U1354"/>
          <cell r="V1354"/>
          <cell r="W1354"/>
        </row>
        <row r="1355">
          <cell r="C1355" t="str">
            <v>3.20.1.2.7.3</v>
          </cell>
          <cell r="D1355" t="str">
            <v>d = 100 mm (4")</v>
          </cell>
          <cell r="E1355" t="str">
            <v>un</v>
          </cell>
          <cell r="F1355">
            <v>1</v>
          </cell>
          <cell r="G1355">
            <v>1443785.3</v>
          </cell>
          <cell r="H1355">
            <v>1443785.3</v>
          </cell>
          <cell r="I1355">
            <v>0.38935500382079369</v>
          </cell>
          <cell r="J1355">
            <v>1</v>
          </cell>
          <cell r="K1355">
            <v>-1</v>
          </cell>
          <cell r="L1355">
            <v>0</v>
          </cell>
          <cell r="M1355">
            <v>1443785.3</v>
          </cell>
          <cell r="N1355">
            <v>-1443785.3</v>
          </cell>
          <cell r="O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</row>
        <row r="1356">
          <cell r="C1356" t="str">
            <v>3.20.1.2.15</v>
          </cell>
          <cell r="D1356" t="str">
            <v>Suministro de brida ciega HD norma ISO PN 16</v>
          </cell>
          <cell r="I1356"/>
          <cell r="K1356">
            <v>0</v>
          </cell>
          <cell r="L1356"/>
          <cell r="M1356"/>
          <cell r="N1356"/>
          <cell r="O1356"/>
          <cell r="R1356"/>
          <cell r="S1356"/>
          <cell r="T1356"/>
          <cell r="U1356"/>
          <cell r="V1356"/>
          <cell r="W1356"/>
        </row>
        <row r="1357">
          <cell r="C1357" t="str">
            <v>3.20.1.2.15.11</v>
          </cell>
          <cell r="D1357" t="str">
            <v>d = 600 mm (24")</v>
          </cell>
          <cell r="E1357" t="str">
            <v>un</v>
          </cell>
          <cell r="F1357">
            <v>1</v>
          </cell>
          <cell r="G1357">
            <v>1718134</v>
          </cell>
          <cell r="H1357">
            <v>1718134</v>
          </cell>
          <cell r="I1357">
            <v>0.46334040811652227</v>
          </cell>
          <cell r="J1357">
            <v>1</v>
          </cell>
          <cell r="K1357">
            <v>-1</v>
          </cell>
          <cell r="L1357">
            <v>0</v>
          </cell>
          <cell r="M1357">
            <v>1718134</v>
          </cell>
          <cell r="N1357">
            <v>-1718134</v>
          </cell>
          <cell r="O1357">
            <v>0</v>
          </cell>
          <cell r="R1357">
            <v>0</v>
          </cell>
          <cell r="S1357">
            <v>0</v>
          </cell>
          <cell r="T1357">
            <v>0</v>
          </cell>
          <cell r="U1357">
            <v>0</v>
          </cell>
          <cell r="V1357">
            <v>0</v>
          </cell>
          <cell r="W1357">
            <v>0</v>
          </cell>
        </row>
        <row r="1358">
          <cell r="C1358" t="str">
            <v>3.20.1.2.30</v>
          </cell>
          <cell r="D1358" t="str">
            <v>Codo 90° BxB HD Norma ISO PN 10</v>
          </cell>
          <cell r="I1358"/>
          <cell r="K1358">
            <v>0</v>
          </cell>
          <cell r="L1358"/>
          <cell r="M1358"/>
          <cell r="N1358"/>
          <cell r="O1358"/>
          <cell r="R1358"/>
          <cell r="S1358"/>
          <cell r="T1358"/>
          <cell r="U1358"/>
          <cell r="V1358"/>
          <cell r="W1358"/>
        </row>
        <row r="1359">
          <cell r="C1359" t="str">
            <v>3.20.1.2.30.7</v>
          </cell>
          <cell r="D1359" t="str">
            <v>d = 600 mm (24")</v>
          </cell>
          <cell r="E1359" t="str">
            <v>un</v>
          </cell>
          <cell r="F1359">
            <v>2</v>
          </cell>
          <cell r="G1359">
            <v>6148000</v>
          </cell>
          <cell r="H1359">
            <v>12296000</v>
          </cell>
          <cell r="I1359">
            <v>3.3159425622220136</v>
          </cell>
          <cell r="J1359">
            <v>2</v>
          </cell>
          <cell r="K1359">
            <v>-2</v>
          </cell>
          <cell r="L1359">
            <v>0</v>
          </cell>
          <cell r="M1359">
            <v>12296000</v>
          </cell>
          <cell r="N1359">
            <v>-12296000</v>
          </cell>
          <cell r="O1359">
            <v>0</v>
          </cell>
          <cell r="R1359">
            <v>0</v>
          </cell>
          <cell r="S1359">
            <v>0</v>
          </cell>
          <cell r="T1359">
            <v>0</v>
          </cell>
          <cell r="U1359">
            <v>0</v>
          </cell>
          <cell r="V1359">
            <v>0</v>
          </cell>
          <cell r="W1359">
            <v>0</v>
          </cell>
        </row>
        <row r="1360">
          <cell r="C1360" t="str">
            <v>3.20.1.2.40</v>
          </cell>
          <cell r="D1360" t="str">
            <v>Codo 45° JA x JA HD Norma ISO PN 10</v>
          </cell>
          <cell r="I1360"/>
          <cell r="K1360">
            <v>0</v>
          </cell>
          <cell r="L1360"/>
          <cell r="M1360"/>
          <cell r="N1360"/>
          <cell r="O1360"/>
          <cell r="R1360"/>
          <cell r="S1360"/>
          <cell r="T1360"/>
          <cell r="U1360"/>
          <cell r="V1360"/>
          <cell r="W1360"/>
        </row>
        <row r="1361">
          <cell r="C1361" t="str">
            <v>3.20.1.2.40.7</v>
          </cell>
          <cell r="D1361" t="str">
            <v>d = 600 mm (24")</v>
          </cell>
          <cell r="E1361" t="str">
            <v>un</v>
          </cell>
          <cell r="F1361">
            <v>2</v>
          </cell>
          <cell r="G1361">
            <v>3455554.16</v>
          </cell>
          <cell r="H1361">
            <v>6911108.3200000003</v>
          </cell>
          <cell r="I1361">
            <v>1.8637636817188254</v>
          </cell>
          <cell r="J1361">
            <v>2</v>
          </cell>
          <cell r="K1361">
            <v>-2</v>
          </cell>
          <cell r="L1361">
            <v>0</v>
          </cell>
          <cell r="M1361">
            <v>6911108.3200000003</v>
          </cell>
          <cell r="N1361">
            <v>-6911108.3200000003</v>
          </cell>
          <cell r="O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0</v>
          </cell>
          <cell r="W1361">
            <v>0</v>
          </cell>
        </row>
        <row r="1362">
          <cell r="C1362" t="str">
            <v>3.20.1.2.58</v>
          </cell>
          <cell r="D1362" t="str">
            <v>Reducción B x B HD. Norma ISO. PN 10</v>
          </cell>
          <cell r="I1362"/>
          <cell r="K1362">
            <v>0</v>
          </cell>
          <cell r="L1362"/>
          <cell r="M1362"/>
          <cell r="N1362"/>
          <cell r="O1362"/>
          <cell r="R1362"/>
          <cell r="S1362"/>
          <cell r="T1362"/>
          <cell r="U1362"/>
          <cell r="V1362"/>
          <cell r="W1362"/>
        </row>
        <row r="1363">
          <cell r="C1363" t="str">
            <v>3.20.1.2.58.31</v>
          </cell>
          <cell r="D1363" t="str">
            <v>d = 600 x 400 mm</v>
          </cell>
          <cell r="E1363" t="str">
            <v>un</v>
          </cell>
          <cell r="F1363">
            <v>2</v>
          </cell>
          <cell r="G1363">
            <v>4640000</v>
          </cell>
          <cell r="H1363">
            <v>9280000</v>
          </cell>
          <cell r="I1363">
            <v>2.5025981601675578</v>
          </cell>
          <cell r="J1363">
            <v>2</v>
          </cell>
          <cell r="K1363">
            <v>-2</v>
          </cell>
          <cell r="L1363">
            <v>0</v>
          </cell>
          <cell r="M1363">
            <v>9280000</v>
          </cell>
          <cell r="N1363">
            <v>-9280000</v>
          </cell>
          <cell r="O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0</v>
          </cell>
          <cell r="V1363">
            <v>0</v>
          </cell>
          <cell r="W1363">
            <v>0</v>
          </cell>
        </row>
        <row r="1364">
          <cell r="C1364" t="str">
            <v>3.20.1.2.62</v>
          </cell>
          <cell r="D1364" t="str">
            <v>Suministro de Tee B x B x B HD. Norma ISO. PN 10</v>
          </cell>
          <cell r="I1364"/>
          <cell r="K1364">
            <v>0</v>
          </cell>
          <cell r="L1364"/>
          <cell r="M1364"/>
          <cell r="N1364"/>
          <cell r="O1364"/>
          <cell r="R1364"/>
          <cell r="S1364"/>
          <cell r="T1364"/>
          <cell r="U1364"/>
          <cell r="V1364"/>
          <cell r="W1364"/>
        </row>
        <row r="1365">
          <cell r="C1365" t="str">
            <v>3.20.1.2.62.40</v>
          </cell>
          <cell r="D1365" t="str">
            <v>Tee 600 x 600 x 600 mm</v>
          </cell>
          <cell r="E1365" t="str">
            <v>un</v>
          </cell>
          <cell r="F1365">
            <v>1</v>
          </cell>
          <cell r="G1365">
            <v>10542834</v>
          </cell>
          <cell r="H1365">
            <v>10542834</v>
          </cell>
          <cell r="I1365">
            <v>2.8431548460508589</v>
          </cell>
          <cell r="J1365">
            <v>1</v>
          </cell>
          <cell r="K1365">
            <v>-1</v>
          </cell>
          <cell r="L1365">
            <v>0</v>
          </cell>
          <cell r="M1365">
            <v>10542834</v>
          </cell>
          <cell r="N1365">
            <v>-10542834</v>
          </cell>
          <cell r="O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</row>
        <row r="1366">
          <cell r="C1366" t="str">
            <v>3.20.1.2.67</v>
          </cell>
          <cell r="D1366" t="str">
            <v>Suministro de Niples bridados (Brida espigo y lisos)</v>
          </cell>
          <cell r="I1366"/>
          <cell r="K1366">
            <v>0</v>
          </cell>
          <cell r="L1366"/>
          <cell r="M1366"/>
          <cell r="N1366"/>
          <cell r="O1366"/>
          <cell r="R1366"/>
          <cell r="S1366"/>
          <cell r="T1366"/>
          <cell r="U1366"/>
          <cell r="V1366"/>
          <cell r="W1366"/>
        </row>
        <row r="1367">
          <cell r="C1367" t="str">
            <v>3.20.1.2.67.1</v>
          </cell>
          <cell r="D1367" t="str">
            <v>L &lt;= 1 m</v>
          </cell>
          <cell r="I1367"/>
          <cell r="K1367">
            <v>0</v>
          </cell>
          <cell r="L1367"/>
          <cell r="M1367"/>
          <cell r="N1367"/>
          <cell r="O1367"/>
          <cell r="R1367"/>
          <cell r="S1367"/>
          <cell r="T1367"/>
          <cell r="U1367"/>
          <cell r="V1367"/>
          <cell r="W1367"/>
        </row>
        <row r="1368">
          <cell r="C1368" t="str">
            <v>3.20.1.2.67.1.1</v>
          </cell>
          <cell r="D1368" t="str">
            <v>d = 600 mm Brida x Espigo. Norma ISO. PN 10. L=1.0 m.</v>
          </cell>
          <cell r="E1368" t="str">
            <v>un</v>
          </cell>
          <cell r="F1368">
            <v>1</v>
          </cell>
          <cell r="G1368">
            <v>2616380</v>
          </cell>
          <cell r="H1368">
            <v>2616380</v>
          </cell>
          <cell r="I1368">
            <v>0.70557626878224078</v>
          </cell>
          <cell r="J1368">
            <v>1</v>
          </cell>
          <cell r="K1368">
            <v>-1</v>
          </cell>
          <cell r="L1368">
            <v>0</v>
          </cell>
          <cell r="M1368">
            <v>2616380</v>
          </cell>
          <cell r="N1368">
            <v>-2616380</v>
          </cell>
          <cell r="O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</row>
        <row r="1369">
          <cell r="C1369" t="str">
            <v>3.20.2.11</v>
          </cell>
          <cell r="D1369" t="str">
            <v>Suministro de Codos GRP, SN 5000 N/m2, PN 6</v>
          </cell>
          <cell r="I1369"/>
          <cell r="K1369">
            <v>0</v>
          </cell>
          <cell r="L1369"/>
          <cell r="M1369"/>
          <cell r="N1369"/>
          <cell r="O1369"/>
          <cell r="R1369"/>
          <cell r="S1369"/>
          <cell r="T1369"/>
          <cell r="U1369"/>
          <cell r="V1369"/>
          <cell r="W1369"/>
        </row>
        <row r="1370">
          <cell r="C1370" t="str">
            <v>3.20.2.11.4</v>
          </cell>
          <cell r="D1370" t="str">
            <v>d = 600 mm (Entre 3° y 30°), incluye 3 acoples por codo</v>
          </cell>
          <cell r="E1370" t="str">
            <v>un</v>
          </cell>
          <cell r="F1370">
            <v>3</v>
          </cell>
          <cell r="G1370">
            <v>380000</v>
          </cell>
          <cell r="H1370">
            <v>1140000</v>
          </cell>
          <cell r="I1370">
            <v>0.30743123950334222</v>
          </cell>
          <cell r="J1370">
            <v>3</v>
          </cell>
          <cell r="K1370">
            <v>-3</v>
          </cell>
          <cell r="L1370">
            <v>0</v>
          </cell>
          <cell r="M1370">
            <v>1140000</v>
          </cell>
          <cell r="N1370">
            <v>-1140000</v>
          </cell>
          <cell r="O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</row>
        <row r="1371">
          <cell r="C1371" t="str">
            <v>3.20.2.11.5</v>
          </cell>
          <cell r="D1371" t="str">
            <v>d = 600 mm (Entre 61° y 90°), incluye 3 acoples por codo</v>
          </cell>
          <cell r="E1371" t="str">
            <v>un</v>
          </cell>
          <cell r="F1371">
            <v>4</v>
          </cell>
          <cell r="G1371">
            <v>800000</v>
          </cell>
          <cell r="H1371">
            <v>3200000</v>
          </cell>
          <cell r="I1371">
            <v>0.86296488281639927</v>
          </cell>
          <cell r="J1371">
            <v>4</v>
          </cell>
          <cell r="K1371">
            <v>-4</v>
          </cell>
          <cell r="L1371">
            <v>0</v>
          </cell>
          <cell r="M1371">
            <v>3200000</v>
          </cell>
          <cell r="N1371">
            <v>-3200000</v>
          </cell>
          <cell r="O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</row>
        <row r="1372">
          <cell r="C1372" t="str">
            <v>3.20.2.12</v>
          </cell>
          <cell r="D1372" t="str">
            <v>Suministro de Tee GRP, Esp. x Esp. x Brida, SN 5000 N/m2, PN 6</v>
          </cell>
          <cell r="I1372"/>
          <cell r="K1372">
            <v>0</v>
          </cell>
          <cell r="L1372"/>
          <cell r="M1372"/>
          <cell r="N1372"/>
          <cell r="O1372"/>
          <cell r="R1372"/>
          <cell r="S1372"/>
          <cell r="T1372"/>
          <cell r="U1372"/>
          <cell r="V1372"/>
          <cell r="W1372"/>
        </row>
        <row r="1373">
          <cell r="C1373" t="str">
            <v>3.20.2.12.4</v>
          </cell>
          <cell r="D1373" t="str">
            <v>d = 600 x 600 x 100 mm, incluye 5 acoples. (Ventosa)</v>
          </cell>
          <cell r="E1373" t="str">
            <v>un</v>
          </cell>
          <cell r="F1373">
            <v>1</v>
          </cell>
          <cell r="G1373">
            <v>700000</v>
          </cell>
          <cell r="H1373">
            <v>700000</v>
          </cell>
          <cell r="I1373">
            <v>0.18877356811608731</v>
          </cell>
          <cell r="J1373">
            <v>1</v>
          </cell>
          <cell r="K1373">
            <v>-1</v>
          </cell>
          <cell r="L1373">
            <v>0</v>
          </cell>
          <cell r="M1373">
            <v>700000</v>
          </cell>
          <cell r="N1373">
            <v>-700000</v>
          </cell>
          <cell r="O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</row>
        <row r="1374">
          <cell r="C1374" t="str">
            <v>3.20.2.12.5</v>
          </cell>
          <cell r="D1374" t="str">
            <v>d = 600 x 600 x 400 mm, incluye 3 acoples por tee</v>
          </cell>
          <cell r="E1374" t="str">
            <v>un</v>
          </cell>
          <cell r="F1374">
            <v>1</v>
          </cell>
          <cell r="G1374">
            <v>2100000</v>
          </cell>
          <cell r="H1374">
            <v>2100000</v>
          </cell>
          <cell r="I1374">
            <v>0.56632070434826198</v>
          </cell>
          <cell r="J1374">
            <v>1</v>
          </cell>
          <cell r="K1374">
            <v>-1</v>
          </cell>
          <cell r="L1374">
            <v>0</v>
          </cell>
          <cell r="M1374">
            <v>2100000</v>
          </cell>
          <cell r="N1374">
            <v>-2100000</v>
          </cell>
          <cell r="O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</row>
        <row r="1375">
          <cell r="C1375" t="str">
            <v>3.20.2.12.6</v>
          </cell>
          <cell r="D1375" t="str">
            <v>d = 600 x 600 x 600 mm, incluye 3 acoples por tee</v>
          </cell>
          <cell r="E1375" t="str">
            <v>un</v>
          </cell>
          <cell r="F1375">
            <v>1</v>
          </cell>
          <cell r="G1375">
            <v>6000000</v>
          </cell>
          <cell r="H1375">
            <v>6000000</v>
          </cell>
          <cell r="I1375">
            <v>1.6180591552807484</v>
          </cell>
          <cell r="J1375">
            <v>1</v>
          </cell>
          <cell r="K1375">
            <v>-1</v>
          </cell>
          <cell r="L1375">
            <v>0</v>
          </cell>
          <cell r="M1375">
            <v>6000000</v>
          </cell>
          <cell r="N1375">
            <v>-6000000</v>
          </cell>
          <cell r="O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</row>
        <row r="1376">
          <cell r="C1376" t="str">
            <v>3.20.2.14</v>
          </cell>
          <cell r="D1376" t="str">
            <v>Suministro Niple GRP Brida x Espigo, SN 5000 N/m2, PN 6</v>
          </cell>
          <cell r="I1376"/>
          <cell r="K1376">
            <v>0</v>
          </cell>
          <cell r="L1376"/>
          <cell r="M1376"/>
          <cell r="N1376"/>
          <cell r="O1376"/>
          <cell r="R1376"/>
          <cell r="S1376"/>
          <cell r="T1376"/>
          <cell r="U1376"/>
          <cell r="V1376"/>
          <cell r="W1376"/>
        </row>
        <row r="1377">
          <cell r="C1377" t="str">
            <v>3.20.2.14.2</v>
          </cell>
          <cell r="D1377" t="str">
            <v>d = 400 mm, incluye transporte</v>
          </cell>
          <cell r="E1377" t="str">
            <v>un</v>
          </cell>
          <cell r="F1377">
            <v>1</v>
          </cell>
          <cell r="G1377">
            <v>980000</v>
          </cell>
          <cell r="H1377">
            <v>980000</v>
          </cell>
          <cell r="I1377">
            <v>0.26428299536252225</v>
          </cell>
          <cell r="J1377">
            <v>1</v>
          </cell>
          <cell r="K1377">
            <v>-1</v>
          </cell>
          <cell r="L1377">
            <v>0</v>
          </cell>
          <cell r="M1377">
            <v>980000</v>
          </cell>
          <cell r="N1377">
            <v>-980000</v>
          </cell>
          <cell r="O1377">
            <v>0</v>
          </cell>
          <cell r="R1377">
            <v>0</v>
          </cell>
          <cell r="S1377">
            <v>0</v>
          </cell>
          <cell r="T1377">
            <v>0</v>
          </cell>
          <cell r="U1377">
            <v>0</v>
          </cell>
          <cell r="V1377">
            <v>0</v>
          </cell>
          <cell r="W1377">
            <v>0</v>
          </cell>
        </row>
        <row r="1378">
          <cell r="C1378" t="str">
            <v>3.20.2.14.4</v>
          </cell>
          <cell r="D1378" t="str">
            <v>d = 600 mm, incluye transporte</v>
          </cell>
          <cell r="E1378" t="str">
            <v>un</v>
          </cell>
          <cell r="F1378">
            <v>2</v>
          </cell>
          <cell r="G1378">
            <v>1980000</v>
          </cell>
          <cell r="H1378">
            <v>3960000</v>
          </cell>
          <cell r="I1378">
            <v>1.067919042485294</v>
          </cell>
          <cell r="J1378">
            <v>2</v>
          </cell>
          <cell r="K1378">
            <v>-2</v>
          </cell>
          <cell r="L1378">
            <v>0</v>
          </cell>
          <cell r="M1378">
            <v>3960000</v>
          </cell>
          <cell r="N1378">
            <v>-3960000</v>
          </cell>
          <cell r="O1378">
            <v>0</v>
          </cell>
          <cell r="R1378">
            <v>0</v>
          </cell>
          <cell r="S1378">
            <v>0</v>
          </cell>
          <cell r="T1378">
            <v>0</v>
          </cell>
          <cell r="U1378">
            <v>0</v>
          </cell>
          <cell r="V1378">
            <v>0</v>
          </cell>
          <cell r="W1378">
            <v>0</v>
          </cell>
        </row>
        <row r="1379">
          <cell r="C1379" t="str">
            <v>3.20.2.15</v>
          </cell>
          <cell r="D1379" t="str">
            <v>Suministro Acople GRP, PN 10, SN N/m2</v>
          </cell>
          <cell r="I1379"/>
          <cell r="K1379">
            <v>0</v>
          </cell>
          <cell r="L1379"/>
          <cell r="M1379"/>
          <cell r="N1379"/>
          <cell r="O1379"/>
          <cell r="R1379"/>
          <cell r="S1379"/>
          <cell r="T1379"/>
          <cell r="U1379"/>
          <cell r="V1379"/>
          <cell r="W1379"/>
        </row>
        <row r="1380">
          <cell r="C1380" t="str">
            <v>3.20.2.15.2</v>
          </cell>
          <cell r="D1380" t="str">
            <v>d = 400 mm, incluye transporte</v>
          </cell>
          <cell r="E1380" t="str">
            <v>un</v>
          </cell>
          <cell r="F1380">
            <v>2</v>
          </cell>
          <cell r="G1380">
            <v>115000</v>
          </cell>
          <cell r="H1380">
            <v>230000</v>
          </cell>
          <cell r="I1380">
            <v>6.2025600952428685E-2</v>
          </cell>
          <cell r="J1380">
            <v>2</v>
          </cell>
          <cell r="K1380">
            <v>-2</v>
          </cell>
          <cell r="L1380">
            <v>0</v>
          </cell>
          <cell r="M1380">
            <v>230000</v>
          </cell>
          <cell r="N1380">
            <v>-230000</v>
          </cell>
          <cell r="O1380">
            <v>0</v>
          </cell>
          <cell r="R1380">
            <v>0</v>
          </cell>
          <cell r="S1380">
            <v>0</v>
          </cell>
          <cell r="T1380">
            <v>0</v>
          </cell>
          <cell r="U1380">
            <v>0</v>
          </cell>
          <cell r="V1380">
            <v>0</v>
          </cell>
          <cell r="W1380">
            <v>0</v>
          </cell>
        </row>
        <row r="1381">
          <cell r="C1381" t="str">
            <v>3.20.2.15.5</v>
          </cell>
          <cell r="D1381" t="str">
            <v>d = 600 mm, incluye transporte</v>
          </cell>
          <cell r="E1381" t="str">
            <v>un</v>
          </cell>
          <cell r="F1381">
            <v>83</v>
          </cell>
          <cell r="G1381">
            <v>260000</v>
          </cell>
          <cell r="H1381">
            <v>21580000</v>
          </cell>
          <cell r="I1381">
            <v>5.819619428493092</v>
          </cell>
          <cell r="J1381">
            <v>83</v>
          </cell>
          <cell r="K1381">
            <v>-83</v>
          </cell>
          <cell r="L1381">
            <v>0</v>
          </cell>
          <cell r="M1381">
            <v>21580000</v>
          </cell>
          <cell r="N1381">
            <v>-21580000</v>
          </cell>
          <cell r="O1381">
            <v>0</v>
          </cell>
          <cell r="R1381">
            <v>0</v>
          </cell>
          <cell r="S1381">
            <v>0</v>
          </cell>
          <cell r="T1381">
            <v>0</v>
          </cell>
          <cell r="U1381">
            <v>0</v>
          </cell>
          <cell r="V1381">
            <v>0</v>
          </cell>
          <cell r="W1381">
            <v>0</v>
          </cell>
        </row>
        <row r="1382">
          <cell r="D1382" t="str">
            <v>COSTO SUMINISTRO</v>
          </cell>
          <cell r="H1382">
            <v>370814625.68400002</v>
          </cell>
          <cell r="L1382"/>
          <cell r="M1382">
            <v>370814625.68400002</v>
          </cell>
          <cell r="N1382">
            <v>-370814625.68400002</v>
          </cell>
          <cell r="O1382">
            <v>0</v>
          </cell>
          <cell r="R1382"/>
          <cell r="S1382">
            <v>0</v>
          </cell>
          <cell r="T1382">
            <v>0</v>
          </cell>
          <cell r="U1382">
            <v>0</v>
          </cell>
          <cell r="V1382"/>
          <cell r="W1382">
            <v>0</v>
          </cell>
        </row>
        <row r="1383">
          <cell r="D1383" t="str">
            <v>A,I,U, 12%</v>
          </cell>
          <cell r="E1383">
            <v>0.12</v>
          </cell>
          <cell r="H1383">
            <v>44497755.082079999</v>
          </cell>
          <cell r="L1383">
            <v>0</v>
          </cell>
          <cell r="M1383">
            <v>44497755.082079999</v>
          </cell>
          <cell r="N1383">
            <v>-44497755.082079999</v>
          </cell>
          <cell r="O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W1383">
            <v>0</v>
          </cell>
        </row>
        <row r="1384">
          <cell r="B1384" t="str">
            <v>TO26</v>
          </cell>
          <cell r="D1384" t="str">
            <v>COSTO TOTAL SUMINISTRO</v>
          </cell>
          <cell r="H1384">
            <v>415312381</v>
          </cell>
          <cell r="L1384"/>
          <cell r="M1384">
            <v>415312381</v>
          </cell>
          <cell r="N1384">
            <v>-415312381</v>
          </cell>
          <cell r="O1384">
            <v>0</v>
          </cell>
          <cell r="R1384"/>
          <cell r="S1384">
            <v>0</v>
          </cell>
          <cell r="T1384">
            <v>0</v>
          </cell>
          <cell r="U1384">
            <v>0</v>
          </cell>
          <cell r="V1384"/>
          <cell r="W1384">
            <v>0</v>
          </cell>
        </row>
        <row r="1385">
          <cell r="B1385" t="str">
            <v>T26A</v>
          </cell>
          <cell r="C1385" t="str">
            <v>SUMINISTRO - TUBERIA DE ADUCCION EN TERRAPLEN, HD Ø 500 mm (1385)</v>
          </cell>
          <cell r="L1385"/>
          <cell r="M1385"/>
          <cell r="N1385"/>
          <cell r="O1385"/>
        </row>
        <row r="1386">
          <cell r="C1386" t="str">
            <v xml:space="preserve">ITEM </v>
          </cell>
          <cell r="D1386" t="str">
            <v xml:space="preserve">DESCRIPCION </v>
          </cell>
          <cell r="E1386" t="str">
            <v xml:space="preserve">UNIDAD </v>
          </cell>
          <cell r="F1386" t="str">
            <v xml:space="preserve">CANTIDAD </v>
          </cell>
          <cell r="G1386" t="str">
            <v xml:space="preserve">V. UNITARIO </v>
          </cell>
          <cell r="H1386" t="str">
            <v>V. PARCIAL</v>
          </cell>
          <cell r="L1386">
            <v>0</v>
          </cell>
        </row>
        <row r="1387">
          <cell r="C1387" t="str">
            <v>3.20.</v>
          </cell>
          <cell r="D1387" t="str">
            <v>SUMINISTRO DE TUBERIAS Y ELEMENTOS DE ACUEDUCTO Y ALCANTARILLADO</v>
          </cell>
          <cell r="L1387"/>
          <cell r="M1387"/>
          <cell r="N1387"/>
          <cell r="O1387"/>
        </row>
        <row r="1388">
          <cell r="C1388" t="str">
            <v>3.20.1.1</v>
          </cell>
          <cell r="D1388" t="str">
            <v>Suministro de Tuberias de Acueducto</v>
          </cell>
          <cell r="L1388"/>
          <cell r="M1388"/>
          <cell r="N1388"/>
          <cell r="O1388"/>
        </row>
        <row r="1389">
          <cell r="C1389" t="str">
            <v>3.20.1.1.2</v>
          </cell>
          <cell r="D1389" t="str">
            <v>Suministro de Tuberías de acueducto de hierro de fundición dúctil</v>
          </cell>
          <cell r="L1389"/>
          <cell r="M1389"/>
          <cell r="N1389"/>
          <cell r="O1389"/>
        </row>
        <row r="1390">
          <cell r="C1390" t="str">
            <v>3.20.1.2.1</v>
          </cell>
          <cell r="D1390" t="str">
            <v xml:space="preserve">Suministro de válvula de compuerta brida x brida norma ISO PN 10 </v>
          </cell>
          <cell r="I1390"/>
          <cell r="L1390"/>
          <cell r="M1390"/>
          <cell r="N1390"/>
          <cell r="O1390"/>
        </row>
        <row r="1391">
          <cell r="C1391" t="str">
            <v>3.20.1.2.1.3</v>
          </cell>
          <cell r="D1391" t="str">
            <v>d = 100 mm (4")</v>
          </cell>
          <cell r="E1391" t="str">
            <v>un</v>
          </cell>
          <cell r="G1391">
            <v>434118.40000000002</v>
          </cell>
          <cell r="H1391">
            <v>0</v>
          </cell>
          <cell r="I1391">
            <v>0</v>
          </cell>
          <cell r="K1391">
            <v>15</v>
          </cell>
          <cell r="L1391">
            <v>15</v>
          </cell>
          <cell r="M1391">
            <v>0</v>
          </cell>
          <cell r="N1391">
            <v>6511776</v>
          </cell>
          <cell r="O1391">
            <v>6511776</v>
          </cell>
        </row>
        <row r="1392">
          <cell r="C1392" t="str">
            <v>3.20.1.2.3</v>
          </cell>
          <cell r="D1392" t="str">
            <v>Suministro de válvula de mariposa brida x brida norma ISO PN  16</v>
          </cell>
          <cell r="I1392"/>
          <cell r="L1392"/>
          <cell r="M1392"/>
          <cell r="N1392"/>
          <cell r="O1392"/>
        </row>
        <row r="1393">
          <cell r="C1393" t="str">
            <v>3.20.1.2.3.4</v>
          </cell>
          <cell r="D1393" t="str">
            <v>d = 400 mm (16")</v>
          </cell>
          <cell r="E1393" t="str">
            <v>un</v>
          </cell>
          <cell r="G1393">
            <v>8619472.7999999989</v>
          </cell>
          <cell r="H1393">
            <v>0</v>
          </cell>
          <cell r="I1393">
            <v>0</v>
          </cell>
          <cell r="K1393">
            <v>2</v>
          </cell>
          <cell r="L1393">
            <v>2</v>
          </cell>
          <cell r="M1393">
            <v>0</v>
          </cell>
          <cell r="N1393">
            <v>17238945.599999998</v>
          </cell>
          <cell r="O1393">
            <v>17238945.599999998</v>
          </cell>
        </row>
        <row r="1394">
          <cell r="C1394" t="str">
            <v>3.20.1.2.7</v>
          </cell>
          <cell r="D1394" t="str">
            <v xml:space="preserve">Suministro de ventosa de triple acción norma ISO PN 10 </v>
          </cell>
          <cell r="I1394"/>
          <cell r="L1394"/>
          <cell r="M1394"/>
          <cell r="N1394"/>
          <cell r="O1394"/>
        </row>
        <row r="1395">
          <cell r="C1395" t="str">
            <v>3.20.1.2.7.3</v>
          </cell>
          <cell r="D1395" t="str">
            <v>d = 100 mm (4")</v>
          </cell>
          <cell r="E1395" t="str">
            <v>un</v>
          </cell>
          <cell r="G1395">
            <v>1443785.3</v>
          </cell>
          <cell r="H1395">
            <v>0</v>
          </cell>
          <cell r="I1395">
            <v>0</v>
          </cell>
          <cell r="K1395">
            <v>10</v>
          </cell>
          <cell r="L1395">
            <v>10</v>
          </cell>
          <cell r="M1395">
            <v>0</v>
          </cell>
          <cell r="N1395">
            <v>14437853</v>
          </cell>
          <cell r="O1395">
            <v>14437853</v>
          </cell>
        </row>
        <row r="1396">
          <cell r="D1396" t="str">
            <v>ITEMES NUEVOS</v>
          </cell>
          <cell r="L1396"/>
          <cell r="M1396"/>
          <cell r="N1396"/>
          <cell r="O1396"/>
        </row>
        <row r="1397">
          <cell r="C1397" t="str">
            <v>3.20.1.1</v>
          </cell>
          <cell r="D1397" t="str">
            <v>Suministro de Tuberias de Acueducto</v>
          </cell>
          <cell r="L1397"/>
          <cell r="M1397"/>
          <cell r="N1397"/>
          <cell r="O1397"/>
        </row>
        <row r="1398">
          <cell r="C1398" t="str">
            <v>3.20.1.1.1</v>
          </cell>
          <cell r="D1398" t="str">
            <v>Suministro de tubería de acueducto de polietileno de alta densidad PEAD</v>
          </cell>
        </row>
        <row r="1399">
          <cell r="C1399" t="str">
            <v>3.20.1.1.1.2</v>
          </cell>
          <cell r="D1399" t="str">
            <v>Tubería PEAD 100 mm PN 10 PE 100</v>
          </cell>
          <cell r="E1399" t="str">
            <v>m</v>
          </cell>
          <cell r="G1399">
            <v>18000</v>
          </cell>
          <cell r="K1399">
            <v>100</v>
          </cell>
          <cell r="L1399">
            <v>100</v>
          </cell>
          <cell r="M1399">
            <v>0</v>
          </cell>
          <cell r="N1399">
            <v>1800000</v>
          </cell>
          <cell r="O1399">
            <v>1800000</v>
          </cell>
        </row>
        <row r="1400">
          <cell r="C1400" t="str">
            <v>3.20.1.1.2</v>
          </cell>
          <cell r="D1400" t="str">
            <v xml:space="preserve">Suministro de Tuberías de acueducto de hierro de fundición dúctil </v>
          </cell>
          <cell r="L1400"/>
          <cell r="M1400"/>
          <cell r="N1400"/>
          <cell r="O1400"/>
        </row>
        <row r="1401">
          <cell r="C1401" t="str">
            <v>3.20.1.1.2.6</v>
          </cell>
          <cell r="D1401" t="str">
            <v>Tubería de HD de 500 mm PN 10</v>
          </cell>
          <cell r="E1401" t="str">
            <v>m</v>
          </cell>
          <cell r="G1401">
            <v>389760</v>
          </cell>
          <cell r="K1401">
            <v>4554</v>
          </cell>
          <cell r="L1401">
            <v>4554</v>
          </cell>
          <cell r="M1401">
            <v>0</v>
          </cell>
          <cell r="N1401">
            <v>1774967040</v>
          </cell>
          <cell r="O1401">
            <v>1774967040</v>
          </cell>
        </row>
        <row r="1402">
          <cell r="C1402" t="str">
            <v>3.20.1.2</v>
          </cell>
          <cell r="D1402" t="str">
            <v>Elementos de Acueducto</v>
          </cell>
          <cell r="L1402"/>
          <cell r="M1402"/>
          <cell r="N1402"/>
          <cell r="O1402"/>
        </row>
        <row r="1403">
          <cell r="C1403" t="str">
            <v>3.20.1.2.3</v>
          </cell>
          <cell r="D1403" t="str">
            <v>Suministro de válvula de mariposa  brida x brida norma ISO PN 16</v>
          </cell>
          <cell r="L1403"/>
          <cell r="M1403"/>
          <cell r="N1403"/>
          <cell r="O1403"/>
        </row>
        <row r="1404">
          <cell r="C1404" t="str">
            <v>3.20.1.2.3.6</v>
          </cell>
          <cell r="D1404" t="str">
            <v>d = 500 mm (20")</v>
          </cell>
          <cell r="E1404" t="str">
            <v>un</v>
          </cell>
          <cell r="G1404">
            <v>11425422.9</v>
          </cell>
          <cell r="K1404">
            <v>5</v>
          </cell>
          <cell r="L1404">
            <v>5</v>
          </cell>
          <cell r="M1404">
            <v>0</v>
          </cell>
          <cell r="N1404">
            <v>57127114.5</v>
          </cell>
          <cell r="O1404">
            <v>57127114.5</v>
          </cell>
        </row>
        <row r="1405">
          <cell r="B1405" t="str">
            <v>N</v>
          </cell>
          <cell r="C1405" t="str">
            <v>3.20.1.2.15</v>
          </cell>
          <cell r="D1405" t="str">
            <v>Suministro de brida ciega HD norma ISO PN 16</v>
          </cell>
          <cell r="L1405"/>
          <cell r="M1405"/>
          <cell r="N1405"/>
          <cell r="O1405"/>
        </row>
        <row r="1406">
          <cell r="C1406" t="str">
            <v>3.20.1.2.15.10</v>
          </cell>
          <cell r="D1406" t="str">
            <v>d = 500 mm (20")</v>
          </cell>
          <cell r="E1406" t="str">
            <v>un</v>
          </cell>
          <cell r="G1406">
            <v>1216724</v>
          </cell>
          <cell r="K1406">
            <v>1</v>
          </cell>
          <cell r="L1406">
            <v>1</v>
          </cell>
          <cell r="M1406">
            <v>0</v>
          </cell>
          <cell r="N1406">
            <v>1216724</v>
          </cell>
          <cell r="O1406">
            <v>1216724</v>
          </cell>
        </row>
        <row r="1407">
          <cell r="C1407" t="str">
            <v>3.20.1.2.18</v>
          </cell>
          <cell r="D1407" t="str">
            <v>Suministro de unión de desmontaje Norma ISO PN16</v>
          </cell>
          <cell r="L1407"/>
          <cell r="M1407"/>
          <cell r="N1407"/>
          <cell r="O1407"/>
        </row>
        <row r="1408">
          <cell r="C1408" t="str">
            <v>3.20.1.2.18.6</v>
          </cell>
          <cell r="D1408" t="str">
            <v>d = 500 mm (20")</v>
          </cell>
          <cell r="E1408" t="str">
            <v>un</v>
          </cell>
          <cell r="G1408">
            <v>2684385</v>
          </cell>
          <cell r="K1408">
            <v>5</v>
          </cell>
          <cell r="L1408">
            <v>5</v>
          </cell>
          <cell r="M1408">
            <v>0</v>
          </cell>
          <cell r="N1408">
            <v>13421925</v>
          </cell>
          <cell r="O1408">
            <v>13421925</v>
          </cell>
        </row>
        <row r="1409">
          <cell r="C1409" t="str">
            <v>3.20.1.2.30</v>
          </cell>
          <cell r="D1409" t="str">
            <v>Codo 90° BxB HD Norma ISO PN 10</v>
          </cell>
          <cell r="L1409"/>
          <cell r="M1409"/>
          <cell r="N1409"/>
          <cell r="O1409"/>
        </row>
        <row r="1410">
          <cell r="C1410" t="str">
            <v>3.20.1.2.30.6</v>
          </cell>
          <cell r="D1410" t="str">
            <v>d = 500 mm (20")</v>
          </cell>
          <cell r="E1410" t="str">
            <v>un</v>
          </cell>
          <cell r="G1410">
            <v>4354176</v>
          </cell>
          <cell r="K1410">
            <v>2</v>
          </cell>
          <cell r="L1410">
            <v>2</v>
          </cell>
          <cell r="M1410">
            <v>0</v>
          </cell>
          <cell r="N1410">
            <v>8708352</v>
          </cell>
          <cell r="O1410">
            <v>8708352</v>
          </cell>
        </row>
        <row r="1411">
          <cell r="C1411" t="str">
            <v>3.20.1.2.38</v>
          </cell>
          <cell r="D1411" t="str">
            <v>Codo 90° JA x JA HD Norma ISO PN 10</v>
          </cell>
          <cell r="L1411"/>
          <cell r="M1411"/>
          <cell r="N1411"/>
          <cell r="O1411"/>
        </row>
        <row r="1412">
          <cell r="C1412" t="str">
            <v>3.20.1.2.38.6</v>
          </cell>
          <cell r="D1412" t="str">
            <v>d = 500 mm (20")</v>
          </cell>
          <cell r="E1412" t="str">
            <v>un</v>
          </cell>
          <cell r="G1412">
            <v>3537438.56</v>
          </cell>
          <cell r="K1412">
            <v>1</v>
          </cell>
          <cell r="L1412">
            <v>1</v>
          </cell>
          <cell r="M1412">
            <v>0</v>
          </cell>
          <cell r="N1412">
            <v>3537438.56</v>
          </cell>
          <cell r="O1412">
            <v>3537438.56</v>
          </cell>
        </row>
        <row r="1413">
          <cell r="C1413" t="str">
            <v>3.20.1.2.40</v>
          </cell>
          <cell r="D1413" t="str">
            <v>Codo 45° JA x JA HD Norma ISO PN 10</v>
          </cell>
          <cell r="L1413"/>
          <cell r="M1413"/>
          <cell r="N1413"/>
          <cell r="O1413"/>
        </row>
        <row r="1414">
          <cell r="C1414" t="str">
            <v>3.20.1.2.40.6</v>
          </cell>
          <cell r="D1414" t="str">
            <v>d = 500 mm (20")</v>
          </cell>
          <cell r="E1414" t="str">
            <v>un</v>
          </cell>
          <cell r="G1414">
            <v>2538439.6</v>
          </cell>
          <cell r="K1414">
            <v>5</v>
          </cell>
          <cell r="L1414">
            <v>5</v>
          </cell>
          <cell r="M1414">
            <v>0</v>
          </cell>
          <cell r="N1414">
            <v>12692198</v>
          </cell>
          <cell r="O1414">
            <v>12692198</v>
          </cell>
        </row>
        <row r="1415">
          <cell r="C1415" t="str">
            <v>3.20.1.2.42</v>
          </cell>
          <cell r="D1415" t="str">
            <v>Codo 22 ½° JA x JA HD Norma ISO PN 10</v>
          </cell>
          <cell r="L1415"/>
          <cell r="M1415"/>
          <cell r="N1415"/>
          <cell r="O1415"/>
        </row>
        <row r="1416">
          <cell r="C1416" t="str">
            <v>3.20.1.2.42.6</v>
          </cell>
          <cell r="D1416" t="str">
            <v>d = 500 mm (20")</v>
          </cell>
          <cell r="E1416" t="str">
            <v>un</v>
          </cell>
          <cell r="G1416">
            <v>1883358.6</v>
          </cell>
          <cell r="K1416">
            <v>12</v>
          </cell>
          <cell r="L1416">
            <v>12</v>
          </cell>
          <cell r="M1416">
            <v>0</v>
          </cell>
          <cell r="N1416">
            <v>22600303.200000003</v>
          </cell>
          <cell r="O1416">
            <v>22600303.200000003</v>
          </cell>
        </row>
        <row r="1417">
          <cell r="C1417" t="str">
            <v>3.20.1.2.44</v>
          </cell>
          <cell r="D1417" t="str">
            <v>Codo 11 ¼° JA x JA HD Norma ISO PN 10</v>
          </cell>
          <cell r="L1417"/>
          <cell r="M1417"/>
          <cell r="N1417"/>
          <cell r="O1417"/>
        </row>
        <row r="1418">
          <cell r="C1418" t="str">
            <v>3.20.1.2.44.6</v>
          </cell>
          <cell r="D1418" t="str">
            <v>d = 500 mm (20")</v>
          </cell>
          <cell r="E1418" t="str">
            <v>un</v>
          </cell>
          <cell r="G1418">
            <v>1874515.6879999998</v>
          </cell>
          <cell r="K1418">
            <v>10</v>
          </cell>
          <cell r="L1418">
            <v>10</v>
          </cell>
          <cell r="M1418">
            <v>0</v>
          </cell>
          <cell r="N1418">
            <v>18745156.879999999</v>
          </cell>
          <cell r="O1418">
            <v>18745156.879999999</v>
          </cell>
        </row>
        <row r="1419">
          <cell r="B1419" t="str">
            <v>N</v>
          </cell>
          <cell r="C1419" t="str">
            <v>3.20.1.2.54</v>
          </cell>
          <cell r="D1419" t="str">
            <v>Unión Brida Enchufe. Norma ISO. PN10 (Maxidaptor)</v>
          </cell>
          <cell r="L1419"/>
          <cell r="M1419"/>
          <cell r="N1419"/>
          <cell r="O1419"/>
        </row>
        <row r="1420">
          <cell r="C1420" t="str">
            <v>3.20.1.2.54.6</v>
          </cell>
          <cell r="D1420" t="str">
            <v>d = 500 mm (20")</v>
          </cell>
          <cell r="E1420" t="str">
            <v>un</v>
          </cell>
          <cell r="G1420">
            <v>1782189.2</v>
          </cell>
          <cell r="K1420">
            <v>12</v>
          </cell>
          <cell r="L1420">
            <v>12</v>
          </cell>
          <cell r="M1420">
            <v>0</v>
          </cell>
          <cell r="N1420">
            <v>21386270.399999999</v>
          </cell>
          <cell r="O1420">
            <v>21386270.399999999</v>
          </cell>
        </row>
        <row r="1421">
          <cell r="B1421" t="str">
            <v>N</v>
          </cell>
          <cell r="C1421" t="str">
            <v>3.20.1.2.58</v>
          </cell>
          <cell r="D1421" t="str">
            <v>Reducción B x B HD. Norma ISO. PN 10</v>
          </cell>
          <cell r="L1421"/>
          <cell r="M1421"/>
          <cell r="N1421"/>
          <cell r="O1421"/>
        </row>
        <row r="1422">
          <cell r="C1422" t="str">
            <v>3.20.1.2.60</v>
          </cell>
          <cell r="D1422" t="str">
            <v>Suministro de Tee JA x JA x B HD. Norma ISO. PN 10</v>
          </cell>
          <cell r="L1422"/>
          <cell r="M1422"/>
          <cell r="N1422"/>
          <cell r="O1422"/>
        </row>
        <row r="1423">
          <cell r="C1423" t="str">
            <v>3.20.1.2.60.29</v>
          </cell>
          <cell r="D1423" t="str">
            <v>Tee 500 x 500 x 100 mm</v>
          </cell>
          <cell r="E1423" t="str">
            <v>un</v>
          </cell>
          <cell r="G1423">
            <v>2502001.4712</v>
          </cell>
          <cell r="K1423">
            <v>15</v>
          </cell>
          <cell r="L1423">
            <v>15</v>
          </cell>
          <cell r="M1423">
            <v>0</v>
          </cell>
          <cell r="N1423">
            <v>37530022.068000004</v>
          </cell>
          <cell r="O1423">
            <v>37530022.068000004</v>
          </cell>
        </row>
        <row r="1424">
          <cell r="C1424" t="str">
            <v>3.20.1.2.72</v>
          </cell>
          <cell r="D1424" t="str">
            <v>Suministro de adaptadores topebrida de polietileno D=110 mm</v>
          </cell>
        </row>
        <row r="1425">
          <cell r="C1425" t="str">
            <v>3.20.1.2.72.4</v>
          </cell>
          <cell r="D1425" t="str">
            <v>Adaptadores topebrida de polietileno D=110 mm</v>
          </cell>
          <cell r="E1425" t="str">
            <v>un</v>
          </cell>
          <cell r="G1425">
            <v>31720.2</v>
          </cell>
          <cell r="K1425">
            <v>5</v>
          </cell>
          <cell r="L1425">
            <v>5</v>
          </cell>
          <cell r="M1425">
            <v>0</v>
          </cell>
          <cell r="N1425">
            <v>158601</v>
          </cell>
          <cell r="O1425">
            <v>158601</v>
          </cell>
        </row>
        <row r="1426">
          <cell r="C1426" t="str">
            <v>3.20.1.2.73</v>
          </cell>
          <cell r="D1426" t="str">
            <v>Suministro de brida metálica para adaptador tope de polietileno morma ISO</v>
          </cell>
        </row>
        <row r="1427">
          <cell r="C1427" t="str">
            <v>3.20.1.2.73.4</v>
          </cell>
          <cell r="D1427" t="str">
            <v>Brida metálica para adptador tope de polietileno D=110 mm</v>
          </cell>
          <cell r="E1427" t="str">
            <v>un</v>
          </cell>
          <cell r="G1427">
            <v>41412</v>
          </cell>
          <cell r="K1427">
            <v>5</v>
          </cell>
          <cell r="L1427">
            <v>5</v>
          </cell>
          <cell r="M1427">
            <v>0</v>
          </cell>
          <cell r="N1427">
            <v>207060</v>
          </cell>
          <cell r="O1427">
            <v>207060</v>
          </cell>
        </row>
        <row r="1428">
          <cell r="D1428" t="str">
            <v>COSTO SUMINISTRO</v>
          </cell>
          <cell r="H1428">
            <v>0</v>
          </cell>
          <cell r="L1428"/>
          <cell r="M1428">
            <v>0</v>
          </cell>
          <cell r="N1428">
            <v>2012286780.2080002</v>
          </cell>
          <cell r="O1428">
            <v>2012286780.2080002</v>
          </cell>
        </row>
        <row r="1429">
          <cell r="D1429" t="str">
            <v>A,I,U, 12%</v>
          </cell>
          <cell r="E1429">
            <v>0.12</v>
          </cell>
          <cell r="H1429">
            <v>0</v>
          </cell>
          <cell r="M1429">
            <v>0</v>
          </cell>
          <cell r="N1429">
            <v>241474413.62496001</v>
          </cell>
          <cell r="O1429">
            <v>241474413.62496001</v>
          </cell>
        </row>
        <row r="1430">
          <cell r="B1430" t="str">
            <v>TO26A</v>
          </cell>
          <cell r="D1430" t="str">
            <v>COSTO TOTAL SUMINISTRO</v>
          </cell>
          <cell r="H1430">
            <v>0</v>
          </cell>
          <cell r="L1430"/>
          <cell r="M1430">
            <v>0</v>
          </cell>
          <cell r="N1430">
            <v>2253761194</v>
          </cell>
          <cell r="O1430">
            <v>2253761194</v>
          </cell>
        </row>
        <row r="1433">
          <cell r="B1433" t="str">
            <v>T27</v>
          </cell>
          <cell r="C1433" t="str">
            <v>PRESUPUESTO OBRA CIVIL - TUBERIA DE ADUCCION (1433)</v>
          </cell>
          <cell r="L1433"/>
          <cell r="M1433"/>
          <cell r="N1433"/>
          <cell r="O1433"/>
          <cell r="R1433"/>
          <cell r="S1433"/>
          <cell r="T1433"/>
          <cell r="U1433"/>
          <cell r="V1433"/>
          <cell r="W1433"/>
        </row>
        <row r="1434">
          <cell r="C1434" t="str">
            <v xml:space="preserve">ITEM </v>
          </cell>
          <cell r="D1434" t="str">
            <v xml:space="preserve">DESCRIPCION </v>
          </cell>
          <cell r="E1434" t="str">
            <v xml:space="preserve">UNIDAD </v>
          </cell>
          <cell r="F1434" t="str">
            <v xml:space="preserve">CANTIDAD </v>
          </cell>
          <cell r="G1434" t="str">
            <v xml:space="preserve">V. UNITARIO </v>
          </cell>
          <cell r="H1434" t="str">
            <v>V. PARCIAL</v>
          </cell>
          <cell r="R1434">
            <v>0</v>
          </cell>
        </row>
        <row r="1435">
          <cell r="C1435" t="str">
            <v>3.1</v>
          </cell>
          <cell r="D1435" t="str">
            <v>SEÑALIZACION Y SEGURIDAD EN LA OBRA</v>
          </cell>
          <cell r="L1435"/>
          <cell r="M1435"/>
          <cell r="N1435"/>
          <cell r="O1435"/>
          <cell r="R1435"/>
          <cell r="S1435"/>
          <cell r="T1435"/>
          <cell r="U1435"/>
          <cell r="V1435"/>
          <cell r="W1435"/>
        </row>
        <row r="1436">
          <cell r="C1436" t="str">
            <v>3.1.1</v>
          </cell>
          <cell r="D1436" t="str">
            <v>Señalización de la obra</v>
          </cell>
          <cell r="L1436"/>
          <cell r="M1436"/>
          <cell r="N1436"/>
          <cell r="O1436"/>
          <cell r="R1436"/>
          <cell r="S1436"/>
          <cell r="T1436"/>
          <cell r="U1436"/>
          <cell r="V1436"/>
          <cell r="W1436"/>
        </row>
        <row r="1437">
          <cell r="C1437" t="str">
            <v>3.1.1.1</v>
          </cell>
          <cell r="D1437" t="str">
            <v>Soporte para cinta demarcadora. Esquema No.1</v>
          </cell>
          <cell r="E1437" t="str">
            <v>un</v>
          </cell>
          <cell r="F1437">
            <v>40</v>
          </cell>
          <cell r="G1437">
            <v>10100</v>
          </cell>
          <cell r="H1437">
            <v>404000</v>
          </cell>
          <cell r="I1437">
            <v>0.35332934899102431</v>
          </cell>
          <cell r="J1437">
            <v>40</v>
          </cell>
          <cell r="K1437">
            <v>-40</v>
          </cell>
          <cell r="L1437">
            <v>0</v>
          </cell>
          <cell r="M1437">
            <v>404000</v>
          </cell>
          <cell r="N1437">
            <v>-404000</v>
          </cell>
          <cell r="O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>
            <v>0</v>
          </cell>
          <cell r="W1437">
            <v>0</v>
          </cell>
        </row>
        <row r="1438">
          <cell r="C1438" t="str">
            <v>3.1.1.2</v>
          </cell>
          <cell r="D1438" t="str">
            <v>Cinta demarcadora, sin soportes. Esquema No. 2</v>
          </cell>
          <cell r="E1438" t="str">
            <v>m</v>
          </cell>
          <cell r="F1438">
            <v>2100</v>
          </cell>
          <cell r="G1438">
            <v>830</v>
          </cell>
          <cell r="H1438">
            <v>1743000</v>
          </cell>
          <cell r="I1438">
            <v>1.5243887507211766</v>
          </cell>
          <cell r="J1438">
            <v>2100</v>
          </cell>
          <cell r="K1438">
            <v>-2100</v>
          </cell>
          <cell r="L1438">
            <v>0</v>
          </cell>
          <cell r="M1438">
            <v>1743000</v>
          </cell>
          <cell r="N1438">
            <v>-1743000</v>
          </cell>
          <cell r="O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V1438">
            <v>0</v>
          </cell>
          <cell r="W1438">
            <v>0</v>
          </cell>
        </row>
        <row r="1439">
          <cell r="C1439" t="str">
            <v>3.1.1.3</v>
          </cell>
          <cell r="D1439" t="str">
            <v>Vallas móviles. Barreras</v>
          </cell>
          <cell r="I1439"/>
          <cell r="K1439">
            <v>0</v>
          </cell>
          <cell r="L1439"/>
          <cell r="M1439"/>
          <cell r="N1439"/>
          <cell r="O1439"/>
          <cell r="R1439"/>
          <cell r="S1439"/>
          <cell r="T1439"/>
          <cell r="U1439"/>
          <cell r="V1439"/>
          <cell r="W1439"/>
        </row>
        <row r="1440">
          <cell r="C1440" t="str">
            <v>3.1.1.3.2</v>
          </cell>
          <cell r="D1440" t="str">
            <v>Valla móvil Tipo 2. Valla plegable. Esquema No. 4</v>
          </cell>
          <cell r="E1440" t="str">
            <v>un</v>
          </cell>
          <cell r="F1440">
            <v>2</v>
          </cell>
          <cell r="G1440">
            <v>162000</v>
          </cell>
          <cell r="H1440">
            <v>324000</v>
          </cell>
          <cell r="I1440">
            <v>0.28336314127002943</v>
          </cell>
          <cell r="J1440">
            <v>2</v>
          </cell>
          <cell r="K1440">
            <v>-2</v>
          </cell>
          <cell r="L1440">
            <v>0</v>
          </cell>
          <cell r="M1440">
            <v>324000</v>
          </cell>
          <cell r="N1440">
            <v>-324000</v>
          </cell>
          <cell r="O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0</v>
          </cell>
          <cell r="V1440">
            <v>0</v>
          </cell>
          <cell r="W1440">
            <v>0</v>
          </cell>
        </row>
        <row r="1441">
          <cell r="C1441" t="str">
            <v>3.1.1.3.3</v>
          </cell>
          <cell r="D1441" t="str">
            <v>Valla móvil Tipo 3. Barrera Tubular. Esquema No.5</v>
          </cell>
          <cell r="E1441" t="str">
            <v>un</v>
          </cell>
          <cell r="F1441">
            <v>2</v>
          </cell>
          <cell r="G1441">
            <v>150000</v>
          </cell>
          <cell r="H1441">
            <v>300000</v>
          </cell>
          <cell r="I1441">
            <v>0.26237327895373092</v>
          </cell>
          <cell r="J1441">
            <v>2</v>
          </cell>
          <cell r="K1441">
            <v>-2</v>
          </cell>
          <cell r="L1441">
            <v>0</v>
          </cell>
          <cell r="M1441">
            <v>300000</v>
          </cell>
          <cell r="N1441">
            <v>-300000</v>
          </cell>
          <cell r="O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0</v>
          </cell>
          <cell r="V1441">
            <v>0</v>
          </cell>
          <cell r="W1441">
            <v>0</v>
          </cell>
        </row>
        <row r="1442">
          <cell r="C1442" t="str">
            <v>3.1.1.3.4</v>
          </cell>
          <cell r="D1442" t="str">
            <v>Valla móvil Tipo 4. Valla doble cara. Esquema No. 6</v>
          </cell>
          <cell r="E1442" t="str">
            <v>un</v>
          </cell>
          <cell r="F1442">
            <v>2</v>
          </cell>
          <cell r="G1442">
            <v>155000</v>
          </cell>
          <cell r="H1442">
            <v>310000</v>
          </cell>
          <cell r="I1442">
            <v>0.2711190549188553</v>
          </cell>
          <cell r="J1442">
            <v>2</v>
          </cell>
          <cell r="K1442">
            <v>-2</v>
          </cell>
          <cell r="L1442">
            <v>0</v>
          </cell>
          <cell r="M1442">
            <v>310000</v>
          </cell>
          <cell r="N1442">
            <v>-310000</v>
          </cell>
          <cell r="O1442">
            <v>0</v>
          </cell>
          <cell r="R1442">
            <v>0</v>
          </cell>
          <cell r="S1442">
            <v>0</v>
          </cell>
          <cell r="T1442">
            <v>0</v>
          </cell>
          <cell r="U1442">
            <v>0</v>
          </cell>
          <cell r="V1442">
            <v>0</v>
          </cell>
          <cell r="W1442">
            <v>0</v>
          </cell>
        </row>
        <row r="1443">
          <cell r="C1443" t="str">
            <v>3.1.1.4</v>
          </cell>
          <cell r="D1443" t="str">
            <v>Avisos preventivos fijos. Esquemas Nos. 10,11,12,13, y 14</v>
          </cell>
          <cell r="E1443" t="str">
            <v>un</v>
          </cell>
          <cell r="F1443">
            <v>6</v>
          </cell>
          <cell r="G1443">
            <v>215000</v>
          </cell>
          <cell r="H1443">
            <v>1290000</v>
          </cell>
          <cell r="I1443">
            <v>1.1282050995010431</v>
          </cell>
          <cell r="J1443">
            <v>6</v>
          </cell>
          <cell r="K1443">
            <v>-6</v>
          </cell>
          <cell r="L1443">
            <v>0</v>
          </cell>
          <cell r="M1443">
            <v>1290000</v>
          </cell>
          <cell r="N1443">
            <v>-1290000</v>
          </cell>
          <cell r="O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0</v>
          </cell>
          <cell r="V1443">
            <v>0</v>
          </cell>
          <cell r="W1443">
            <v>0</v>
          </cell>
        </row>
        <row r="1444">
          <cell r="C1444" t="str">
            <v>3.1.1.5</v>
          </cell>
          <cell r="D1444" t="str">
            <v>Caneca reflectiva. Esquema No. 15</v>
          </cell>
          <cell r="E1444" t="str">
            <v>un</v>
          </cell>
          <cell r="F1444">
            <v>2</v>
          </cell>
          <cell r="G1444">
            <v>129000</v>
          </cell>
          <cell r="H1444">
            <v>258000</v>
          </cell>
          <cell r="I1444">
            <v>0.2256410199002086</v>
          </cell>
          <cell r="J1444">
            <v>2</v>
          </cell>
          <cell r="K1444">
            <v>-2</v>
          </cell>
          <cell r="L1444">
            <v>0</v>
          </cell>
          <cell r="M1444">
            <v>258000</v>
          </cell>
          <cell r="N1444">
            <v>-258000</v>
          </cell>
          <cell r="O1444">
            <v>0</v>
          </cell>
          <cell r="R1444">
            <v>0</v>
          </cell>
          <cell r="S1444">
            <v>0</v>
          </cell>
          <cell r="T1444">
            <v>0</v>
          </cell>
          <cell r="U1444">
            <v>0</v>
          </cell>
          <cell r="V1444">
            <v>0</v>
          </cell>
          <cell r="W1444">
            <v>0</v>
          </cell>
        </row>
        <row r="1445">
          <cell r="C1445" t="str">
            <v>3.2</v>
          </cell>
          <cell r="D1445" t="str">
            <v>DEMOLICIONES</v>
          </cell>
          <cell r="I1445"/>
          <cell r="K1445">
            <v>0</v>
          </cell>
          <cell r="L1445"/>
          <cell r="M1445"/>
          <cell r="N1445"/>
          <cell r="O1445"/>
          <cell r="R1445"/>
          <cell r="S1445"/>
          <cell r="T1445"/>
          <cell r="U1445"/>
          <cell r="V1445"/>
          <cell r="W1445"/>
        </row>
        <row r="1446">
          <cell r="C1446" t="str">
            <v>3.2.2</v>
          </cell>
          <cell r="D1446" t="str">
            <v>Demolición de anden</v>
          </cell>
          <cell r="I1446"/>
          <cell r="K1446">
            <v>0</v>
          </cell>
          <cell r="L1446"/>
          <cell r="M1446"/>
          <cell r="N1446"/>
          <cell r="O1446"/>
          <cell r="R1446"/>
          <cell r="S1446"/>
          <cell r="T1446"/>
          <cell r="U1446"/>
          <cell r="V1446"/>
          <cell r="W1446"/>
        </row>
        <row r="1447">
          <cell r="C1447" t="str">
            <v>3.2.2.1</v>
          </cell>
          <cell r="D1447" t="str">
            <v>Demolicion de anden con mona</v>
          </cell>
          <cell r="E1447" t="str">
            <v>m2</v>
          </cell>
          <cell r="F1447">
            <v>20</v>
          </cell>
          <cell r="G1447">
            <v>10050</v>
          </cell>
          <cell r="H1447">
            <v>201000</v>
          </cell>
          <cell r="I1447">
            <v>0.17579009689899971</v>
          </cell>
          <cell r="J1447">
            <v>20</v>
          </cell>
          <cell r="K1447">
            <v>-20</v>
          </cell>
          <cell r="L1447">
            <v>0</v>
          </cell>
          <cell r="M1447">
            <v>201000</v>
          </cell>
          <cell r="N1447">
            <v>-201000</v>
          </cell>
          <cell r="O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0</v>
          </cell>
          <cell r="W1447">
            <v>0</v>
          </cell>
        </row>
        <row r="1448">
          <cell r="C1448" t="str">
            <v>3.3</v>
          </cell>
          <cell r="D1448" t="str">
            <v>EXCAVACIONES Y ENTIBADOS</v>
          </cell>
          <cell r="I1448"/>
          <cell r="K1448">
            <v>0</v>
          </cell>
          <cell r="L1448"/>
          <cell r="M1448"/>
          <cell r="N1448"/>
          <cell r="O1448"/>
          <cell r="R1448"/>
          <cell r="S1448"/>
          <cell r="T1448"/>
          <cell r="U1448"/>
          <cell r="V1448"/>
          <cell r="W1448"/>
        </row>
        <row r="1449">
          <cell r="C1449" t="str">
            <v>3.3.2</v>
          </cell>
          <cell r="D1449" t="str">
            <v>Excavación en zanja para redes de alcantarillado y acueducto</v>
          </cell>
          <cell r="I1449"/>
          <cell r="K1449">
            <v>0</v>
          </cell>
          <cell r="L1449"/>
          <cell r="M1449"/>
          <cell r="N1449"/>
          <cell r="O1449"/>
          <cell r="R1449"/>
          <cell r="S1449"/>
          <cell r="T1449"/>
          <cell r="U1449"/>
          <cell r="V1449"/>
          <cell r="W1449"/>
        </row>
        <row r="1450">
          <cell r="C1450" t="str">
            <v>3.3.2.1</v>
          </cell>
          <cell r="D1450" t="str">
            <v>Excavación a mano en material común, roca descompuesta, a cualquier profundidad y bajo cualquier condición de humedad. Incluye retiro a lugar autorizado.</v>
          </cell>
          <cell r="E1450" t="str">
            <v>m3</v>
          </cell>
          <cell r="F1450">
            <v>2100</v>
          </cell>
          <cell r="G1450">
            <v>10800</v>
          </cell>
          <cell r="H1450">
            <v>22680000</v>
          </cell>
          <cell r="I1450">
            <v>19.835419888902059</v>
          </cell>
          <cell r="J1450">
            <v>2100</v>
          </cell>
          <cell r="K1450">
            <v>-2100</v>
          </cell>
          <cell r="L1450">
            <v>0</v>
          </cell>
          <cell r="M1450">
            <v>22680000</v>
          </cell>
          <cell r="N1450">
            <v>-22680000</v>
          </cell>
          <cell r="O1450">
            <v>0</v>
          </cell>
          <cell r="R1450">
            <v>0</v>
          </cell>
          <cell r="S1450">
            <v>0</v>
          </cell>
          <cell r="T1450">
            <v>0</v>
          </cell>
          <cell r="U1450">
            <v>0</v>
          </cell>
          <cell r="V1450">
            <v>0</v>
          </cell>
          <cell r="W1450">
            <v>0</v>
          </cell>
        </row>
        <row r="1451">
          <cell r="C1451" t="str">
            <v>3.4</v>
          </cell>
          <cell r="D1451" t="str">
            <v>INSTALACION Y CIMENTACION DE TUBERIA</v>
          </cell>
          <cell r="I1451"/>
          <cell r="K1451">
            <v>0</v>
          </cell>
          <cell r="L1451"/>
          <cell r="M1451"/>
          <cell r="N1451"/>
          <cell r="O1451"/>
          <cell r="R1451"/>
          <cell r="S1451"/>
          <cell r="T1451"/>
          <cell r="U1451"/>
          <cell r="V1451"/>
          <cell r="W1451"/>
        </row>
        <row r="1452">
          <cell r="C1452" t="str">
            <v>3.4.4</v>
          </cell>
          <cell r="D1452" t="str">
            <v>Instalación de tuberías de acueducto</v>
          </cell>
          <cell r="I1452"/>
          <cell r="K1452">
            <v>0</v>
          </cell>
          <cell r="L1452"/>
          <cell r="M1452"/>
          <cell r="N1452"/>
          <cell r="O1452"/>
          <cell r="R1452"/>
          <cell r="S1452"/>
          <cell r="T1452"/>
          <cell r="U1452"/>
          <cell r="V1452"/>
          <cell r="W1452"/>
        </row>
        <row r="1453">
          <cell r="C1453" t="str">
            <v>3.4.4.3</v>
          </cell>
          <cell r="D1453" t="str">
            <v>Instalación de Tubería y accesorios de poliester reforzado con fibra de vidrio (GRP) para acueducto</v>
          </cell>
          <cell r="I1453"/>
          <cell r="K1453">
            <v>0</v>
          </cell>
          <cell r="L1453"/>
          <cell r="M1453"/>
          <cell r="N1453"/>
          <cell r="O1453"/>
          <cell r="R1453"/>
          <cell r="S1453"/>
          <cell r="T1453"/>
          <cell r="U1453"/>
          <cell r="V1453"/>
          <cell r="W1453"/>
        </row>
        <row r="1454">
          <cell r="C1454" t="str">
            <v>3.4.4.3.5</v>
          </cell>
          <cell r="D1454" t="str">
            <v>Tubería de GRP de 600 mm</v>
          </cell>
          <cell r="E1454" t="str">
            <v>m</v>
          </cell>
          <cell r="F1454">
            <v>1044</v>
          </cell>
          <cell r="G1454">
            <v>14000</v>
          </cell>
          <cell r="H1454">
            <v>14616000</v>
          </cell>
          <cell r="I1454">
            <v>12.78282615062577</v>
          </cell>
          <cell r="J1454">
            <v>1044</v>
          </cell>
          <cell r="K1454">
            <v>-1044</v>
          </cell>
          <cell r="L1454">
            <v>0</v>
          </cell>
          <cell r="M1454">
            <v>14616000</v>
          </cell>
          <cell r="N1454">
            <v>-14616000</v>
          </cell>
          <cell r="O1454">
            <v>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  <cell r="W1454">
            <v>0</v>
          </cell>
        </row>
        <row r="1455">
          <cell r="C1455" t="str">
            <v>3.4.8</v>
          </cell>
          <cell r="D1455" t="str">
            <v>Cimentación de tuberías</v>
          </cell>
          <cell r="I1455"/>
          <cell r="K1455">
            <v>0</v>
          </cell>
          <cell r="L1455"/>
          <cell r="M1455"/>
          <cell r="N1455"/>
          <cell r="O1455"/>
          <cell r="R1455"/>
          <cell r="S1455"/>
          <cell r="T1455"/>
          <cell r="U1455"/>
          <cell r="V1455"/>
          <cell r="W1455"/>
        </row>
        <row r="1456">
          <cell r="C1456" t="str">
            <v>3.4.8.2</v>
          </cell>
          <cell r="D1456" t="str">
            <v>Cimentación de tubería con arena compactada al 70% de la densidad relativa máxima</v>
          </cell>
          <cell r="E1456" t="str">
            <v>m3</v>
          </cell>
          <cell r="F1456">
            <v>600</v>
          </cell>
          <cell r="G1456">
            <v>31000</v>
          </cell>
          <cell r="H1456">
            <v>18600000</v>
          </cell>
          <cell r="I1456">
            <v>16.267143295131316</v>
          </cell>
          <cell r="J1456">
            <v>600</v>
          </cell>
          <cell r="K1456">
            <v>-600</v>
          </cell>
          <cell r="L1456">
            <v>0</v>
          </cell>
          <cell r="M1456">
            <v>18600000</v>
          </cell>
          <cell r="N1456">
            <v>-18600000</v>
          </cell>
          <cell r="O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  <cell r="W1456">
            <v>0</v>
          </cell>
        </row>
        <row r="1457">
          <cell r="C1457" t="str">
            <v>3.4.8.4</v>
          </cell>
          <cell r="D1457" t="str">
            <v>Cimentación de tubería con concreto de 17,5 Mpa. ( 2500 psi ) de central de mezclas</v>
          </cell>
          <cell r="E1457" t="str">
            <v>m3</v>
          </cell>
          <cell r="F1457">
            <v>10</v>
          </cell>
          <cell r="G1457">
            <v>208850</v>
          </cell>
          <cell r="H1457">
            <v>2088500</v>
          </cell>
          <cell r="I1457">
            <v>1.8265553103162235</v>
          </cell>
          <cell r="J1457">
            <v>10</v>
          </cell>
          <cell r="K1457">
            <v>-10</v>
          </cell>
          <cell r="L1457">
            <v>0</v>
          </cell>
          <cell r="M1457">
            <v>2088500</v>
          </cell>
          <cell r="N1457">
            <v>-2088500</v>
          </cell>
          <cell r="O1457">
            <v>0</v>
          </cell>
          <cell r="R1457">
            <v>0</v>
          </cell>
          <cell r="S1457">
            <v>0</v>
          </cell>
          <cell r="T1457">
            <v>0</v>
          </cell>
          <cell r="U1457">
            <v>0</v>
          </cell>
          <cell r="V1457">
            <v>0</v>
          </cell>
          <cell r="W1457">
            <v>0</v>
          </cell>
        </row>
        <row r="1458">
          <cell r="C1458" t="str">
            <v>3.5</v>
          </cell>
          <cell r="D1458" t="str">
            <v>RELLENOS</v>
          </cell>
          <cell r="I1458"/>
          <cell r="K1458">
            <v>0</v>
          </cell>
          <cell r="L1458"/>
          <cell r="M1458"/>
          <cell r="N1458"/>
          <cell r="O1458"/>
          <cell r="R1458"/>
          <cell r="S1458"/>
          <cell r="T1458"/>
          <cell r="U1458"/>
          <cell r="V1458"/>
          <cell r="W1458"/>
        </row>
        <row r="1459">
          <cell r="C1459" t="str">
            <v>3.5.1</v>
          </cell>
          <cell r="D1459" t="str">
            <v>Relleno de Zanjas y obras de mampostería</v>
          </cell>
          <cell r="I1459"/>
          <cell r="K1459">
            <v>0</v>
          </cell>
          <cell r="L1459"/>
          <cell r="M1459"/>
          <cell r="N1459"/>
          <cell r="O1459"/>
          <cell r="R1459"/>
          <cell r="S1459"/>
          <cell r="T1459"/>
          <cell r="U1459"/>
          <cell r="V1459"/>
          <cell r="W1459"/>
        </row>
        <row r="1460">
          <cell r="C1460" t="str">
            <v>3.5.1.1</v>
          </cell>
          <cell r="D1460" t="str">
            <v>Rellenos de Zanjas y obras de mampostería con material seleccionado de sitio, compactado al 90% del Proctor Modificado</v>
          </cell>
          <cell r="E1460" t="str">
            <v>m3</v>
          </cell>
          <cell r="F1460">
            <v>1200</v>
          </cell>
          <cell r="G1460">
            <v>9800</v>
          </cell>
          <cell r="H1460">
            <v>11760000</v>
          </cell>
          <cell r="I1460">
            <v>10.285032534986252</v>
          </cell>
          <cell r="J1460">
            <v>1200</v>
          </cell>
          <cell r="K1460">
            <v>-1200</v>
          </cell>
          <cell r="L1460">
            <v>0</v>
          </cell>
          <cell r="M1460">
            <v>11760000</v>
          </cell>
          <cell r="N1460">
            <v>-11760000</v>
          </cell>
          <cell r="O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0</v>
          </cell>
          <cell r="V1460">
            <v>0</v>
          </cell>
          <cell r="W1460">
            <v>0</v>
          </cell>
        </row>
        <row r="1461">
          <cell r="C1461" t="str">
            <v>3.5.1.2</v>
          </cell>
          <cell r="D1461" t="str">
            <v>Rellenos de Zanjas y obras de mampostería con material seleccionado de cantera, compactado al 95% del Proctor Modifiicado</v>
          </cell>
          <cell r="E1461" t="str">
            <v>m3</v>
          </cell>
          <cell r="F1461">
            <v>100</v>
          </cell>
          <cell r="G1461">
            <v>27000</v>
          </cell>
          <cell r="H1461">
            <v>2700000</v>
          </cell>
          <cell r="I1461">
            <v>2.3613595105835783</v>
          </cell>
          <cell r="J1461">
            <v>100</v>
          </cell>
          <cell r="K1461">
            <v>-100</v>
          </cell>
          <cell r="L1461">
            <v>0</v>
          </cell>
          <cell r="M1461">
            <v>2700000</v>
          </cell>
          <cell r="N1461">
            <v>-2700000</v>
          </cell>
          <cell r="O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  <cell r="W1461">
            <v>0</v>
          </cell>
        </row>
        <row r="1462">
          <cell r="C1462" t="str">
            <v>3.5.5</v>
          </cell>
          <cell r="D1462" t="str">
            <v>EXPLANEACIÓN Y RELLENOS PARA ESTRUCTURAS Y OBRAS ARQUITECTÓNICAS</v>
          </cell>
          <cell r="I1462"/>
          <cell r="K1462">
            <v>0</v>
          </cell>
          <cell r="L1462"/>
          <cell r="M1462"/>
          <cell r="N1462"/>
          <cell r="O1462"/>
          <cell r="R1462"/>
          <cell r="S1462"/>
          <cell r="T1462"/>
          <cell r="U1462"/>
          <cell r="V1462"/>
          <cell r="W1462"/>
        </row>
        <row r="1463">
          <cell r="C1463" t="str">
            <v>3.5.5.1</v>
          </cell>
          <cell r="D1463" t="str">
            <v>Explaneación y relleno de explanada compactado al 95% del proctor modificado, con material seleccionado de cantera</v>
          </cell>
          <cell r="E1463" t="str">
            <v>m3</v>
          </cell>
          <cell r="F1463">
            <v>56</v>
          </cell>
          <cell r="G1463">
            <v>20448</v>
          </cell>
          <cell r="H1463">
            <v>1145088</v>
          </cell>
          <cell r="I1463">
            <v>1.0014683108352329</v>
          </cell>
          <cell r="J1463">
            <v>56</v>
          </cell>
          <cell r="K1463">
            <v>-56</v>
          </cell>
          <cell r="L1463">
            <v>0</v>
          </cell>
          <cell r="M1463">
            <v>1145088</v>
          </cell>
          <cell r="N1463">
            <v>-1145088</v>
          </cell>
          <cell r="O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</row>
        <row r="1464">
          <cell r="C1464" t="str">
            <v>3.5.5.3</v>
          </cell>
          <cell r="D1464" t="str">
            <v>Conformación de terraplén con piedra caliza, diámetro medio de la piedra 0.2m</v>
          </cell>
          <cell r="E1464" t="str">
            <v>m3</v>
          </cell>
          <cell r="F1464">
            <v>304</v>
          </cell>
          <cell r="G1464">
            <v>36508</v>
          </cell>
          <cell r="H1464">
            <v>11098432</v>
          </cell>
          <cell r="I1464">
            <v>9.706439983616713</v>
          </cell>
          <cell r="J1464">
            <v>304</v>
          </cell>
          <cell r="K1464">
            <v>-304</v>
          </cell>
          <cell r="L1464">
            <v>0</v>
          </cell>
          <cell r="M1464">
            <v>11098432</v>
          </cell>
          <cell r="N1464">
            <v>-11098432</v>
          </cell>
          <cell r="O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</row>
        <row r="1465">
          <cell r="C1465" t="str">
            <v>3.6</v>
          </cell>
          <cell r="D1465" t="str">
            <v>CONSTRUCCION DE PAVIMENTOS</v>
          </cell>
          <cell r="I1465"/>
          <cell r="K1465">
            <v>0</v>
          </cell>
          <cell r="L1465"/>
          <cell r="M1465"/>
          <cell r="N1465"/>
          <cell r="O1465"/>
          <cell r="R1465"/>
          <cell r="S1465"/>
          <cell r="T1465"/>
          <cell r="U1465"/>
          <cell r="V1465"/>
          <cell r="W1465"/>
        </row>
        <row r="1466">
          <cell r="C1466" t="str">
            <v>3.6.4</v>
          </cell>
          <cell r="D1466" t="str">
            <v>Construcción de Andenes, Bordillos y Cunetas</v>
          </cell>
          <cell r="I1466"/>
          <cell r="K1466">
            <v>0</v>
          </cell>
          <cell r="L1466"/>
          <cell r="M1466"/>
          <cell r="N1466"/>
          <cell r="O1466"/>
          <cell r="R1466"/>
          <cell r="S1466"/>
          <cell r="T1466"/>
          <cell r="U1466"/>
          <cell r="V1466"/>
          <cell r="W1466"/>
        </row>
        <row r="1467">
          <cell r="C1467" t="str">
            <v>3.6.4.1</v>
          </cell>
          <cell r="D1467" t="str">
            <v>Construcción de Andenes</v>
          </cell>
          <cell r="I1467"/>
          <cell r="K1467">
            <v>0</v>
          </cell>
          <cell r="L1467"/>
          <cell r="M1467"/>
          <cell r="N1467"/>
          <cell r="O1467"/>
          <cell r="R1467"/>
          <cell r="S1467"/>
          <cell r="T1467"/>
          <cell r="U1467"/>
          <cell r="V1467"/>
          <cell r="W1467"/>
        </row>
        <row r="1468">
          <cell r="C1468" t="str">
            <v>3.6.4.1.3</v>
          </cell>
          <cell r="D1468" t="str">
            <v>Construcción de anden de concreto f'c 21,0 Mpa (3000 psi) e = 0.10 m, Tamaño Máximo del agregado: 25 mm (1") de central de mezclas</v>
          </cell>
          <cell r="E1468" t="str">
            <v>m2</v>
          </cell>
          <cell r="F1468">
            <v>20</v>
          </cell>
          <cell r="G1468">
            <v>33000</v>
          </cell>
          <cell r="H1468">
            <v>660000</v>
          </cell>
          <cell r="I1468">
            <v>0.57722121369820811</v>
          </cell>
          <cell r="J1468">
            <v>20</v>
          </cell>
          <cell r="K1468">
            <v>-20</v>
          </cell>
          <cell r="L1468">
            <v>0</v>
          </cell>
          <cell r="M1468">
            <v>660000</v>
          </cell>
          <cell r="N1468">
            <v>-660000</v>
          </cell>
          <cell r="O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</row>
        <row r="1469">
          <cell r="C1469" t="str">
            <v>3.7</v>
          </cell>
          <cell r="D1469" t="str">
            <v>CONSTRUCCIÓN DE OBRAS ACCESORIAS</v>
          </cell>
          <cell r="I1469"/>
          <cell r="K1469">
            <v>0</v>
          </cell>
          <cell r="L1469"/>
          <cell r="M1469"/>
          <cell r="N1469"/>
          <cell r="O1469"/>
          <cell r="R1469"/>
          <cell r="S1469"/>
          <cell r="T1469"/>
          <cell r="U1469"/>
          <cell r="V1469"/>
          <cell r="W1469"/>
        </row>
        <row r="1470">
          <cell r="C1470" t="str">
            <v>3.7.8</v>
          </cell>
          <cell r="D1470" t="str">
            <v>Caja de Válvulas y bajantes de operación</v>
          </cell>
          <cell r="I1470"/>
          <cell r="K1470">
            <v>0</v>
          </cell>
          <cell r="L1470"/>
          <cell r="M1470"/>
          <cell r="N1470"/>
          <cell r="O1470"/>
          <cell r="R1470"/>
          <cell r="S1470"/>
          <cell r="T1470"/>
          <cell r="U1470"/>
          <cell r="V1470"/>
          <cell r="W1470"/>
        </row>
        <row r="1471">
          <cell r="C1471" t="str">
            <v>3.7.8.1</v>
          </cell>
          <cell r="D1471" t="str">
            <v>Cajas de válvulas</v>
          </cell>
          <cell r="I1471"/>
          <cell r="K1471">
            <v>0</v>
          </cell>
          <cell r="L1471"/>
          <cell r="M1471"/>
          <cell r="N1471"/>
          <cell r="O1471"/>
          <cell r="R1471"/>
          <cell r="S1471"/>
          <cell r="T1471"/>
          <cell r="U1471"/>
          <cell r="V1471"/>
          <cell r="W1471"/>
        </row>
        <row r="1472">
          <cell r="C1472" t="str">
            <v>3.7.8.1.2</v>
          </cell>
          <cell r="D1472" t="str">
            <v>Para 2,00 m &lt; H &lt;= 3,00 m</v>
          </cell>
          <cell r="I1472"/>
          <cell r="K1472">
            <v>0</v>
          </cell>
          <cell r="L1472"/>
          <cell r="M1472"/>
          <cell r="N1472"/>
          <cell r="O1472"/>
          <cell r="R1472"/>
          <cell r="S1472"/>
          <cell r="T1472"/>
          <cell r="U1472"/>
          <cell r="V1472"/>
          <cell r="W1472"/>
        </row>
        <row r="1473">
          <cell r="C1473" t="str">
            <v>3.7.8.1.2.2</v>
          </cell>
          <cell r="D1473" t="str">
            <v>Caja de mampostería reforzada para tuberías entre 450 mm (18") y 600 mm (24")</v>
          </cell>
          <cell r="E1473" t="str">
            <v>un</v>
          </cell>
          <cell r="F1473">
            <v>1</v>
          </cell>
          <cell r="G1473">
            <v>2871600</v>
          </cell>
          <cell r="H1473">
            <v>2871600</v>
          </cell>
          <cell r="I1473">
            <v>2.5114370261451127</v>
          </cell>
          <cell r="J1473">
            <v>1</v>
          </cell>
          <cell r="K1473">
            <v>-1</v>
          </cell>
          <cell r="L1473">
            <v>0</v>
          </cell>
          <cell r="M1473">
            <v>2871600</v>
          </cell>
          <cell r="N1473">
            <v>-2871600</v>
          </cell>
          <cell r="O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0</v>
          </cell>
          <cell r="W1473">
            <v>0</v>
          </cell>
        </row>
        <row r="1474">
          <cell r="C1474" t="str">
            <v>3.7.12</v>
          </cell>
          <cell r="D1474" t="str">
            <v>Concreto para anclajes</v>
          </cell>
          <cell r="I1474"/>
          <cell r="K1474">
            <v>0</v>
          </cell>
          <cell r="L1474"/>
          <cell r="M1474"/>
          <cell r="N1474"/>
          <cell r="O1474"/>
          <cell r="R1474"/>
          <cell r="S1474"/>
          <cell r="T1474"/>
          <cell r="U1474"/>
          <cell r="V1474"/>
          <cell r="W1474"/>
        </row>
        <row r="1475">
          <cell r="C1475" t="str">
            <v>3.7.12.1</v>
          </cell>
          <cell r="D1475" t="str">
            <v>Concreto para anclajes f'c=17,5 Mpa (2500 psi)</v>
          </cell>
          <cell r="E1475" t="str">
            <v>m3</v>
          </cell>
          <cell r="F1475">
            <v>100</v>
          </cell>
          <cell r="G1475">
            <v>208850</v>
          </cell>
          <cell r="H1475">
            <v>20885000</v>
          </cell>
          <cell r="I1475">
            <v>18.265553103162237</v>
          </cell>
          <cell r="J1475">
            <v>100</v>
          </cell>
          <cell r="K1475">
            <v>-100</v>
          </cell>
          <cell r="L1475">
            <v>0</v>
          </cell>
          <cell r="M1475">
            <v>20885000</v>
          </cell>
          <cell r="N1475">
            <v>-20885000</v>
          </cell>
          <cell r="O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</row>
        <row r="1476">
          <cell r="C1476" t="str">
            <v>3.8</v>
          </cell>
          <cell r="D1476" t="str">
            <v>INSTALACION DE ELEMENTOS DE ACUEDUCTO Y ALCANTARILLADO</v>
          </cell>
          <cell r="I1476"/>
          <cell r="K1476">
            <v>0</v>
          </cell>
          <cell r="L1476"/>
          <cell r="M1476"/>
          <cell r="N1476"/>
          <cell r="O1476"/>
          <cell r="R1476"/>
          <cell r="S1476"/>
          <cell r="T1476"/>
          <cell r="U1476"/>
          <cell r="V1476"/>
          <cell r="W1476"/>
        </row>
        <row r="1477">
          <cell r="C1477" t="str">
            <v>3.8.1</v>
          </cell>
          <cell r="D1477" t="str">
            <v>Elementos de Acueducto</v>
          </cell>
          <cell r="I1477"/>
          <cell r="K1477">
            <v>0</v>
          </cell>
          <cell r="L1477"/>
          <cell r="M1477"/>
          <cell r="N1477"/>
          <cell r="O1477"/>
          <cell r="R1477"/>
          <cell r="S1477"/>
          <cell r="T1477"/>
          <cell r="U1477"/>
          <cell r="V1477"/>
          <cell r="W1477"/>
        </row>
        <row r="1478">
          <cell r="C1478" t="str">
            <v>3.8.1.1</v>
          </cell>
          <cell r="D1478" t="str">
            <v xml:space="preserve">Instalación de válvula de compuerta brida x brida norma ISO PN 10, Incluye el suministro e instalación de tornilleria y empaquetadura para el montaje </v>
          </cell>
          <cell r="I1478"/>
          <cell r="K1478">
            <v>0</v>
          </cell>
          <cell r="L1478"/>
          <cell r="M1478"/>
          <cell r="N1478"/>
          <cell r="O1478"/>
          <cell r="R1478"/>
          <cell r="S1478"/>
          <cell r="T1478"/>
          <cell r="U1478"/>
          <cell r="V1478"/>
          <cell r="W1478"/>
        </row>
        <row r="1479">
          <cell r="C1479" t="str">
            <v>3.8.1.1.3</v>
          </cell>
          <cell r="D1479" t="str">
            <v>d = 100 mm (4")</v>
          </cell>
          <cell r="E1479" t="str">
            <v>un</v>
          </cell>
          <cell r="F1479">
            <v>1</v>
          </cell>
          <cell r="G1479">
            <v>18892</v>
          </cell>
          <cell r="H1479">
            <v>18892</v>
          </cell>
          <cell r="I1479">
            <v>1.6522519953312949E-2</v>
          </cell>
          <cell r="J1479">
            <v>1</v>
          </cell>
          <cell r="K1479">
            <v>-1</v>
          </cell>
          <cell r="L1479">
            <v>0</v>
          </cell>
          <cell r="M1479">
            <v>18892</v>
          </cell>
          <cell r="N1479">
            <v>-18892</v>
          </cell>
          <cell r="O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</row>
        <row r="1480">
          <cell r="C1480" t="str">
            <v>3.8.1.2</v>
          </cell>
          <cell r="D1480" t="str">
            <v>Instalación de válvula de mariposa brida x brida norma ISO PN 10, Incluye el suministro e instalación de tornilleria y empaquetadura para el montaje</v>
          </cell>
          <cell r="I1480"/>
          <cell r="K1480">
            <v>0</v>
          </cell>
          <cell r="L1480"/>
          <cell r="M1480"/>
          <cell r="N1480"/>
          <cell r="O1480"/>
          <cell r="R1480"/>
          <cell r="S1480"/>
          <cell r="T1480"/>
          <cell r="U1480"/>
          <cell r="V1480"/>
          <cell r="W1480"/>
        </row>
        <row r="1481">
          <cell r="C1481" t="str">
            <v>3.8.1.2.4</v>
          </cell>
          <cell r="D1481" t="str">
            <v>d = 400 mm (16")</v>
          </cell>
          <cell r="E1481" t="str">
            <v>un</v>
          </cell>
          <cell r="F1481">
            <v>2</v>
          </cell>
          <cell r="G1481">
            <v>173700</v>
          </cell>
          <cell r="H1481">
            <v>347400</v>
          </cell>
          <cell r="I1481">
            <v>0.30382825702842042</v>
          </cell>
          <cell r="J1481">
            <v>2</v>
          </cell>
          <cell r="K1481">
            <v>-2</v>
          </cell>
          <cell r="L1481">
            <v>0</v>
          </cell>
          <cell r="M1481">
            <v>347400</v>
          </cell>
          <cell r="N1481">
            <v>-347400</v>
          </cell>
          <cell r="O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0</v>
          </cell>
          <cell r="V1481">
            <v>0</v>
          </cell>
          <cell r="W1481">
            <v>0</v>
          </cell>
        </row>
        <row r="1482">
          <cell r="C1482" t="str">
            <v>3.8.1.7</v>
          </cell>
          <cell r="D1482" t="str">
            <v>Instalación de ventosa de triple acción norma ISO PN 10, Incluye el suministro e instalación de tornilleria y empaquetadura para el montaje</v>
          </cell>
          <cell r="I1482"/>
          <cell r="K1482">
            <v>0</v>
          </cell>
          <cell r="L1482"/>
          <cell r="M1482"/>
          <cell r="N1482"/>
          <cell r="O1482"/>
          <cell r="R1482"/>
          <cell r="S1482"/>
          <cell r="T1482"/>
          <cell r="U1482"/>
          <cell r="V1482"/>
          <cell r="W1482"/>
        </row>
        <row r="1483">
          <cell r="C1483" t="str">
            <v>3.8.1.7.3</v>
          </cell>
          <cell r="D1483" t="str">
            <v>d = 100 mm (4")</v>
          </cell>
          <cell r="E1483" t="str">
            <v>un</v>
          </cell>
          <cell r="F1483">
            <v>1</v>
          </cell>
          <cell r="G1483">
            <v>40000</v>
          </cell>
          <cell r="H1483">
            <v>40000</v>
          </cell>
          <cell r="I1483">
            <v>3.498310386049746E-2</v>
          </cell>
          <cell r="J1483">
            <v>1</v>
          </cell>
          <cell r="K1483">
            <v>-1</v>
          </cell>
          <cell r="L1483">
            <v>0</v>
          </cell>
          <cell r="M1483">
            <v>40000</v>
          </cell>
          <cell r="N1483">
            <v>-40000</v>
          </cell>
          <cell r="O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0</v>
          </cell>
          <cell r="V1483">
            <v>0</v>
          </cell>
          <cell r="W1483">
            <v>0</v>
          </cell>
        </row>
        <row r="1484">
          <cell r="D1484" t="str">
            <v>COSTO TOTAL DIRECTO</v>
          </cell>
          <cell r="H1484">
            <v>114340912</v>
          </cell>
          <cell r="L1484"/>
          <cell r="M1484">
            <v>114340912</v>
          </cell>
          <cell r="N1484">
            <v>-114340912</v>
          </cell>
          <cell r="O1484">
            <v>0</v>
          </cell>
          <cell r="R1484"/>
          <cell r="S1484">
            <v>0</v>
          </cell>
          <cell r="T1484">
            <v>0</v>
          </cell>
          <cell r="U1484">
            <v>0</v>
          </cell>
          <cell r="V1484"/>
          <cell r="W1484">
            <v>0</v>
          </cell>
        </row>
        <row r="1485">
          <cell r="D1485" t="str">
            <v>A,I,U, 25%</v>
          </cell>
          <cell r="E1485">
            <v>0.25</v>
          </cell>
          <cell r="H1485">
            <v>28585228</v>
          </cell>
          <cell r="M1485">
            <v>28585228</v>
          </cell>
          <cell r="N1485">
            <v>-28585228</v>
          </cell>
          <cell r="O1485">
            <v>0</v>
          </cell>
          <cell r="R1485">
            <v>0</v>
          </cell>
          <cell r="S1485">
            <v>0</v>
          </cell>
          <cell r="T1485">
            <v>0</v>
          </cell>
          <cell r="U1485">
            <v>0</v>
          </cell>
          <cell r="W1485">
            <v>0</v>
          </cell>
        </row>
        <row r="1486">
          <cell r="B1486" t="str">
            <v>TO27</v>
          </cell>
          <cell r="D1486" t="str">
            <v>COSTO TOTAL OBRA CIVIL</v>
          </cell>
          <cell r="H1486">
            <v>142926140</v>
          </cell>
          <cell r="M1486">
            <v>142926140</v>
          </cell>
          <cell r="N1486">
            <v>-142926140</v>
          </cell>
          <cell r="O1486">
            <v>0</v>
          </cell>
          <cell r="R1486"/>
          <cell r="S1486">
            <v>0</v>
          </cell>
          <cell r="T1486">
            <v>0</v>
          </cell>
          <cell r="U1486">
            <v>0</v>
          </cell>
          <cell r="V1486"/>
          <cell r="W1486">
            <v>0</v>
          </cell>
        </row>
        <row r="1488">
          <cell r="B1488" t="str">
            <v>T27A</v>
          </cell>
          <cell r="C1488" t="str">
            <v>PRESUPUESTO OBRA CIVIL - TUBERIA DE ADUCCION EN TERRAPLEN (1488)</v>
          </cell>
          <cell r="M1488"/>
          <cell r="N1488"/>
          <cell r="O1488"/>
        </row>
        <row r="1489">
          <cell r="C1489" t="str">
            <v xml:space="preserve">ITEM </v>
          </cell>
          <cell r="D1489" t="str">
            <v xml:space="preserve">DESCRIPCION </v>
          </cell>
          <cell r="E1489" t="str">
            <v xml:space="preserve">UNIDAD </v>
          </cell>
          <cell r="F1489" t="str">
            <v xml:space="preserve">CANTIDAD </v>
          </cell>
          <cell r="G1489" t="str">
            <v xml:space="preserve">V. UNITARIO </v>
          </cell>
          <cell r="H1489" t="str">
            <v>V. PARCIAL</v>
          </cell>
        </row>
        <row r="1490">
          <cell r="C1490" t="str">
            <v>3.1</v>
          </cell>
          <cell r="D1490" t="str">
            <v>SEÑALIZACION Y SEGURIDAD EN LA OBRA</v>
          </cell>
          <cell r="L1490"/>
          <cell r="M1490"/>
          <cell r="N1490"/>
          <cell r="O1490"/>
        </row>
        <row r="1491">
          <cell r="C1491" t="str">
            <v>3.1.1</v>
          </cell>
          <cell r="D1491" t="str">
            <v>Señalización de la obra</v>
          </cell>
          <cell r="L1491"/>
          <cell r="M1491"/>
          <cell r="N1491"/>
          <cell r="O1491"/>
        </row>
        <row r="1492">
          <cell r="C1492" t="str">
            <v>3.1.1.1</v>
          </cell>
          <cell r="D1492" t="str">
            <v>Soporte para cinta demarcadora. Esquema No.1</v>
          </cell>
          <cell r="E1492" t="str">
            <v>un</v>
          </cell>
          <cell r="G1492">
            <v>10100</v>
          </cell>
          <cell r="I1492">
            <v>0</v>
          </cell>
          <cell r="K1492">
            <v>220</v>
          </cell>
          <cell r="L1492">
            <v>220</v>
          </cell>
          <cell r="M1492">
            <v>0</v>
          </cell>
          <cell r="N1492">
            <v>2222000</v>
          </cell>
          <cell r="O1492">
            <v>2222000</v>
          </cell>
        </row>
        <row r="1493">
          <cell r="C1493" t="str">
            <v>3.1.1.2</v>
          </cell>
          <cell r="D1493" t="str">
            <v>Cinta demarcadora, sin soportes. Esquema No. 2</v>
          </cell>
          <cell r="E1493" t="str">
            <v>m</v>
          </cell>
          <cell r="G1493">
            <v>830</v>
          </cell>
          <cell r="I1493">
            <v>0</v>
          </cell>
          <cell r="K1493">
            <v>11000</v>
          </cell>
          <cell r="L1493">
            <v>11000</v>
          </cell>
          <cell r="M1493">
            <v>0</v>
          </cell>
          <cell r="N1493">
            <v>9130000</v>
          </cell>
          <cell r="O1493">
            <v>9130000</v>
          </cell>
        </row>
        <row r="1494">
          <cell r="C1494" t="str">
            <v>3.1.1.3</v>
          </cell>
          <cell r="D1494" t="str">
            <v>Vallas móviles. Barreras</v>
          </cell>
          <cell r="I1494"/>
          <cell r="K1494"/>
          <cell r="L1494"/>
          <cell r="M1494"/>
          <cell r="N1494"/>
          <cell r="O1494"/>
        </row>
        <row r="1495">
          <cell r="C1495" t="str">
            <v>3.1.1.3.2</v>
          </cell>
          <cell r="D1495" t="str">
            <v>Valla móvil Tipo 2. Valla plegable. Esquema No. 4</v>
          </cell>
          <cell r="E1495" t="str">
            <v>un</v>
          </cell>
          <cell r="G1495">
            <v>162000</v>
          </cell>
          <cell r="I1495">
            <v>0</v>
          </cell>
          <cell r="K1495">
            <v>2</v>
          </cell>
          <cell r="L1495">
            <v>2</v>
          </cell>
          <cell r="M1495">
            <v>0</v>
          </cell>
          <cell r="N1495">
            <v>324000</v>
          </cell>
          <cell r="O1495">
            <v>324000</v>
          </cell>
        </row>
        <row r="1496">
          <cell r="C1496" t="str">
            <v>3.1.1.3.3</v>
          </cell>
          <cell r="D1496" t="str">
            <v>Valla móvil Tipo 3. Barrera Tubular. Esquema No.5</v>
          </cell>
          <cell r="E1496" t="str">
            <v>un</v>
          </cell>
          <cell r="G1496">
            <v>150000</v>
          </cell>
          <cell r="I1496">
            <v>0</v>
          </cell>
          <cell r="K1496">
            <v>2</v>
          </cell>
          <cell r="L1496">
            <v>2</v>
          </cell>
          <cell r="M1496">
            <v>0</v>
          </cell>
          <cell r="N1496">
            <v>300000</v>
          </cell>
          <cell r="O1496">
            <v>300000</v>
          </cell>
        </row>
        <row r="1497">
          <cell r="C1497" t="str">
            <v>3.1.1.3.4</v>
          </cell>
          <cell r="D1497" t="str">
            <v>Valla móvil Tipo 4. Valla doble cara. Esquema No. 6</v>
          </cell>
          <cell r="E1497" t="str">
            <v>un</v>
          </cell>
          <cell r="G1497">
            <v>155000</v>
          </cell>
          <cell r="I1497">
            <v>0</v>
          </cell>
          <cell r="K1497">
            <v>2</v>
          </cell>
          <cell r="L1497">
            <v>2</v>
          </cell>
          <cell r="M1497">
            <v>0</v>
          </cell>
          <cell r="N1497">
            <v>310000</v>
          </cell>
          <cell r="O1497">
            <v>310000</v>
          </cell>
        </row>
        <row r="1498">
          <cell r="C1498" t="str">
            <v>3.1.1.4</v>
          </cell>
          <cell r="D1498" t="str">
            <v>Avisos preventivos fijos. Esquemas Nos. 10,11,12,13, y 14</v>
          </cell>
          <cell r="E1498" t="str">
            <v>un</v>
          </cell>
          <cell r="G1498">
            <v>215000</v>
          </cell>
          <cell r="I1498">
            <v>0</v>
          </cell>
          <cell r="K1498">
            <v>6</v>
          </cell>
          <cell r="L1498">
            <v>6</v>
          </cell>
          <cell r="M1498">
            <v>0</v>
          </cell>
          <cell r="N1498">
            <v>1290000</v>
          </cell>
          <cell r="O1498">
            <v>1290000</v>
          </cell>
        </row>
        <row r="1499">
          <cell r="C1499" t="str">
            <v>3.1.1.5</v>
          </cell>
          <cell r="D1499" t="str">
            <v>Caneca reflectiva. Esquema No. 15</v>
          </cell>
          <cell r="E1499" t="str">
            <v>un</v>
          </cell>
          <cell r="G1499">
            <v>129000</v>
          </cell>
          <cell r="I1499">
            <v>0</v>
          </cell>
          <cell r="K1499">
            <v>2</v>
          </cell>
          <cell r="L1499">
            <v>2</v>
          </cell>
          <cell r="M1499">
            <v>0</v>
          </cell>
          <cell r="N1499">
            <v>258000</v>
          </cell>
          <cell r="O1499">
            <v>258000</v>
          </cell>
        </row>
        <row r="1500">
          <cell r="C1500" t="str">
            <v>3.3</v>
          </cell>
          <cell r="D1500" t="str">
            <v>EXCAVACIONES Y ENTIBADOS</v>
          </cell>
          <cell r="I1500"/>
          <cell r="K1500"/>
          <cell r="L1500"/>
          <cell r="M1500"/>
          <cell r="N1500"/>
          <cell r="O1500"/>
        </row>
        <row r="1501">
          <cell r="C1501" t="str">
            <v>3.3.2</v>
          </cell>
          <cell r="D1501" t="str">
            <v>Excavación en zanja para redes de alcantarillado y acueducto</v>
          </cell>
          <cell r="I1501"/>
          <cell r="K1501"/>
          <cell r="L1501"/>
          <cell r="M1501"/>
          <cell r="N1501"/>
          <cell r="O1501"/>
        </row>
        <row r="1502">
          <cell r="C1502" t="str">
            <v>3.3.2.1</v>
          </cell>
          <cell r="D1502" t="str">
            <v>Excavación a mano en material común, roca descompuesta, a cualquier profundidad y bajo cualquier condición de humedad. Incluye retiro a lugar autorizado.</v>
          </cell>
          <cell r="E1502" t="str">
            <v>m3</v>
          </cell>
          <cell r="G1502">
            <v>10800</v>
          </cell>
          <cell r="I1502">
            <v>0</v>
          </cell>
          <cell r="K1502">
            <v>8500</v>
          </cell>
          <cell r="L1502">
            <v>8500</v>
          </cell>
          <cell r="M1502">
            <v>0</v>
          </cell>
          <cell r="N1502">
            <v>91800000</v>
          </cell>
          <cell r="O1502">
            <v>91800000</v>
          </cell>
        </row>
        <row r="1503">
          <cell r="C1503" t="str">
            <v>3.4</v>
          </cell>
          <cell r="D1503" t="str">
            <v>INSTALACION Y CIMENTACION DE TUBERIA</v>
          </cell>
          <cell r="I1503"/>
          <cell r="K1503"/>
          <cell r="L1503"/>
          <cell r="M1503"/>
          <cell r="N1503"/>
          <cell r="O1503"/>
        </row>
        <row r="1504">
          <cell r="C1504" t="str">
            <v>3.4.4</v>
          </cell>
          <cell r="D1504" t="str">
            <v>Instalación de tuberías de acueducto</v>
          </cell>
          <cell r="I1504"/>
          <cell r="K1504"/>
          <cell r="L1504"/>
          <cell r="M1504"/>
          <cell r="N1504"/>
          <cell r="O1504"/>
        </row>
        <row r="1505">
          <cell r="C1505" t="str">
            <v>3.4.8</v>
          </cell>
          <cell r="D1505" t="str">
            <v>Cimentación de tuberías</v>
          </cell>
          <cell r="I1505"/>
          <cell r="K1505"/>
          <cell r="L1505"/>
          <cell r="M1505"/>
          <cell r="N1505"/>
          <cell r="O1505"/>
        </row>
        <row r="1506">
          <cell r="C1506" t="str">
            <v>3.4.8.2</v>
          </cell>
          <cell r="D1506" t="str">
            <v>Cimentación de tubería con arena compactada al 70% de la densidad relativa máxima</v>
          </cell>
          <cell r="E1506" t="str">
            <v>m3</v>
          </cell>
          <cell r="G1506">
            <v>31000</v>
          </cell>
          <cell r="I1506">
            <v>0</v>
          </cell>
          <cell r="K1506">
            <v>455</v>
          </cell>
          <cell r="L1506">
            <v>455</v>
          </cell>
          <cell r="M1506">
            <v>0</v>
          </cell>
          <cell r="N1506">
            <v>14105000</v>
          </cell>
          <cell r="O1506">
            <v>14105000</v>
          </cell>
        </row>
        <row r="1507">
          <cell r="C1507" t="str">
            <v>3.4.8.4</v>
          </cell>
          <cell r="D1507" t="str">
            <v>Cimentación de tubería con concreto de 17,5 Mpa. ( 2500 psi ) de central de mezclas</v>
          </cell>
          <cell r="E1507" t="str">
            <v>m3</v>
          </cell>
          <cell r="G1507">
            <v>208850</v>
          </cell>
          <cell r="I1507">
            <v>0</v>
          </cell>
          <cell r="K1507">
            <v>50</v>
          </cell>
          <cell r="L1507">
            <v>50</v>
          </cell>
          <cell r="M1507">
            <v>0</v>
          </cell>
          <cell r="N1507">
            <v>10442500</v>
          </cell>
          <cell r="O1507">
            <v>10442500</v>
          </cell>
        </row>
        <row r="1508">
          <cell r="C1508" t="str">
            <v>3.5</v>
          </cell>
          <cell r="D1508" t="str">
            <v>RELLENOS</v>
          </cell>
          <cell r="I1508"/>
          <cell r="K1508"/>
          <cell r="L1508"/>
          <cell r="M1508"/>
          <cell r="N1508"/>
          <cell r="O1508"/>
        </row>
        <row r="1509">
          <cell r="C1509" t="str">
            <v>3.5.1</v>
          </cell>
          <cell r="D1509" t="str">
            <v>Relleno de Zanjas y obras de mampostería</v>
          </cell>
          <cell r="I1509"/>
          <cell r="K1509"/>
          <cell r="L1509"/>
          <cell r="M1509"/>
          <cell r="N1509"/>
          <cell r="O1509"/>
        </row>
        <row r="1510">
          <cell r="C1510" t="str">
            <v>3.5.1.1</v>
          </cell>
          <cell r="D1510" t="str">
            <v>Rellenos de Zanjas y obras de mampostería con material seleccionado de sitio, compactado al 90% del Proctor Modificado</v>
          </cell>
          <cell r="E1510" t="str">
            <v>m3</v>
          </cell>
          <cell r="G1510">
            <v>9800</v>
          </cell>
          <cell r="I1510">
            <v>0</v>
          </cell>
          <cell r="K1510">
            <v>7170</v>
          </cell>
          <cell r="L1510">
            <v>7170</v>
          </cell>
          <cell r="M1510">
            <v>0</v>
          </cell>
          <cell r="N1510">
            <v>70266000</v>
          </cell>
          <cell r="O1510">
            <v>70266000</v>
          </cell>
        </row>
        <row r="1511">
          <cell r="C1511" t="str">
            <v>3.5.1.2</v>
          </cell>
          <cell r="D1511" t="str">
            <v>Rellenos de Zanjas y obras de mampostería con material seleccionado de cantera, compactado al 95% del Proctor Modifiicado</v>
          </cell>
          <cell r="E1511" t="str">
            <v>m3</v>
          </cell>
          <cell r="G1511">
            <v>27000</v>
          </cell>
          <cell r="I1511">
            <v>0</v>
          </cell>
          <cell r="K1511">
            <v>1000</v>
          </cell>
          <cell r="L1511">
            <v>1000</v>
          </cell>
          <cell r="M1511">
            <v>0</v>
          </cell>
          <cell r="N1511">
            <v>27000000</v>
          </cell>
          <cell r="O1511">
            <v>27000000</v>
          </cell>
        </row>
        <row r="1512">
          <cell r="C1512" t="str">
            <v>3.5.5</v>
          </cell>
          <cell r="D1512" t="str">
            <v>EXPLANEACIÓN Y RELLENOS PARA ESTRUCTURAS Y OBRAS ARQUITECTÓNICAS</v>
          </cell>
          <cell r="I1512"/>
          <cell r="K1512"/>
          <cell r="L1512"/>
          <cell r="M1512"/>
          <cell r="N1512"/>
          <cell r="O1512"/>
        </row>
        <row r="1513">
          <cell r="C1513" t="str">
            <v>3.5.5.1</v>
          </cell>
          <cell r="D1513" t="str">
            <v>Explaneación y relleno de explanada compactado al 95% del proctor modificado, con material seleccionado de cantera</v>
          </cell>
          <cell r="E1513" t="str">
            <v>m3</v>
          </cell>
          <cell r="G1513">
            <v>20448</v>
          </cell>
          <cell r="I1513">
            <v>0</v>
          </cell>
          <cell r="K1513">
            <v>320</v>
          </cell>
          <cell r="L1513">
            <v>320</v>
          </cell>
          <cell r="M1513">
            <v>0</v>
          </cell>
          <cell r="N1513">
            <v>6543360</v>
          </cell>
          <cell r="O1513">
            <v>6543360</v>
          </cell>
        </row>
        <row r="1514">
          <cell r="C1514" t="str">
            <v>3.5.5.3</v>
          </cell>
          <cell r="D1514" t="str">
            <v>Conformación de terraplén con piedra caliza, diámetro medio de la piedra 0.2m</v>
          </cell>
          <cell r="E1514" t="str">
            <v>m2</v>
          </cell>
          <cell r="G1514">
            <v>36508</v>
          </cell>
          <cell r="I1514">
            <v>0</v>
          </cell>
          <cell r="K1514">
            <v>100</v>
          </cell>
          <cell r="L1514">
            <v>100</v>
          </cell>
          <cell r="M1514">
            <v>0</v>
          </cell>
          <cell r="N1514">
            <v>3650800</v>
          </cell>
          <cell r="O1514">
            <v>3650800</v>
          </cell>
        </row>
        <row r="1515">
          <cell r="C1515" t="str">
            <v>3.6</v>
          </cell>
          <cell r="D1515" t="str">
            <v>CONSTRUCCION DE PAVIMENTOS</v>
          </cell>
          <cell r="I1515"/>
          <cell r="K1515"/>
          <cell r="L1515"/>
          <cell r="M1515"/>
          <cell r="N1515"/>
          <cell r="O1515"/>
        </row>
        <row r="1516">
          <cell r="B1516" t="str">
            <v>N</v>
          </cell>
          <cell r="D1516" t="str">
            <v>Sub-base para adecuacion de carreteable</v>
          </cell>
          <cell r="E1516" t="str">
            <v>m3</v>
          </cell>
          <cell r="G1516">
            <v>56486</v>
          </cell>
          <cell r="K1516">
            <v>2025</v>
          </cell>
          <cell r="L1516">
            <v>2025</v>
          </cell>
          <cell r="M1516">
            <v>0</v>
          </cell>
          <cell r="N1516">
            <v>114384150</v>
          </cell>
          <cell r="O1516">
            <v>114384150</v>
          </cell>
        </row>
        <row r="1517">
          <cell r="C1517" t="str">
            <v>3.6.4</v>
          </cell>
          <cell r="D1517" t="str">
            <v>Construcción de Andenes, Bordillos y Cunetas</v>
          </cell>
          <cell r="I1517"/>
          <cell r="K1517"/>
          <cell r="L1517"/>
          <cell r="M1517"/>
          <cell r="N1517"/>
          <cell r="O1517"/>
        </row>
        <row r="1518">
          <cell r="C1518" t="str">
            <v>3.6.4.1</v>
          </cell>
          <cell r="D1518" t="str">
            <v>Construcción de Andenes</v>
          </cell>
          <cell r="I1518"/>
          <cell r="K1518"/>
          <cell r="L1518"/>
          <cell r="M1518"/>
          <cell r="N1518"/>
          <cell r="O1518"/>
        </row>
        <row r="1519">
          <cell r="C1519" t="str">
            <v>3.6.4.1.3</v>
          </cell>
          <cell r="D1519" t="str">
            <v>Construcción de anden de concreto f'c 21,0 Mpa (3000 psi) e = 0.10 m, Tamaño Máximo del agregado: 25 mm (1") de central de mezclas</v>
          </cell>
          <cell r="E1519" t="str">
            <v>m2</v>
          </cell>
          <cell r="G1519">
            <v>33000</v>
          </cell>
          <cell r="I1519">
            <v>0</v>
          </cell>
          <cell r="K1519">
            <v>20</v>
          </cell>
          <cell r="L1519">
            <v>20</v>
          </cell>
          <cell r="M1519">
            <v>0</v>
          </cell>
          <cell r="N1519">
            <v>660000</v>
          </cell>
          <cell r="O1519">
            <v>660000</v>
          </cell>
        </row>
        <row r="1520">
          <cell r="C1520" t="str">
            <v>3.7</v>
          </cell>
          <cell r="D1520" t="str">
            <v>CONSTRUCCIÓN DE OBRAS ACCESORIAS</v>
          </cell>
          <cell r="I1520"/>
          <cell r="K1520"/>
          <cell r="L1520"/>
          <cell r="M1520"/>
          <cell r="N1520"/>
          <cell r="O1520"/>
        </row>
        <row r="1521">
          <cell r="C1521" t="str">
            <v>3.7.8</v>
          </cell>
          <cell r="D1521" t="str">
            <v>Caja de Válvulas y bajantes de operación</v>
          </cell>
          <cell r="I1521"/>
          <cell r="K1521"/>
          <cell r="L1521"/>
          <cell r="M1521"/>
          <cell r="N1521"/>
          <cell r="O1521"/>
        </row>
        <row r="1522">
          <cell r="C1522" t="str">
            <v>3.7.8.1</v>
          </cell>
          <cell r="D1522" t="str">
            <v>Cajas de válvulas</v>
          </cell>
          <cell r="I1522"/>
          <cell r="K1522"/>
          <cell r="L1522"/>
          <cell r="M1522"/>
          <cell r="N1522"/>
          <cell r="O1522"/>
        </row>
        <row r="1523">
          <cell r="C1523" t="str">
            <v>3.7.8.1.2</v>
          </cell>
          <cell r="D1523" t="str">
            <v>Para 2,00 m &lt; H &lt;= 3,00 m</v>
          </cell>
          <cell r="I1523"/>
          <cell r="K1523"/>
          <cell r="L1523"/>
          <cell r="M1523"/>
          <cell r="N1523"/>
          <cell r="O1523"/>
        </row>
        <row r="1524">
          <cell r="C1524" t="str">
            <v>3.7.8.1.2.2</v>
          </cell>
          <cell r="D1524" t="str">
            <v>Caja de mampostería reforzada para tuberías entre 450 mm (18") y 600 mm (24")</v>
          </cell>
          <cell r="E1524" t="str">
            <v>un</v>
          </cell>
          <cell r="G1524">
            <v>2871600</v>
          </cell>
          <cell r="I1524">
            <v>0</v>
          </cell>
          <cell r="K1524">
            <v>12</v>
          </cell>
          <cell r="L1524">
            <v>12</v>
          </cell>
          <cell r="M1524">
            <v>0</v>
          </cell>
          <cell r="N1524">
            <v>34459200</v>
          </cell>
          <cell r="O1524">
            <v>34459200</v>
          </cell>
        </row>
        <row r="1525">
          <cell r="C1525" t="str">
            <v>3.7.12</v>
          </cell>
          <cell r="D1525" t="str">
            <v>Concreto para anclajes</v>
          </cell>
          <cell r="I1525"/>
          <cell r="K1525"/>
          <cell r="L1525"/>
          <cell r="M1525"/>
          <cell r="N1525"/>
          <cell r="O1525"/>
        </row>
        <row r="1526">
          <cell r="C1526" t="str">
            <v>3.7.12.1</v>
          </cell>
          <cell r="D1526" t="str">
            <v>Concreto para anclajes f'c=17,5 Mpa (2500 psi)</v>
          </cell>
          <cell r="E1526" t="str">
            <v>m3</v>
          </cell>
          <cell r="G1526">
            <v>208850</v>
          </cell>
          <cell r="I1526">
            <v>0</v>
          </cell>
          <cell r="K1526">
            <v>80</v>
          </cell>
          <cell r="L1526">
            <v>80</v>
          </cell>
          <cell r="M1526">
            <v>0</v>
          </cell>
          <cell r="N1526">
            <v>16708000</v>
          </cell>
          <cell r="O1526">
            <v>16708000</v>
          </cell>
        </row>
        <row r="1527">
          <cell r="C1527" t="str">
            <v>3.8</v>
          </cell>
          <cell r="D1527" t="str">
            <v>INSTALACION DE ELEMENTOS DE ACUEDUCTO Y ALCANTARILLADO</v>
          </cell>
          <cell r="I1527"/>
          <cell r="K1527"/>
          <cell r="L1527"/>
          <cell r="M1527"/>
          <cell r="N1527"/>
          <cell r="O1527"/>
        </row>
        <row r="1528">
          <cell r="C1528" t="str">
            <v>3.8.1</v>
          </cell>
          <cell r="D1528" t="str">
            <v>Elementos de Acueducto</v>
          </cell>
          <cell r="I1528"/>
          <cell r="K1528"/>
          <cell r="L1528"/>
          <cell r="M1528"/>
          <cell r="N1528"/>
          <cell r="O1528"/>
        </row>
        <row r="1529">
          <cell r="C1529" t="str">
            <v>3.8.1.1</v>
          </cell>
          <cell r="D1529" t="str">
            <v xml:space="preserve">Instalación de válvula de compuerta brida x brida norma ISO PN 10, Incluye el suministro e instalación de tornilleria y empaquetadura para el montaje </v>
          </cell>
          <cell r="I1529"/>
          <cell r="K1529"/>
          <cell r="L1529"/>
          <cell r="M1529"/>
          <cell r="N1529"/>
          <cell r="O1529"/>
        </row>
        <row r="1530">
          <cell r="C1530" t="str">
            <v>3.8.1.1.3</v>
          </cell>
          <cell r="D1530" t="str">
            <v>d = 100 mm (4")</v>
          </cell>
          <cell r="E1530" t="str">
            <v>un</v>
          </cell>
          <cell r="G1530">
            <v>18892</v>
          </cell>
          <cell r="I1530">
            <v>0</v>
          </cell>
          <cell r="K1530">
            <v>15</v>
          </cell>
          <cell r="L1530">
            <v>15</v>
          </cell>
          <cell r="M1530">
            <v>0</v>
          </cell>
          <cell r="N1530">
            <v>283380</v>
          </cell>
          <cell r="O1530">
            <v>283380</v>
          </cell>
        </row>
        <row r="1531">
          <cell r="C1531" t="str">
            <v>3.8.1.2</v>
          </cell>
          <cell r="D1531" t="str">
            <v>Instalación de válvula de mariposa brida x brida norma ISO PN 10, Incluye el suministro e instalación de tornilleria y empaquetadura para el montaje</v>
          </cell>
          <cell r="I1531"/>
          <cell r="K1531"/>
          <cell r="L1531"/>
          <cell r="M1531"/>
          <cell r="N1531"/>
          <cell r="O1531"/>
        </row>
        <row r="1532">
          <cell r="C1532" t="str">
            <v>3.8.1.2.4</v>
          </cell>
          <cell r="D1532" t="str">
            <v>d = 400 mm (16")</v>
          </cell>
          <cell r="E1532" t="str">
            <v>un</v>
          </cell>
          <cell r="G1532">
            <v>173700</v>
          </cell>
          <cell r="I1532">
            <v>0</v>
          </cell>
          <cell r="K1532">
            <v>2</v>
          </cell>
          <cell r="L1532">
            <v>2</v>
          </cell>
          <cell r="M1532">
            <v>0</v>
          </cell>
          <cell r="N1532">
            <v>347400</v>
          </cell>
          <cell r="O1532">
            <v>347400</v>
          </cell>
        </row>
        <row r="1533">
          <cell r="C1533" t="str">
            <v>3.8.1.7</v>
          </cell>
          <cell r="D1533" t="str">
            <v>Instalación de ventosa de triple acción norma ISO PN 10, Incluye el suministro e instalación de tornilleria y empaquetadura para el montaje</v>
          </cell>
          <cell r="I1533"/>
          <cell r="K1533"/>
          <cell r="L1533"/>
          <cell r="M1533"/>
          <cell r="N1533"/>
          <cell r="O1533"/>
        </row>
        <row r="1534">
          <cell r="C1534" t="str">
            <v>3.8.1.7.3</v>
          </cell>
          <cell r="D1534" t="str">
            <v>d = 100 mm (4")</v>
          </cell>
          <cell r="E1534" t="str">
            <v>un</v>
          </cell>
          <cell r="G1534">
            <v>40000</v>
          </cell>
          <cell r="I1534">
            <v>0</v>
          </cell>
          <cell r="K1534">
            <v>10</v>
          </cell>
          <cell r="L1534">
            <v>10</v>
          </cell>
          <cell r="M1534">
            <v>0</v>
          </cell>
          <cell r="N1534">
            <v>400000</v>
          </cell>
          <cell r="O1534">
            <v>400000</v>
          </cell>
        </row>
        <row r="1535">
          <cell r="D1535" t="str">
            <v>ITEMES NUEVOS</v>
          </cell>
          <cell r="K1535"/>
          <cell r="L1535"/>
          <cell r="M1535"/>
          <cell r="N1535"/>
          <cell r="O1535"/>
        </row>
        <row r="1536">
          <cell r="C1536" t="str">
            <v>3.8.1.2</v>
          </cell>
          <cell r="D1536" t="str">
            <v>Instalación de válvula de mariposa brida x brida norma ISO PN 10, Incluye el suministro e instalación de tornilleria y empaquetadura para el montaje</v>
          </cell>
          <cell r="K1536"/>
          <cell r="L1536"/>
          <cell r="M1536"/>
          <cell r="N1536"/>
          <cell r="O1536"/>
        </row>
        <row r="1537">
          <cell r="C1537" t="str">
            <v>3.8.1.2.6</v>
          </cell>
          <cell r="D1537" t="str">
            <v>d = 500 mm (20")</v>
          </cell>
          <cell r="E1537" t="str">
            <v>un</v>
          </cell>
          <cell r="G1537">
            <v>233850</v>
          </cell>
          <cell r="K1537">
            <v>5</v>
          </cell>
          <cell r="L1537">
            <v>5</v>
          </cell>
          <cell r="M1537">
            <v>0</v>
          </cell>
          <cell r="N1537">
            <v>1169250</v>
          </cell>
          <cell r="O1537">
            <v>1169250</v>
          </cell>
        </row>
        <row r="1538">
          <cell r="C1538" t="str">
            <v>3.4.4.1</v>
          </cell>
          <cell r="D1538" t="str">
            <v>Instalación de Tuberías de polietileno de alta densidad (PEAD) y accesorios, para acueducto</v>
          </cell>
        </row>
        <row r="1539">
          <cell r="C1539" t="str">
            <v>3.4.4.1.2</v>
          </cell>
          <cell r="D1539" t="str">
            <v>Tubería PEAD 110 mm</v>
          </cell>
          <cell r="E1539" t="str">
            <v>m</v>
          </cell>
          <cell r="G1539">
            <v>4925</v>
          </cell>
          <cell r="K1539">
            <v>100</v>
          </cell>
          <cell r="L1539">
            <v>100</v>
          </cell>
          <cell r="M1539">
            <v>0</v>
          </cell>
          <cell r="N1539">
            <v>492500</v>
          </cell>
          <cell r="O1539">
            <v>492500</v>
          </cell>
        </row>
        <row r="1540">
          <cell r="C1540" t="str">
            <v>3.4.4.2</v>
          </cell>
          <cell r="D1540" t="str">
            <v>Instalación de Tubería de hierro de fundición dúctil, incluídos accesorios</v>
          </cell>
          <cell r="K1540"/>
          <cell r="L1540"/>
          <cell r="M1540"/>
          <cell r="N1540"/>
          <cell r="O1540"/>
        </row>
        <row r="1541">
          <cell r="C1541" t="str">
            <v>3.4.4.2.6</v>
          </cell>
          <cell r="D1541" t="str">
            <v>Tubería de HD de 500 mm</v>
          </cell>
          <cell r="E1541" t="str">
            <v>m</v>
          </cell>
          <cell r="G1541">
            <v>15000</v>
          </cell>
          <cell r="K1541">
            <v>4554</v>
          </cell>
          <cell r="L1541">
            <v>4554</v>
          </cell>
          <cell r="M1541">
            <v>0</v>
          </cell>
          <cell r="N1541">
            <v>68310000</v>
          </cell>
          <cell r="O1541">
            <v>68310000</v>
          </cell>
        </row>
        <row r="1542">
          <cell r="B1542" t="str">
            <v>N</v>
          </cell>
          <cell r="C1542" t="str">
            <v>3.4.4.2.4</v>
          </cell>
          <cell r="D1542" t="str">
            <v>Tubería de HD de 400 mm</v>
          </cell>
          <cell r="E1542" t="str">
            <v>m</v>
          </cell>
          <cell r="G1542">
            <v>15000</v>
          </cell>
          <cell r="L1542">
            <v>0</v>
          </cell>
          <cell r="M1542">
            <v>0</v>
          </cell>
          <cell r="N1542">
            <v>0</v>
          </cell>
          <cell r="O1542">
            <v>0</v>
          </cell>
        </row>
        <row r="1543">
          <cell r="C1543" t="str">
            <v>3.7.3.2.1.5</v>
          </cell>
          <cell r="D1543" t="str">
            <v>Concreto para estructuras f´c=21 Mpa (3000 PSI)</v>
          </cell>
          <cell r="E1543" t="str">
            <v>m3</v>
          </cell>
          <cell r="G1543">
            <v>355100</v>
          </cell>
          <cell r="K1543">
            <v>50</v>
          </cell>
          <cell r="L1543">
            <v>50</v>
          </cell>
          <cell r="M1543">
            <v>0</v>
          </cell>
          <cell r="N1543">
            <v>17755000</v>
          </cell>
          <cell r="O1543">
            <v>17755000</v>
          </cell>
        </row>
        <row r="1544">
          <cell r="C1544" t="str">
            <v>3.7.3.3.1</v>
          </cell>
          <cell r="D1544" t="str">
            <v>Suministro, figurado e instalación de acero de refuerzo 420 Mpa (60000 Psi) según planos y especificaciones de diseño</v>
          </cell>
          <cell r="E1544" t="str">
            <v>kg</v>
          </cell>
          <cell r="G1544">
            <v>2740</v>
          </cell>
          <cell r="K1544">
            <v>4133.45</v>
          </cell>
          <cell r="L1544">
            <v>4133.45</v>
          </cell>
          <cell r="M1544">
            <v>0</v>
          </cell>
          <cell r="N1544">
            <v>11325653</v>
          </cell>
          <cell r="O1544">
            <v>11325653</v>
          </cell>
        </row>
        <row r="1545">
          <cell r="B1545" t="str">
            <v>N</v>
          </cell>
          <cell r="D1545" t="str">
            <v>Suministro e instalacion encamisado en tuberia PVC 700 mm</v>
          </cell>
          <cell r="E1545" t="str">
            <v>ml</v>
          </cell>
          <cell r="G1545">
            <v>600631</v>
          </cell>
          <cell r="K1545">
            <v>50</v>
          </cell>
          <cell r="L1545">
            <v>50</v>
          </cell>
          <cell r="M1545">
            <v>0</v>
          </cell>
          <cell r="N1545">
            <v>30031550</v>
          </cell>
          <cell r="O1545">
            <v>30031550</v>
          </cell>
        </row>
        <row r="1546">
          <cell r="C1546" t="str">
            <v>3.7.8.2</v>
          </cell>
          <cell r="D1546" t="str">
            <v>Instalación tubo de operación para válvulas entre 80 mm y 200 mm</v>
          </cell>
          <cell r="E1546" t="str">
            <v>un</v>
          </cell>
          <cell r="G1546">
            <v>50000</v>
          </cell>
          <cell r="K1546">
            <v>5</v>
          </cell>
          <cell r="L1546">
            <v>5</v>
          </cell>
          <cell r="M1546">
            <v>0</v>
          </cell>
          <cell r="N1546">
            <v>250000</v>
          </cell>
          <cell r="O1546">
            <v>250000</v>
          </cell>
        </row>
        <row r="1548">
          <cell r="D1548" t="str">
            <v>COSTO TOTAL DIRECTO</v>
          </cell>
          <cell r="H1548">
            <v>0</v>
          </cell>
          <cell r="L1548"/>
          <cell r="M1548">
            <v>0</v>
          </cell>
          <cell r="N1548">
            <v>534217743</v>
          </cell>
          <cell r="O1548">
            <v>534217743</v>
          </cell>
        </row>
        <row r="1549">
          <cell r="D1549" t="str">
            <v>A,I,U, 25%</v>
          </cell>
          <cell r="E1549">
            <v>0.25</v>
          </cell>
          <cell r="H1549">
            <v>0</v>
          </cell>
          <cell r="M1549">
            <v>0</v>
          </cell>
          <cell r="N1549">
            <v>133554435.75</v>
          </cell>
          <cell r="O1549">
            <v>133554435.75</v>
          </cell>
        </row>
        <row r="1550">
          <cell r="B1550" t="str">
            <v>TO27A</v>
          </cell>
          <cell r="D1550" t="str">
            <v>COSTO TOTAL OBRA CIVIL</v>
          </cell>
          <cell r="H1550">
            <v>0</v>
          </cell>
          <cell r="M1550">
            <v>0</v>
          </cell>
          <cell r="N1550">
            <v>667772179</v>
          </cell>
          <cell r="O1550">
            <v>667772179</v>
          </cell>
        </row>
        <row r="1554">
          <cell r="B1554" t="str">
            <v>T28</v>
          </cell>
          <cell r="C1554" t="str">
            <v>PRESUPUESTO SUMINISTRO - TUBERIA DE CONDUCCION Ø 500 mm (1554)</v>
          </cell>
          <cell r="M1554"/>
          <cell r="N1554"/>
          <cell r="O1554"/>
          <cell r="R1554"/>
          <cell r="S1554"/>
          <cell r="T1554"/>
          <cell r="U1554"/>
          <cell r="V1554"/>
          <cell r="W1554"/>
        </row>
        <row r="1555">
          <cell r="C1555" t="str">
            <v xml:space="preserve">ITEM </v>
          </cell>
          <cell r="D1555" t="str">
            <v xml:space="preserve">DESCRIPCION </v>
          </cell>
          <cell r="E1555" t="str">
            <v xml:space="preserve">UNIDAD </v>
          </cell>
          <cell r="F1555" t="str">
            <v>CANT</v>
          </cell>
          <cell r="G1555" t="str">
            <v>V. UNITARIO</v>
          </cell>
          <cell r="H1555" t="str">
            <v xml:space="preserve"> V. PARCIAL</v>
          </cell>
          <cell r="I1555" t="str">
            <v>%</v>
          </cell>
          <cell r="R1555">
            <v>0</v>
          </cell>
        </row>
        <row r="1556">
          <cell r="C1556">
            <v>3.2</v>
          </cell>
          <cell r="D1556" t="str">
            <v>SUMINISTRO DE TUBERIAS Y ELEMENTOS DE ACUEDUCTO Y ALCANTARILLADO</v>
          </cell>
          <cell r="L1556"/>
          <cell r="M1556"/>
          <cell r="N1556"/>
          <cell r="O1556"/>
          <cell r="R1556"/>
          <cell r="S1556"/>
          <cell r="T1556"/>
          <cell r="U1556"/>
          <cell r="V1556"/>
          <cell r="W1556"/>
        </row>
        <row r="1557">
          <cell r="C1557" t="str">
            <v>3.20.1</v>
          </cell>
          <cell r="D1557" t="str">
            <v>SUMINISTRO DE TUBERIAS Y ELEMENTOS DE ACUEDUCTO</v>
          </cell>
          <cell r="L1557"/>
          <cell r="M1557"/>
          <cell r="N1557"/>
          <cell r="O1557"/>
          <cell r="R1557"/>
          <cell r="S1557"/>
          <cell r="T1557"/>
          <cell r="U1557"/>
          <cell r="V1557"/>
          <cell r="W1557"/>
        </row>
        <row r="1558">
          <cell r="C1558" t="str">
            <v>3.20.1.1</v>
          </cell>
          <cell r="D1558" t="str">
            <v>Suministro de Tuberias de Acueducto</v>
          </cell>
          <cell r="L1558"/>
          <cell r="M1558"/>
          <cell r="N1558"/>
          <cell r="O1558"/>
          <cell r="R1558"/>
          <cell r="S1558"/>
          <cell r="T1558"/>
          <cell r="U1558"/>
          <cell r="V1558"/>
          <cell r="W1558"/>
        </row>
        <row r="1559">
          <cell r="C1559" t="str">
            <v>3.20.1.1.1</v>
          </cell>
          <cell r="D1559" t="str">
            <v>Suministro de tuberías de acueducto de polietileno de alta densidad (PEAD)</v>
          </cell>
          <cell r="L1559"/>
          <cell r="M1559"/>
          <cell r="N1559"/>
          <cell r="O1559"/>
          <cell r="R1559"/>
          <cell r="S1559"/>
          <cell r="T1559"/>
          <cell r="U1559"/>
          <cell r="V1559"/>
          <cell r="W1559"/>
        </row>
        <row r="1560">
          <cell r="C1560" t="str">
            <v>3.20.1.1.1.1</v>
          </cell>
          <cell r="D1560" t="str">
            <v>Tuberías PEAD 90mm PN 10 PE 100</v>
          </cell>
          <cell r="E1560" t="str">
            <v>m</v>
          </cell>
          <cell r="F1560">
            <v>20</v>
          </cell>
          <cell r="G1560">
            <v>12000</v>
          </cell>
          <cell r="H1560">
            <v>240000</v>
          </cell>
          <cell r="I1560">
            <v>2.631685766453935E-3</v>
          </cell>
          <cell r="J1560">
            <v>20</v>
          </cell>
          <cell r="L1560">
            <v>20</v>
          </cell>
          <cell r="M1560">
            <v>240000</v>
          </cell>
          <cell r="N1560">
            <v>0</v>
          </cell>
          <cell r="O1560">
            <v>240000</v>
          </cell>
          <cell r="R1560">
            <v>0</v>
          </cell>
          <cell r="S1560">
            <v>0</v>
          </cell>
          <cell r="T1560">
            <v>0</v>
          </cell>
          <cell r="U1560">
            <v>0</v>
          </cell>
          <cell r="V1560">
            <v>20</v>
          </cell>
          <cell r="W1560">
            <v>240000</v>
          </cell>
        </row>
        <row r="1561">
          <cell r="C1561" t="str">
            <v>3.20.1.1.1.2</v>
          </cell>
          <cell r="D1561" t="str">
            <v>Tuberías PEAD 110mm PN 10 PE 100</v>
          </cell>
          <cell r="E1561" t="str">
            <v>m</v>
          </cell>
          <cell r="F1561">
            <v>300</v>
          </cell>
          <cell r="G1561">
            <v>18000</v>
          </cell>
          <cell r="H1561">
            <v>5400000</v>
          </cell>
          <cell r="I1561">
            <v>5.9212929745213534E-2</v>
          </cell>
          <cell r="J1561">
            <v>300</v>
          </cell>
          <cell r="L1561">
            <v>300</v>
          </cell>
          <cell r="M1561">
            <v>5400000</v>
          </cell>
          <cell r="N1561">
            <v>0</v>
          </cell>
          <cell r="O1561">
            <v>5400000</v>
          </cell>
          <cell r="R1561">
            <v>0</v>
          </cell>
          <cell r="S1561">
            <v>0</v>
          </cell>
          <cell r="T1561">
            <v>0</v>
          </cell>
          <cell r="U1561">
            <v>0</v>
          </cell>
          <cell r="V1561">
            <v>300</v>
          </cell>
          <cell r="W1561">
            <v>5400000</v>
          </cell>
        </row>
        <row r="1562">
          <cell r="C1562" t="str">
            <v>3.20.1.1.1.3</v>
          </cell>
          <cell r="D1562" t="str">
            <v>Tuberías PEAD 160mm PN 10 PE 100</v>
          </cell>
          <cell r="E1562" t="str">
            <v>m</v>
          </cell>
          <cell r="F1562">
            <v>100</v>
          </cell>
          <cell r="G1562">
            <v>45773.948000000004</v>
          </cell>
          <cell r="H1562">
            <v>4577394.8000000007</v>
          </cell>
          <cell r="I1562">
            <v>5.0192769760834401E-2</v>
          </cell>
          <cell r="J1562">
            <v>100</v>
          </cell>
          <cell r="L1562">
            <v>100</v>
          </cell>
          <cell r="M1562">
            <v>4577394.8000000007</v>
          </cell>
          <cell r="N1562">
            <v>0</v>
          </cell>
          <cell r="O1562">
            <v>4577394.8000000007</v>
          </cell>
          <cell r="R1562">
            <v>0</v>
          </cell>
          <cell r="S1562">
            <v>0</v>
          </cell>
          <cell r="T1562">
            <v>0</v>
          </cell>
          <cell r="U1562">
            <v>0</v>
          </cell>
          <cell r="V1562">
            <v>100</v>
          </cell>
          <cell r="W1562">
            <v>4577394.8000000007</v>
          </cell>
        </row>
        <row r="1563">
          <cell r="C1563" t="str">
            <v>3.20.1.2</v>
          </cell>
          <cell r="D1563" t="str">
            <v>Suministro de Elementos de Acueducto</v>
          </cell>
          <cell r="I1563"/>
          <cell r="L1563"/>
          <cell r="M1563"/>
          <cell r="N1563"/>
          <cell r="O1563"/>
          <cell r="R1563"/>
          <cell r="S1563"/>
          <cell r="T1563"/>
          <cell r="U1563"/>
          <cell r="V1563"/>
          <cell r="W1563"/>
        </row>
        <row r="1564">
          <cell r="C1564" t="str">
            <v>3.20.1.2.8</v>
          </cell>
          <cell r="D1564" t="str">
            <v>Válvulas de control hidráulico</v>
          </cell>
          <cell r="I1564"/>
          <cell r="L1564"/>
          <cell r="M1564"/>
          <cell r="N1564"/>
          <cell r="O1564"/>
          <cell r="R1564"/>
          <cell r="S1564"/>
          <cell r="T1564"/>
          <cell r="U1564"/>
          <cell r="V1564"/>
          <cell r="W1564"/>
        </row>
        <row r="1565">
          <cell r="C1565" t="str">
            <v>3.20.1.2.8.2</v>
          </cell>
          <cell r="D1565" t="str">
            <v>Suministro de válvula reguladora de presión incuye suministro de tornilleria empaquetadura y pilotaje norma ISO PN 16</v>
          </cell>
          <cell r="I1565"/>
          <cell r="L1565"/>
          <cell r="M1565"/>
          <cell r="N1565"/>
          <cell r="O1565"/>
          <cell r="R1565"/>
          <cell r="S1565"/>
          <cell r="T1565"/>
          <cell r="U1565"/>
          <cell r="V1565"/>
          <cell r="W1565"/>
        </row>
        <row r="1566">
          <cell r="C1566" t="str">
            <v>3.20.1.2.8.2.1</v>
          </cell>
          <cell r="D1566" t="str">
            <v>d = 80 mm (3")</v>
          </cell>
          <cell r="E1566" t="str">
            <v>un</v>
          </cell>
          <cell r="F1566">
            <v>2</v>
          </cell>
          <cell r="G1566">
            <v>2700000</v>
          </cell>
          <cell r="H1566">
            <v>5400000</v>
          </cell>
          <cell r="I1566">
            <v>5.9212929745213534E-2</v>
          </cell>
          <cell r="J1566">
            <v>2</v>
          </cell>
          <cell r="L1566">
            <v>2</v>
          </cell>
          <cell r="M1566">
            <v>5400000</v>
          </cell>
          <cell r="N1566">
            <v>0</v>
          </cell>
          <cell r="O1566">
            <v>5400000</v>
          </cell>
          <cell r="R1566">
            <v>0</v>
          </cell>
          <cell r="S1566">
            <v>0</v>
          </cell>
          <cell r="T1566">
            <v>0</v>
          </cell>
          <cell r="U1566">
            <v>0</v>
          </cell>
          <cell r="V1566">
            <v>2</v>
          </cell>
          <cell r="W1566">
            <v>5400000</v>
          </cell>
        </row>
        <row r="1567">
          <cell r="C1567" t="str">
            <v>3.20.1.2.8.5</v>
          </cell>
          <cell r="D1567" t="str">
            <v>Suministro de válvula para control de altitud incluye suministro de tornilleria empaquetadura y pilotaje norma ISO PN 10</v>
          </cell>
          <cell r="I1567"/>
          <cell r="L1567"/>
          <cell r="M1567"/>
          <cell r="N1567"/>
          <cell r="O1567"/>
          <cell r="R1567"/>
          <cell r="S1567"/>
          <cell r="T1567"/>
          <cell r="U1567"/>
          <cell r="V1567"/>
          <cell r="W1567"/>
        </row>
        <row r="1568">
          <cell r="C1568" t="str">
            <v>3.20.1.2.8.5.1</v>
          </cell>
          <cell r="D1568" t="str">
            <v>d = 80 mm (3")</v>
          </cell>
          <cell r="E1568" t="str">
            <v>un</v>
          </cell>
          <cell r="F1568">
            <v>1</v>
          </cell>
          <cell r="G1568">
            <v>3800000</v>
          </cell>
          <cell r="H1568">
            <v>3800000</v>
          </cell>
          <cell r="I1568">
            <v>4.1668357968853965E-2</v>
          </cell>
          <cell r="J1568">
            <v>1</v>
          </cell>
          <cell r="L1568">
            <v>1</v>
          </cell>
          <cell r="M1568">
            <v>3800000</v>
          </cell>
          <cell r="N1568">
            <v>0</v>
          </cell>
          <cell r="O1568">
            <v>3800000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1</v>
          </cell>
          <cell r="W1568">
            <v>3800000</v>
          </cell>
        </row>
        <row r="1569">
          <cell r="C1569" t="str">
            <v>3.20.1.2.14</v>
          </cell>
          <cell r="D1569" t="str">
            <v>Suministro de filtro en Yee. Brida x Brida Norma ISO PN 16</v>
          </cell>
          <cell r="I1569"/>
          <cell r="L1569"/>
          <cell r="M1569"/>
          <cell r="N1569"/>
          <cell r="O1569"/>
          <cell r="R1569"/>
          <cell r="S1569"/>
          <cell r="T1569"/>
          <cell r="U1569"/>
          <cell r="V1569"/>
          <cell r="W1569"/>
        </row>
        <row r="1570">
          <cell r="C1570" t="str">
            <v>3.20.1.2.14.3</v>
          </cell>
          <cell r="D1570" t="str">
            <v>d = 160 mm (6")</v>
          </cell>
          <cell r="E1570" t="str">
            <v>un</v>
          </cell>
          <cell r="F1570">
            <v>2</v>
          </cell>
          <cell r="G1570">
            <v>937177.92</v>
          </cell>
          <cell r="H1570">
            <v>1874355.84</v>
          </cell>
          <cell r="I1570">
            <v>2.0552981605824205E-2</v>
          </cell>
          <cell r="J1570">
            <v>2</v>
          </cell>
          <cell r="L1570">
            <v>2</v>
          </cell>
          <cell r="M1570">
            <v>1874355.84</v>
          </cell>
          <cell r="N1570">
            <v>0</v>
          </cell>
          <cell r="O1570">
            <v>1874355.84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2</v>
          </cell>
          <cell r="W1570">
            <v>1874355.84</v>
          </cell>
        </row>
        <row r="1571">
          <cell r="C1571" t="str">
            <v>3.20.1.2.15</v>
          </cell>
          <cell r="D1571" t="str">
            <v>Suministro de brida ciega HD norma ISO PN 16</v>
          </cell>
          <cell r="I1571"/>
          <cell r="L1571"/>
          <cell r="M1571"/>
          <cell r="N1571"/>
          <cell r="O1571"/>
          <cell r="R1571"/>
          <cell r="S1571"/>
          <cell r="T1571"/>
          <cell r="U1571"/>
          <cell r="V1571"/>
          <cell r="W1571"/>
        </row>
        <row r="1572">
          <cell r="C1572" t="str">
            <v>3.20.1.2.15.1</v>
          </cell>
          <cell r="D1572" t="str">
            <v>d = 90 mm (3")</v>
          </cell>
          <cell r="E1572" t="str">
            <v>un</v>
          </cell>
          <cell r="F1572">
            <v>1</v>
          </cell>
          <cell r="G1572">
            <v>39661.56</v>
          </cell>
          <cell r="H1572">
            <v>39661.56</v>
          </cell>
          <cell r="I1572">
            <v>4.3490317886399468E-4</v>
          </cell>
          <cell r="J1572">
            <v>1</v>
          </cell>
          <cell r="L1572">
            <v>1</v>
          </cell>
          <cell r="M1572">
            <v>39661.56</v>
          </cell>
          <cell r="N1572">
            <v>0</v>
          </cell>
          <cell r="O1572">
            <v>39661.56</v>
          </cell>
          <cell r="R1572">
            <v>0</v>
          </cell>
          <cell r="S1572">
            <v>0</v>
          </cell>
          <cell r="T1572">
            <v>0</v>
          </cell>
          <cell r="U1572">
            <v>0</v>
          </cell>
          <cell r="V1572">
            <v>1</v>
          </cell>
          <cell r="W1572">
            <v>39661.56</v>
          </cell>
        </row>
        <row r="1573">
          <cell r="C1573" t="str">
            <v>3.20.1.2.30</v>
          </cell>
          <cell r="D1573" t="str">
            <v>Codo 90° BxB HD Norma ISO PN 10</v>
          </cell>
          <cell r="I1573"/>
          <cell r="L1573"/>
          <cell r="M1573"/>
          <cell r="N1573"/>
          <cell r="O1573"/>
          <cell r="R1573"/>
          <cell r="S1573"/>
          <cell r="T1573"/>
          <cell r="U1573"/>
          <cell r="V1573"/>
          <cell r="W1573"/>
        </row>
        <row r="1574">
          <cell r="C1574" t="str">
            <v>3.20.1.2.30.17</v>
          </cell>
          <cell r="D1574" t="str">
            <v>d = 80 mm (3")</v>
          </cell>
          <cell r="E1574" t="str">
            <v>un</v>
          </cell>
          <cell r="F1574">
            <v>1</v>
          </cell>
          <cell r="G1574">
            <v>86652</v>
          </cell>
          <cell r="H1574">
            <v>86652</v>
          </cell>
          <cell r="I1574">
            <v>9.5017014597819326E-4</v>
          </cell>
          <cell r="J1574">
            <v>1</v>
          </cell>
          <cell r="L1574">
            <v>1</v>
          </cell>
          <cell r="M1574">
            <v>86652</v>
          </cell>
          <cell r="N1574">
            <v>0</v>
          </cell>
          <cell r="O1574">
            <v>86652</v>
          </cell>
          <cell r="R1574">
            <v>0</v>
          </cell>
          <cell r="S1574">
            <v>0</v>
          </cell>
          <cell r="T1574">
            <v>0</v>
          </cell>
          <cell r="U1574">
            <v>0</v>
          </cell>
          <cell r="V1574">
            <v>1</v>
          </cell>
          <cell r="W1574">
            <v>86652</v>
          </cell>
        </row>
        <row r="1575">
          <cell r="C1575" t="str">
            <v>3.20.1.2.63</v>
          </cell>
          <cell r="D1575" t="str">
            <v>Suministro de Tee B x B x B HD. Norma ISO. PN 16</v>
          </cell>
          <cell r="I1575"/>
          <cell r="L1575"/>
          <cell r="M1575"/>
          <cell r="N1575"/>
          <cell r="O1575"/>
          <cell r="R1575"/>
          <cell r="S1575"/>
          <cell r="T1575"/>
          <cell r="U1575"/>
          <cell r="V1575"/>
          <cell r="W1575"/>
        </row>
        <row r="1576">
          <cell r="C1576" t="str">
            <v>3.20.1.2.63.30</v>
          </cell>
          <cell r="D1576" t="str">
            <v>Tee 500 x 500 x 150 mm</v>
          </cell>
          <cell r="E1576" t="str">
            <v>un</v>
          </cell>
          <cell r="F1576">
            <v>2</v>
          </cell>
          <cell r="G1576">
            <v>4033389.6</v>
          </cell>
          <cell r="H1576">
            <v>8066779.2000000002</v>
          </cell>
          <cell r="I1576">
            <v>8.8455116674027737E-2</v>
          </cell>
          <cell r="J1576">
            <v>2</v>
          </cell>
          <cell r="L1576">
            <v>2</v>
          </cell>
          <cell r="M1576">
            <v>8066779.2000000002</v>
          </cell>
          <cell r="N1576">
            <v>0</v>
          </cell>
          <cell r="O1576">
            <v>8066779.2000000002</v>
          </cell>
          <cell r="R1576">
            <v>0</v>
          </cell>
          <cell r="S1576">
            <v>0</v>
          </cell>
          <cell r="T1576">
            <v>0</v>
          </cell>
          <cell r="U1576">
            <v>0</v>
          </cell>
          <cell r="V1576">
            <v>2</v>
          </cell>
          <cell r="W1576">
            <v>8066779.2000000002</v>
          </cell>
        </row>
        <row r="1577">
          <cell r="C1577" t="str">
            <v>3.20.1.2.63.72</v>
          </cell>
          <cell r="D1577" t="str">
            <v>Tee 80 x 80 x 80 mm</v>
          </cell>
          <cell r="E1577" t="str">
            <v>un</v>
          </cell>
          <cell r="F1577">
            <v>1</v>
          </cell>
          <cell r="G1577">
            <v>143840</v>
          </cell>
          <cell r="H1577">
            <v>143840</v>
          </cell>
          <cell r="I1577">
            <v>1.577257002694725E-3</v>
          </cell>
          <cell r="J1577">
            <v>1</v>
          </cell>
          <cell r="L1577">
            <v>1</v>
          </cell>
          <cell r="M1577">
            <v>143840</v>
          </cell>
          <cell r="N1577">
            <v>0</v>
          </cell>
          <cell r="O1577">
            <v>143840</v>
          </cell>
          <cell r="R1577">
            <v>0</v>
          </cell>
          <cell r="S1577">
            <v>0</v>
          </cell>
          <cell r="T1577">
            <v>0</v>
          </cell>
          <cell r="U1577">
            <v>0</v>
          </cell>
          <cell r="V1577">
            <v>1</v>
          </cell>
          <cell r="W1577">
            <v>143840</v>
          </cell>
        </row>
        <row r="1578">
          <cell r="C1578" t="str">
            <v>3.20.1.2.68</v>
          </cell>
          <cell r="D1578" t="str">
            <v>Suministro de Codos de polietileno PE 100 PN 10 a tope</v>
          </cell>
          <cell r="I1578"/>
          <cell r="L1578"/>
          <cell r="M1578"/>
          <cell r="N1578"/>
          <cell r="O1578"/>
          <cell r="R1578"/>
          <cell r="S1578"/>
          <cell r="T1578"/>
          <cell r="U1578"/>
          <cell r="V1578"/>
          <cell r="W1578"/>
        </row>
        <row r="1579">
          <cell r="C1579" t="str">
            <v>3.20.1.2.68.7</v>
          </cell>
          <cell r="D1579" t="str">
            <v>Codo de Polietileno 160mm X 45°</v>
          </cell>
          <cell r="E1579" t="str">
            <v>un</v>
          </cell>
          <cell r="F1579">
            <v>8</v>
          </cell>
          <cell r="G1579">
            <v>137042.4</v>
          </cell>
          <cell r="H1579">
            <v>1096339.2</v>
          </cell>
          <cell r="I1579">
            <v>1.202175111602289E-2</v>
          </cell>
          <cell r="J1579">
            <v>8</v>
          </cell>
          <cell r="L1579">
            <v>8</v>
          </cell>
          <cell r="M1579">
            <v>1096339.2</v>
          </cell>
          <cell r="N1579">
            <v>0</v>
          </cell>
          <cell r="O1579">
            <v>1096339.2</v>
          </cell>
          <cell r="R1579">
            <v>0</v>
          </cell>
          <cell r="S1579">
            <v>0</v>
          </cell>
          <cell r="T1579">
            <v>0</v>
          </cell>
          <cell r="U1579">
            <v>0</v>
          </cell>
          <cell r="V1579">
            <v>8</v>
          </cell>
          <cell r="W1579">
            <v>1096339.2</v>
          </cell>
        </row>
        <row r="1580">
          <cell r="C1580" t="str">
            <v>3.20.1.2.68.8</v>
          </cell>
          <cell r="D1580" t="str">
            <v>Codo de Polietileno 110mm X 90°</v>
          </cell>
          <cell r="E1580" t="str">
            <v>un</v>
          </cell>
          <cell r="F1580">
            <v>4</v>
          </cell>
          <cell r="G1580">
            <v>60320</v>
          </cell>
          <cell r="H1580">
            <v>241280</v>
          </cell>
          <cell r="I1580">
            <v>2.6457214238750225E-3</v>
          </cell>
          <cell r="J1580">
            <v>4</v>
          </cell>
          <cell r="L1580">
            <v>4</v>
          </cell>
          <cell r="M1580">
            <v>241280</v>
          </cell>
          <cell r="N1580">
            <v>0</v>
          </cell>
          <cell r="O1580">
            <v>241280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4</v>
          </cell>
          <cell r="W1580">
            <v>241280</v>
          </cell>
        </row>
        <row r="1581">
          <cell r="C1581" t="str">
            <v>3.20.1.2.69</v>
          </cell>
          <cell r="D1581" t="str">
            <v>Suministro de Tees de polietileno PE 100 PN 10 a tope</v>
          </cell>
          <cell r="I1581"/>
          <cell r="L1581"/>
          <cell r="M1581"/>
          <cell r="N1581"/>
          <cell r="O1581"/>
          <cell r="R1581"/>
          <cell r="S1581"/>
          <cell r="T1581"/>
          <cell r="U1581"/>
          <cell r="V1581"/>
          <cell r="W1581"/>
        </row>
        <row r="1582">
          <cell r="C1582" t="str">
            <v>3.20.1.2.69.10</v>
          </cell>
          <cell r="D1582" t="str">
            <v>Tee de Polietileno 160mm X160mm X160mm</v>
          </cell>
          <cell r="E1582" t="str">
            <v>un</v>
          </cell>
          <cell r="F1582">
            <v>1</v>
          </cell>
          <cell r="G1582">
            <v>208800</v>
          </cell>
          <cell r="H1582">
            <v>208800</v>
          </cell>
          <cell r="I1582">
            <v>2.2895666168149232E-3</v>
          </cell>
          <cell r="J1582">
            <v>1</v>
          </cell>
          <cell r="L1582">
            <v>1</v>
          </cell>
          <cell r="M1582">
            <v>208800</v>
          </cell>
          <cell r="N1582">
            <v>0</v>
          </cell>
          <cell r="O1582">
            <v>208800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1</v>
          </cell>
          <cell r="W1582">
            <v>208800</v>
          </cell>
        </row>
        <row r="1583">
          <cell r="C1583" t="str">
            <v>3.20.1.2.69.12</v>
          </cell>
          <cell r="D1583" t="str">
            <v>Tee de Polietileno 160mm X160mm X90mm</v>
          </cell>
          <cell r="E1583" t="str">
            <v>un</v>
          </cell>
          <cell r="F1583">
            <v>2</v>
          </cell>
          <cell r="G1583">
            <v>303920</v>
          </cell>
          <cell r="H1583">
            <v>607840</v>
          </cell>
          <cell r="I1583">
            <v>6.6651828178389983E-3</v>
          </cell>
          <cell r="J1583">
            <v>2</v>
          </cell>
          <cell r="L1583">
            <v>2</v>
          </cell>
          <cell r="M1583">
            <v>607840</v>
          </cell>
          <cell r="N1583">
            <v>0</v>
          </cell>
          <cell r="O1583">
            <v>607840</v>
          </cell>
          <cell r="R1583">
            <v>0</v>
          </cell>
          <cell r="S1583">
            <v>0</v>
          </cell>
          <cell r="T1583">
            <v>0</v>
          </cell>
          <cell r="U1583">
            <v>0</v>
          </cell>
          <cell r="V1583">
            <v>2</v>
          </cell>
          <cell r="W1583">
            <v>607840</v>
          </cell>
        </row>
        <row r="1584">
          <cell r="C1584" t="str">
            <v>3.20.1.2.69.13</v>
          </cell>
          <cell r="D1584" t="str">
            <v>Tee de Polietileno 110mm X110mm X110mm</v>
          </cell>
          <cell r="E1584" t="str">
            <v>un</v>
          </cell>
          <cell r="F1584">
            <v>4</v>
          </cell>
          <cell r="G1584">
            <v>63800</v>
          </cell>
          <cell r="H1584">
            <v>255200</v>
          </cell>
          <cell r="I1584">
            <v>2.7983591983293506E-3</v>
          </cell>
          <cell r="J1584">
            <v>4</v>
          </cell>
          <cell r="L1584">
            <v>4</v>
          </cell>
          <cell r="M1584">
            <v>255200</v>
          </cell>
          <cell r="N1584">
            <v>0</v>
          </cell>
          <cell r="O1584">
            <v>255200</v>
          </cell>
          <cell r="R1584">
            <v>0</v>
          </cell>
          <cell r="S1584">
            <v>0</v>
          </cell>
          <cell r="T1584">
            <v>0</v>
          </cell>
          <cell r="U1584">
            <v>0</v>
          </cell>
          <cell r="V1584">
            <v>4</v>
          </cell>
          <cell r="W1584">
            <v>255200</v>
          </cell>
        </row>
        <row r="1585">
          <cell r="C1585" t="str">
            <v>3.20.1.2.70</v>
          </cell>
          <cell r="D1585" t="str">
            <v>Suministro de Reducción de Polietileno PE 100 PN 10 a tope</v>
          </cell>
          <cell r="I1585"/>
          <cell r="L1585"/>
          <cell r="M1585"/>
          <cell r="N1585"/>
          <cell r="O1585"/>
          <cell r="R1585"/>
          <cell r="S1585"/>
          <cell r="T1585"/>
          <cell r="U1585"/>
          <cell r="V1585"/>
          <cell r="W1585"/>
        </row>
        <row r="1586">
          <cell r="C1586" t="str">
            <v>3.20.1.2.70.8</v>
          </cell>
          <cell r="D1586" t="str">
            <v>Reduccion Polietileno 160mm X 110mm</v>
          </cell>
          <cell r="E1586" t="str">
            <v>un</v>
          </cell>
          <cell r="F1586">
            <v>1</v>
          </cell>
          <cell r="G1586">
            <v>92220</v>
          </cell>
          <cell r="H1586">
            <v>92220</v>
          </cell>
          <cell r="I1586">
            <v>1.0112252557599245E-3</v>
          </cell>
          <cell r="J1586">
            <v>1</v>
          </cell>
          <cell r="L1586">
            <v>1</v>
          </cell>
          <cell r="M1586">
            <v>92220</v>
          </cell>
          <cell r="N1586">
            <v>0</v>
          </cell>
          <cell r="O1586">
            <v>92220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1</v>
          </cell>
          <cell r="W1586">
            <v>92220</v>
          </cell>
        </row>
        <row r="1587">
          <cell r="C1587" t="str">
            <v>3.20.1.2.70.10</v>
          </cell>
          <cell r="D1587" t="str">
            <v>Reduccion Polietileno 110mm X 90mm</v>
          </cell>
          <cell r="E1587" t="str">
            <v>un</v>
          </cell>
          <cell r="F1587">
            <v>4</v>
          </cell>
          <cell r="G1587">
            <v>32494</v>
          </cell>
          <cell r="H1587">
            <v>129976</v>
          </cell>
          <cell r="I1587">
            <v>1.4252332882525693E-3</v>
          </cell>
          <cell r="J1587">
            <v>4</v>
          </cell>
          <cell r="L1587">
            <v>4</v>
          </cell>
          <cell r="M1587">
            <v>129976</v>
          </cell>
          <cell r="N1587">
            <v>0</v>
          </cell>
          <cell r="O1587">
            <v>129976</v>
          </cell>
          <cell r="R1587">
            <v>0</v>
          </cell>
          <cell r="S1587">
            <v>0</v>
          </cell>
          <cell r="T1587">
            <v>0</v>
          </cell>
          <cell r="U1587">
            <v>0</v>
          </cell>
          <cell r="V1587">
            <v>4</v>
          </cell>
          <cell r="W1587">
            <v>129976</v>
          </cell>
        </row>
        <row r="1588">
          <cell r="C1588" t="str">
            <v>3.20.1.2.72</v>
          </cell>
          <cell r="D1588" t="str">
            <v>Suministro de Adaptadores Tope Brida de Polietileno sin brida PN 10</v>
          </cell>
          <cell r="I1588"/>
          <cell r="L1588"/>
          <cell r="M1588"/>
          <cell r="N1588"/>
          <cell r="O1588"/>
          <cell r="R1588"/>
          <cell r="S1588"/>
          <cell r="T1588"/>
          <cell r="U1588"/>
          <cell r="V1588"/>
          <cell r="W1588"/>
        </row>
        <row r="1589">
          <cell r="C1589" t="str">
            <v>3.20.1.2.72.3</v>
          </cell>
          <cell r="D1589" t="str">
            <v>Adaptadores Tope Brida de Polietileno Diametro 160mm</v>
          </cell>
          <cell r="E1589" t="str">
            <v>un</v>
          </cell>
          <cell r="F1589">
            <v>16</v>
          </cell>
          <cell r="G1589">
            <v>56855.08</v>
          </cell>
          <cell r="H1589">
            <v>909681.28</v>
          </cell>
          <cell r="I1589">
            <v>9.9749803191066522E-3</v>
          </cell>
          <cell r="J1589">
            <v>16</v>
          </cell>
          <cell r="L1589">
            <v>16</v>
          </cell>
          <cell r="M1589">
            <v>909681.28</v>
          </cell>
          <cell r="N1589">
            <v>0</v>
          </cell>
          <cell r="O1589">
            <v>909681.28</v>
          </cell>
          <cell r="R1589">
            <v>0</v>
          </cell>
          <cell r="S1589">
            <v>0</v>
          </cell>
          <cell r="T1589">
            <v>0</v>
          </cell>
          <cell r="U1589">
            <v>0</v>
          </cell>
          <cell r="V1589">
            <v>16</v>
          </cell>
          <cell r="W1589">
            <v>909681.28</v>
          </cell>
        </row>
        <row r="1590">
          <cell r="C1590" t="str">
            <v>3.20.1.2.72.4</v>
          </cell>
          <cell r="D1590" t="str">
            <v>Adaptadores Tope Brida de Polietileno Diametro 110mm</v>
          </cell>
          <cell r="E1590" t="str">
            <v>un</v>
          </cell>
          <cell r="F1590">
            <v>16</v>
          </cell>
          <cell r="G1590">
            <v>31720.2</v>
          </cell>
          <cell r="H1590">
            <v>507523.2</v>
          </cell>
          <cell r="I1590">
            <v>5.5651732566048074E-3</v>
          </cell>
          <cell r="J1590">
            <v>16</v>
          </cell>
          <cell r="L1590">
            <v>16</v>
          </cell>
          <cell r="M1590">
            <v>507523.2</v>
          </cell>
          <cell r="N1590">
            <v>0</v>
          </cell>
          <cell r="O1590">
            <v>507523.2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16</v>
          </cell>
          <cell r="W1590">
            <v>507523.2</v>
          </cell>
        </row>
        <row r="1591">
          <cell r="C1591" t="str">
            <v>3.20.1.2.72.5</v>
          </cell>
          <cell r="D1591" t="str">
            <v>Adaptadores Tope Brida de Polietileno Diametro 90mm</v>
          </cell>
          <cell r="E1591" t="str">
            <v>un</v>
          </cell>
          <cell r="F1591">
            <v>14</v>
          </cell>
          <cell r="G1591">
            <v>24839.08</v>
          </cell>
          <cell r="H1591">
            <v>347747.12</v>
          </cell>
          <cell r="I1591">
            <v>3.8131714417889515E-3</v>
          </cell>
          <cell r="J1591">
            <v>14</v>
          </cell>
          <cell r="L1591">
            <v>14</v>
          </cell>
          <cell r="M1591">
            <v>347747.12</v>
          </cell>
          <cell r="N1591">
            <v>0</v>
          </cell>
          <cell r="O1591">
            <v>347747.12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>
            <v>14</v>
          </cell>
          <cell r="W1591">
            <v>347747.12</v>
          </cell>
        </row>
        <row r="1592">
          <cell r="C1592" t="str">
            <v>3.20.1.2.73</v>
          </cell>
          <cell r="D1592" t="str">
            <v>Suministro de Brida Metálica para Adaptador Tope de Polietileno Norma Iso</v>
          </cell>
          <cell r="I1592"/>
          <cell r="L1592"/>
          <cell r="M1592"/>
          <cell r="N1592"/>
          <cell r="O1592"/>
          <cell r="R1592"/>
          <cell r="S1592"/>
          <cell r="T1592"/>
          <cell r="U1592"/>
          <cell r="V1592"/>
          <cell r="W1592"/>
        </row>
        <row r="1593">
          <cell r="C1593" t="str">
            <v>3.20.1.2.73.3</v>
          </cell>
          <cell r="D1593" t="str">
            <v>Brida Metalica para Adaptador Tope de Polietileno Diametro 160</v>
          </cell>
          <cell r="E1593" t="str">
            <v>un</v>
          </cell>
          <cell r="F1593">
            <v>16</v>
          </cell>
          <cell r="G1593">
            <v>52374</v>
          </cell>
          <cell r="H1593">
            <v>837984</v>
          </cell>
          <cell r="I1593">
            <v>9.1887940221505593E-3</v>
          </cell>
          <cell r="J1593">
            <v>16</v>
          </cell>
          <cell r="L1593">
            <v>16</v>
          </cell>
          <cell r="M1593">
            <v>837984</v>
          </cell>
          <cell r="N1593">
            <v>0</v>
          </cell>
          <cell r="O1593">
            <v>837984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>
            <v>16</v>
          </cell>
          <cell r="W1593">
            <v>837984</v>
          </cell>
        </row>
        <row r="1594">
          <cell r="C1594" t="str">
            <v>3.20.1.2.73.4</v>
          </cell>
          <cell r="D1594" t="str">
            <v>Brida Metalica para Adaptador Tope de Polietileno Diametro 110</v>
          </cell>
          <cell r="E1594" t="str">
            <v>un</v>
          </cell>
          <cell r="F1594">
            <v>16</v>
          </cell>
          <cell r="G1594">
            <v>41412</v>
          </cell>
          <cell r="H1594">
            <v>662592</v>
          </cell>
          <cell r="I1594">
            <v>7.2655580640260224E-3</v>
          </cell>
          <cell r="J1594">
            <v>16</v>
          </cell>
          <cell r="L1594">
            <v>16</v>
          </cell>
          <cell r="M1594">
            <v>662592</v>
          </cell>
          <cell r="N1594">
            <v>0</v>
          </cell>
          <cell r="O1594">
            <v>662592</v>
          </cell>
          <cell r="R1594">
            <v>0</v>
          </cell>
          <cell r="S1594">
            <v>0</v>
          </cell>
          <cell r="T1594">
            <v>0</v>
          </cell>
          <cell r="U1594">
            <v>0</v>
          </cell>
          <cell r="V1594">
            <v>16</v>
          </cell>
          <cell r="W1594">
            <v>662592</v>
          </cell>
        </row>
        <row r="1595">
          <cell r="C1595" t="str">
            <v>3.20.1.2.73.5</v>
          </cell>
          <cell r="D1595" t="str">
            <v>Brida Metalica para Adaptador Tope de Polietileno Diametro 90</v>
          </cell>
          <cell r="E1595" t="str">
            <v>un</v>
          </cell>
          <cell r="F1595">
            <v>14</v>
          </cell>
          <cell r="G1595">
            <v>36192</v>
          </cell>
          <cell r="H1595">
            <v>506688</v>
          </cell>
          <cell r="I1595">
            <v>5.5560149901375472E-3</v>
          </cell>
          <cell r="J1595">
            <v>14</v>
          </cell>
          <cell r="L1595">
            <v>14</v>
          </cell>
          <cell r="M1595">
            <v>506688</v>
          </cell>
          <cell r="N1595">
            <v>0</v>
          </cell>
          <cell r="O1595">
            <v>506688</v>
          </cell>
          <cell r="R1595">
            <v>0</v>
          </cell>
          <cell r="S1595">
            <v>0</v>
          </cell>
          <cell r="T1595">
            <v>0</v>
          </cell>
          <cell r="U1595">
            <v>0</v>
          </cell>
          <cell r="V1595">
            <v>14</v>
          </cell>
          <cell r="W1595">
            <v>506688</v>
          </cell>
        </row>
        <row r="1596">
          <cell r="C1596" t="str">
            <v>3.20.1.2.73.7</v>
          </cell>
          <cell r="D1596" t="str">
            <v>Brida doble cámara para polietileno d = 90 mm.</v>
          </cell>
          <cell r="E1596" t="str">
            <v>un</v>
          </cell>
          <cell r="F1596">
            <v>2</v>
          </cell>
          <cell r="G1596">
            <v>136416</v>
          </cell>
          <cell r="H1596">
            <v>272832</v>
          </cell>
          <cell r="I1596">
            <v>2.9917003793048327E-3</v>
          </cell>
          <cell r="J1596">
            <v>2</v>
          </cell>
          <cell r="L1596">
            <v>2</v>
          </cell>
          <cell r="M1596">
            <v>272832</v>
          </cell>
          <cell r="N1596">
            <v>0</v>
          </cell>
          <cell r="O1596">
            <v>272832</v>
          </cell>
          <cell r="R1596">
            <v>0</v>
          </cell>
          <cell r="S1596">
            <v>0</v>
          </cell>
          <cell r="T1596">
            <v>0</v>
          </cell>
          <cell r="U1596">
            <v>0</v>
          </cell>
          <cell r="V1596">
            <v>2</v>
          </cell>
          <cell r="W1596">
            <v>272832</v>
          </cell>
        </row>
        <row r="1597">
          <cell r="C1597" t="str">
            <v>3.20.1.2.86</v>
          </cell>
          <cell r="D1597" t="str">
            <v>Suministro de válvulas y accesorios norma ISO PN 25 en HD y acero</v>
          </cell>
          <cell r="I1597"/>
          <cell r="L1597"/>
          <cell r="M1597"/>
          <cell r="N1597"/>
          <cell r="O1597"/>
          <cell r="R1597"/>
          <cell r="S1597"/>
          <cell r="T1597"/>
          <cell r="U1597"/>
          <cell r="V1597"/>
          <cell r="W1597"/>
        </row>
        <row r="1598">
          <cell r="C1598" t="str">
            <v>3.20.1.2.86.1</v>
          </cell>
          <cell r="D1598" t="str">
            <v>Suministro de válvula de compuerta brida x brida norma ISO PN 25</v>
          </cell>
          <cell r="I1598"/>
          <cell r="L1598"/>
          <cell r="M1598"/>
          <cell r="N1598"/>
          <cell r="O1598"/>
          <cell r="R1598"/>
          <cell r="S1598"/>
          <cell r="T1598"/>
          <cell r="U1598"/>
          <cell r="V1598"/>
          <cell r="W1598"/>
        </row>
        <row r="1599">
          <cell r="C1599" t="str">
            <v>3.20.1.2.86.1.2</v>
          </cell>
          <cell r="D1599" t="str">
            <v>d = 150 mm (6")</v>
          </cell>
          <cell r="E1599" t="str">
            <v>un</v>
          </cell>
          <cell r="F1599">
            <v>10</v>
          </cell>
          <cell r="G1599">
            <v>555686.40000000002</v>
          </cell>
          <cell r="H1599">
            <v>5556864</v>
          </cell>
          <cell r="I1599">
            <v>6.0932999562167821E-2</v>
          </cell>
          <cell r="J1599">
            <v>10</v>
          </cell>
          <cell r="L1599">
            <v>10</v>
          </cell>
          <cell r="M1599">
            <v>5556864</v>
          </cell>
          <cell r="N1599">
            <v>0</v>
          </cell>
          <cell r="O1599">
            <v>5556864</v>
          </cell>
          <cell r="Q1599">
            <v>1</v>
          </cell>
          <cell r="R1599">
            <v>1</v>
          </cell>
          <cell r="S1599">
            <v>0</v>
          </cell>
          <cell r="T1599">
            <v>555686.40000000002</v>
          </cell>
          <cell r="U1599">
            <v>555686.40000000002</v>
          </cell>
          <cell r="V1599">
            <v>9</v>
          </cell>
          <cell r="W1599">
            <v>5001177.6000000006</v>
          </cell>
        </row>
        <row r="1600">
          <cell r="C1600" t="str">
            <v>3.20.1.2.86.1.3</v>
          </cell>
          <cell r="D1600" t="str">
            <v>d = 100 mm (4")</v>
          </cell>
          <cell r="E1600" t="str">
            <v>un</v>
          </cell>
          <cell r="F1600">
            <v>29</v>
          </cell>
          <cell r="G1600">
            <v>434118.40000000002</v>
          </cell>
          <cell r="H1600">
            <v>12589433.600000001</v>
          </cell>
          <cell r="I1600">
            <v>0.13804763838682052</v>
          </cell>
          <cell r="J1600">
            <v>29</v>
          </cell>
          <cell r="L1600">
            <v>29</v>
          </cell>
          <cell r="M1600">
            <v>12589433.600000001</v>
          </cell>
          <cell r="N1600">
            <v>0</v>
          </cell>
          <cell r="O1600">
            <v>12589433.600000001</v>
          </cell>
          <cell r="Q1600">
            <v>19</v>
          </cell>
          <cell r="R1600">
            <v>19</v>
          </cell>
          <cell r="S1600">
            <v>0</v>
          </cell>
          <cell r="T1600">
            <v>8248249.6000000006</v>
          </cell>
          <cell r="U1600">
            <v>8248249.6000000006</v>
          </cell>
          <cell r="V1600">
            <v>10</v>
          </cell>
          <cell r="W1600">
            <v>4341184</v>
          </cell>
        </row>
        <row r="1601">
          <cell r="C1601" t="str">
            <v>3.20.1.2.86.1.4</v>
          </cell>
          <cell r="D1601" t="str">
            <v>d = 80 mm (3")</v>
          </cell>
          <cell r="E1601" t="str">
            <v>un</v>
          </cell>
          <cell r="F1601">
            <v>5</v>
          </cell>
          <cell r="G1601">
            <v>375932.8</v>
          </cell>
          <cell r="H1601">
            <v>1879664</v>
          </cell>
          <cell r="I1601">
            <v>2.0611187477149455E-2</v>
          </cell>
          <cell r="J1601">
            <v>5</v>
          </cell>
          <cell r="L1601">
            <v>5</v>
          </cell>
          <cell r="M1601">
            <v>1879664</v>
          </cell>
          <cell r="N1601">
            <v>0</v>
          </cell>
          <cell r="O1601">
            <v>1879664</v>
          </cell>
          <cell r="Q1601">
            <v>3</v>
          </cell>
          <cell r="R1601">
            <v>3</v>
          </cell>
          <cell r="S1601">
            <v>0</v>
          </cell>
          <cell r="T1601">
            <v>1127798.3999999999</v>
          </cell>
          <cell r="U1601">
            <v>1127798.3999999999</v>
          </cell>
          <cell r="V1601">
            <v>2</v>
          </cell>
          <cell r="W1601">
            <v>751865.6</v>
          </cell>
        </row>
        <row r="1602">
          <cell r="C1602" t="str">
            <v>3.20.1.2.86.2</v>
          </cell>
          <cell r="D1602" t="str">
            <v>Suministro de válvula de mariposa brida x brida norma ISO PN 25</v>
          </cell>
          <cell r="I1602"/>
          <cell r="L1602"/>
          <cell r="M1602"/>
          <cell r="N1602"/>
          <cell r="O1602"/>
          <cell r="R1602"/>
          <cell r="S1602"/>
          <cell r="T1602"/>
          <cell r="U1602"/>
          <cell r="V1602"/>
          <cell r="W1602"/>
        </row>
        <row r="1603">
          <cell r="C1603" t="str">
            <v>3.20.1.2.86.2.9</v>
          </cell>
          <cell r="D1603" t="str">
            <v>d = 500 mm (20")</v>
          </cell>
          <cell r="E1603" t="str">
            <v>un</v>
          </cell>
          <cell r="F1603">
            <v>4</v>
          </cell>
          <cell r="G1603">
            <v>11425422.9</v>
          </cell>
          <cell r="H1603">
            <v>45701691.600000001</v>
          </cell>
          <cell r="I1603">
            <v>0.50113538036078065</v>
          </cell>
          <cell r="J1603">
            <v>4</v>
          </cell>
          <cell r="L1603">
            <v>4</v>
          </cell>
          <cell r="M1603">
            <v>45701691.600000001</v>
          </cell>
          <cell r="N1603">
            <v>0</v>
          </cell>
          <cell r="O1603">
            <v>45701691.600000001</v>
          </cell>
          <cell r="Q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4</v>
          </cell>
          <cell r="W1603">
            <v>45701691.600000001</v>
          </cell>
        </row>
        <row r="1604">
          <cell r="C1604" t="str">
            <v>3.20.1.2.86.6</v>
          </cell>
          <cell r="D1604" t="str">
            <v>Suministro de unión de desmontaje norma ISO PN 25</v>
          </cell>
          <cell r="I1604"/>
          <cell r="L1604"/>
          <cell r="M1604"/>
          <cell r="N1604"/>
          <cell r="O1604"/>
          <cell r="R1604"/>
          <cell r="S1604"/>
          <cell r="T1604"/>
          <cell r="U1604"/>
          <cell r="V1604"/>
          <cell r="W1604"/>
        </row>
        <row r="1605">
          <cell r="C1605" t="str">
            <v>3.20.1.2.86.6.9</v>
          </cell>
          <cell r="D1605" t="str">
            <v>d = 500 mm (20")</v>
          </cell>
          <cell r="E1605" t="str">
            <v>un</v>
          </cell>
          <cell r="F1605">
            <v>4</v>
          </cell>
          <cell r="G1605">
            <v>2684385</v>
          </cell>
          <cell r="H1605">
            <v>10737540</v>
          </cell>
          <cell r="I1605">
            <v>0.11774096326970743</v>
          </cell>
          <cell r="J1605">
            <v>4</v>
          </cell>
          <cell r="L1605">
            <v>4</v>
          </cell>
          <cell r="M1605">
            <v>10737540</v>
          </cell>
          <cell r="N1605">
            <v>0</v>
          </cell>
          <cell r="O1605">
            <v>10737540</v>
          </cell>
          <cell r="Q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4</v>
          </cell>
          <cell r="W1605">
            <v>10737540</v>
          </cell>
        </row>
        <row r="1606">
          <cell r="C1606" t="str">
            <v>3.20.1.2.86.9</v>
          </cell>
          <cell r="D1606" t="str">
            <v>Unión Brida Enchufe. Norma ISO. PN 25</v>
          </cell>
          <cell r="I1606"/>
          <cell r="L1606"/>
          <cell r="M1606"/>
          <cell r="N1606"/>
          <cell r="O1606"/>
          <cell r="R1606"/>
          <cell r="S1606"/>
          <cell r="T1606"/>
          <cell r="U1606"/>
          <cell r="V1606"/>
          <cell r="W1606"/>
        </row>
        <row r="1607">
          <cell r="C1607" t="str">
            <v>3.20.1.2.86.9.1</v>
          </cell>
          <cell r="D1607" t="str">
            <v>d = 80 mm (3")</v>
          </cell>
          <cell r="E1607" t="str">
            <v>un</v>
          </cell>
          <cell r="F1607">
            <v>2</v>
          </cell>
          <cell r="G1607">
            <v>63800</v>
          </cell>
          <cell r="H1607">
            <v>127600</v>
          </cell>
          <cell r="I1607">
            <v>1.3991795991646753E-3</v>
          </cell>
          <cell r="J1607">
            <v>2</v>
          </cell>
          <cell r="L1607">
            <v>2</v>
          </cell>
          <cell r="M1607">
            <v>127600</v>
          </cell>
          <cell r="N1607">
            <v>0</v>
          </cell>
          <cell r="O1607">
            <v>127600</v>
          </cell>
          <cell r="R1607">
            <v>0</v>
          </cell>
          <cell r="S1607">
            <v>0</v>
          </cell>
          <cell r="T1607">
            <v>0</v>
          </cell>
          <cell r="U1607">
            <v>0</v>
          </cell>
          <cell r="V1607">
            <v>2</v>
          </cell>
          <cell r="W1607">
            <v>127600</v>
          </cell>
        </row>
        <row r="1608">
          <cell r="C1608" t="str">
            <v>3.20.1.2.86.9.10</v>
          </cell>
          <cell r="D1608" t="str">
            <v>d = 500 mm (20")</v>
          </cell>
          <cell r="E1608" t="str">
            <v>un</v>
          </cell>
          <cell r="F1608">
            <v>8</v>
          </cell>
          <cell r="G1608">
            <v>1782189.2</v>
          </cell>
          <cell r="H1608">
            <v>14257513.6</v>
          </cell>
          <cell r="I1608">
            <v>0.15633873169226417</v>
          </cell>
          <cell r="J1608">
            <v>8</v>
          </cell>
          <cell r="L1608">
            <v>8</v>
          </cell>
          <cell r="M1608">
            <v>14257513.6</v>
          </cell>
          <cell r="N1608">
            <v>0</v>
          </cell>
          <cell r="O1608">
            <v>14257513.6</v>
          </cell>
          <cell r="Q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8</v>
          </cell>
          <cell r="W1608">
            <v>14257513.6</v>
          </cell>
        </row>
        <row r="1609">
          <cell r="C1609" t="str">
            <v>3.20.1.2.86.14</v>
          </cell>
          <cell r="D1609" t="str">
            <v>Suministro de ventosa de triple acción norma ISO PN 25</v>
          </cell>
          <cell r="I1609"/>
          <cell r="L1609"/>
          <cell r="M1609"/>
          <cell r="N1609"/>
          <cell r="O1609"/>
          <cell r="R1609"/>
          <cell r="S1609"/>
          <cell r="T1609"/>
          <cell r="U1609"/>
          <cell r="V1609"/>
          <cell r="W1609"/>
        </row>
        <row r="1610">
          <cell r="C1610" t="str">
            <v>3.20.1.2.86.14.2</v>
          </cell>
          <cell r="D1610" t="str">
            <v>d = 100 mm (4")</v>
          </cell>
          <cell r="E1610" t="str">
            <v>un</v>
          </cell>
          <cell r="F1610">
            <v>21</v>
          </cell>
          <cell r="G1610">
            <v>1443785.3</v>
          </cell>
          <cell r="H1610">
            <v>30319491.300000001</v>
          </cell>
          <cell r="I1610">
            <v>0.3324640570847246</v>
          </cell>
          <cell r="J1610">
            <v>21</v>
          </cell>
          <cell r="L1610">
            <v>21</v>
          </cell>
          <cell r="M1610">
            <v>30319491.300000001</v>
          </cell>
          <cell r="N1610">
            <v>0</v>
          </cell>
          <cell r="O1610">
            <v>30319491.300000001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21</v>
          </cell>
          <cell r="W1610">
            <v>30319491.300000001</v>
          </cell>
        </row>
        <row r="1611">
          <cell r="C1611" t="str">
            <v>3.20.1.2.87</v>
          </cell>
          <cell r="D1611" t="str">
            <v>Suministro de accesorios hierro dúctil Junta Automática. Presión de trabajo 22 bares y presión con golpe de ariete 30 bares</v>
          </cell>
          <cell r="I1611"/>
          <cell r="L1611"/>
          <cell r="M1611"/>
          <cell r="N1611"/>
          <cell r="O1611"/>
          <cell r="R1611"/>
          <cell r="S1611"/>
          <cell r="T1611"/>
          <cell r="U1611"/>
          <cell r="V1611"/>
          <cell r="W1611"/>
        </row>
        <row r="1612">
          <cell r="C1612" t="str">
            <v>3.20.1.2.87.1</v>
          </cell>
          <cell r="D1612" t="str">
            <v>Unión universal en HD</v>
          </cell>
          <cell r="I1612"/>
          <cell r="L1612"/>
          <cell r="M1612"/>
          <cell r="N1612"/>
          <cell r="O1612"/>
          <cell r="R1612"/>
          <cell r="S1612"/>
          <cell r="T1612"/>
          <cell r="U1612"/>
          <cell r="V1612"/>
          <cell r="W1612"/>
        </row>
        <row r="1613">
          <cell r="C1613" t="str">
            <v>3.20.1.2.87.1.1</v>
          </cell>
          <cell r="D1613" t="str">
            <v>d = 500 mm (20")</v>
          </cell>
          <cell r="E1613" t="str">
            <v>un</v>
          </cell>
          <cell r="F1613">
            <v>5</v>
          </cell>
          <cell r="G1613">
            <v>1405641.6</v>
          </cell>
          <cell r="H1613">
            <v>7028208</v>
          </cell>
          <cell r="I1613">
            <v>7.7066812321990322E-2</v>
          </cell>
          <cell r="J1613">
            <v>5</v>
          </cell>
          <cell r="L1613">
            <v>5</v>
          </cell>
          <cell r="M1613">
            <v>7028208</v>
          </cell>
          <cell r="N1613">
            <v>0</v>
          </cell>
          <cell r="O1613">
            <v>7028208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5</v>
          </cell>
          <cell r="W1613">
            <v>7028208</v>
          </cell>
        </row>
        <row r="1614">
          <cell r="C1614" t="str">
            <v>3.20.1.2.87.2</v>
          </cell>
          <cell r="D1614" t="str">
            <v>Codo 90° JA x JA HD</v>
          </cell>
          <cell r="I1614"/>
          <cell r="L1614"/>
          <cell r="M1614"/>
          <cell r="N1614"/>
          <cell r="O1614"/>
          <cell r="R1614"/>
          <cell r="S1614"/>
          <cell r="T1614"/>
          <cell r="U1614"/>
          <cell r="V1614"/>
          <cell r="W1614"/>
        </row>
        <row r="1615">
          <cell r="C1615" t="str">
            <v>3.20.1.2.87.2.10</v>
          </cell>
          <cell r="D1615" t="str">
            <v>d = 500 mm (20")</v>
          </cell>
          <cell r="E1615" t="str">
            <v>un</v>
          </cell>
          <cell r="F1615">
            <v>3</v>
          </cell>
          <cell r="G1615">
            <v>3537438.56</v>
          </cell>
          <cell r="H1615">
            <v>10612315.68</v>
          </cell>
          <cell r="I1615">
            <v>0.11636783385071628</v>
          </cell>
          <cell r="J1615">
            <v>3</v>
          </cell>
          <cell r="L1615">
            <v>3</v>
          </cell>
          <cell r="M1615">
            <v>10612315.68</v>
          </cell>
          <cell r="N1615">
            <v>0</v>
          </cell>
          <cell r="O1615">
            <v>10612315.68</v>
          </cell>
          <cell r="Q1615">
            <v>2</v>
          </cell>
          <cell r="R1615">
            <v>2</v>
          </cell>
          <cell r="S1615">
            <v>0</v>
          </cell>
          <cell r="T1615">
            <v>7074877.1200000001</v>
          </cell>
          <cell r="U1615">
            <v>7074877.1200000001</v>
          </cell>
          <cell r="V1615">
            <v>1</v>
          </cell>
          <cell r="W1615">
            <v>3537438.56</v>
          </cell>
        </row>
        <row r="1616">
          <cell r="C1616" t="str">
            <v>3.20.1.2.87.3</v>
          </cell>
          <cell r="D1616" t="str">
            <v>Codo 45° JA x JA HD</v>
          </cell>
          <cell r="I1616"/>
          <cell r="L1616"/>
          <cell r="M1616"/>
          <cell r="N1616"/>
          <cell r="O1616"/>
          <cell r="R1616"/>
          <cell r="S1616"/>
          <cell r="T1616"/>
          <cell r="U1616"/>
          <cell r="V1616"/>
          <cell r="W1616"/>
        </row>
        <row r="1617">
          <cell r="C1617" t="str">
            <v>3.20.1.2.87.3.10</v>
          </cell>
          <cell r="D1617" t="str">
            <v>d = 500 mm (20")</v>
          </cell>
          <cell r="E1617" t="str">
            <v>un</v>
          </cell>
          <cell r="F1617">
            <v>14</v>
          </cell>
          <cell r="G1617">
            <v>2538439.6</v>
          </cell>
          <cell r="H1617">
            <v>35538154.399999999</v>
          </cell>
          <cell r="I1617">
            <v>0.3896885629188428</v>
          </cell>
          <cell r="J1617">
            <v>14</v>
          </cell>
          <cell r="L1617">
            <v>14</v>
          </cell>
          <cell r="M1617">
            <v>35538154.399999999</v>
          </cell>
          <cell r="N1617">
            <v>0</v>
          </cell>
          <cell r="O1617">
            <v>35538154.399999999</v>
          </cell>
          <cell r="Q1617">
            <v>14</v>
          </cell>
          <cell r="R1617">
            <v>14</v>
          </cell>
          <cell r="S1617">
            <v>0</v>
          </cell>
          <cell r="T1617">
            <v>35538154.399999999</v>
          </cell>
          <cell r="U1617">
            <v>35538154.399999999</v>
          </cell>
          <cell r="V1617">
            <v>0</v>
          </cell>
          <cell r="W1617">
            <v>0</v>
          </cell>
        </row>
        <row r="1618">
          <cell r="C1618" t="str">
            <v>3.20.1.2.87.4</v>
          </cell>
          <cell r="D1618" t="str">
            <v>Codo 22 ½° JA x JA HD</v>
          </cell>
          <cell r="I1618"/>
          <cell r="L1618"/>
          <cell r="M1618"/>
          <cell r="N1618"/>
          <cell r="O1618"/>
          <cell r="R1618"/>
          <cell r="S1618"/>
          <cell r="T1618"/>
          <cell r="U1618"/>
          <cell r="V1618"/>
          <cell r="W1618"/>
        </row>
        <row r="1619">
          <cell r="C1619" t="str">
            <v>3.20.1.2.87.4.10</v>
          </cell>
          <cell r="D1619" t="str">
            <v>d = 500 mm (20")</v>
          </cell>
          <cell r="E1619" t="str">
            <v>un</v>
          </cell>
          <cell r="F1619">
            <v>32</v>
          </cell>
          <cell r="G1619">
            <v>1883358.6</v>
          </cell>
          <cell r="H1619">
            <v>60267475.200000003</v>
          </cell>
          <cell r="I1619">
            <v>0.66085440276648133</v>
          </cell>
          <cell r="J1619">
            <v>32</v>
          </cell>
          <cell r="L1619">
            <v>32</v>
          </cell>
          <cell r="M1619">
            <v>60267475.200000003</v>
          </cell>
          <cell r="N1619">
            <v>0</v>
          </cell>
          <cell r="O1619">
            <v>60267475.200000003</v>
          </cell>
          <cell r="Q1619">
            <v>32</v>
          </cell>
          <cell r="R1619">
            <v>32</v>
          </cell>
          <cell r="S1619">
            <v>0</v>
          </cell>
          <cell r="T1619">
            <v>60267475.200000003</v>
          </cell>
          <cell r="U1619">
            <v>60267475.200000003</v>
          </cell>
          <cell r="V1619">
            <v>0</v>
          </cell>
          <cell r="W1619">
            <v>0</v>
          </cell>
        </row>
        <row r="1620">
          <cell r="C1620" t="str">
            <v>3.20.1.2.87.5</v>
          </cell>
          <cell r="D1620" t="str">
            <v>Codo 11 ¼° JA x JA HD</v>
          </cell>
          <cell r="I1620"/>
          <cell r="L1620"/>
          <cell r="M1620"/>
          <cell r="N1620"/>
          <cell r="O1620"/>
          <cell r="R1620"/>
          <cell r="S1620"/>
          <cell r="T1620"/>
          <cell r="U1620"/>
          <cell r="V1620"/>
          <cell r="W1620"/>
        </row>
        <row r="1621">
          <cell r="C1621" t="str">
            <v>3.20.1.2.87.5.10</v>
          </cell>
          <cell r="D1621" t="str">
            <v>d = 500 mm (20")</v>
          </cell>
          <cell r="E1621" t="str">
            <v>un</v>
          </cell>
          <cell r="F1621">
            <v>27</v>
          </cell>
          <cell r="G1621">
            <v>1874515.6879999998</v>
          </cell>
          <cell r="H1621">
            <v>50611923.575999998</v>
          </cell>
          <cell r="I1621">
            <v>0.55497782869922307</v>
          </cell>
          <cell r="J1621">
            <v>27</v>
          </cell>
          <cell r="L1621">
            <v>27</v>
          </cell>
          <cell r="M1621">
            <v>50611923.575999998</v>
          </cell>
          <cell r="N1621">
            <v>0</v>
          </cell>
          <cell r="O1621">
            <v>50611923.575999998</v>
          </cell>
          <cell r="Q1621">
            <v>23</v>
          </cell>
          <cell r="R1621">
            <v>23</v>
          </cell>
          <cell r="S1621">
            <v>0</v>
          </cell>
          <cell r="T1621">
            <v>43113860.823999994</v>
          </cell>
          <cell r="U1621">
            <v>43113860.823999994</v>
          </cell>
          <cell r="V1621">
            <v>4</v>
          </cell>
          <cell r="W1621">
            <v>7498062.7519999994</v>
          </cell>
        </row>
        <row r="1622">
          <cell r="C1622" t="str">
            <v>3.20.1.2.87.6</v>
          </cell>
          <cell r="D1622" t="str">
            <v>Suministro de Tee JA x JA x B HD</v>
          </cell>
          <cell r="I1622"/>
          <cell r="L1622"/>
          <cell r="M1622"/>
          <cell r="N1622"/>
          <cell r="O1622"/>
          <cell r="R1622"/>
          <cell r="S1622"/>
          <cell r="T1622"/>
          <cell r="U1622"/>
          <cell r="V1622"/>
          <cell r="W1622"/>
        </row>
        <row r="1623">
          <cell r="C1623" t="str">
            <v>3.20.1.2.87.6.2</v>
          </cell>
          <cell r="D1623" t="str">
            <v>Tee 500 x 500 x 100 mm. Brida Norma ISO PN 25</v>
          </cell>
          <cell r="E1623" t="str">
            <v>un</v>
          </cell>
          <cell r="F1623">
            <v>21</v>
          </cell>
          <cell r="G1623">
            <v>2502001.4712</v>
          </cell>
          <cell r="H1623">
            <v>52542030.895199999</v>
          </cell>
          <cell r="I1623">
            <v>0.57614214519783635</v>
          </cell>
          <cell r="J1623">
            <v>21</v>
          </cell>
          <cell r="L1623">
            <v>21</v>
          </cell>
          <cell r="M1623">
            <v>52542030.895199999</v>
          </cell>
          <cell r="N1623">
            <v>0</v>
          </cell>
          <cell r="O1623">
            <v>52542030.895199999</v>
          </cell>
          <cell r="Q1623">
            <v>17</v>
          </cell>
          <cell r="R1623">
            <v>17</v>
          </cell>
          <cell r="S1623">
            <v>0</v>
          </cell>
          <cell r="T1623">
            <v>42534025.010399997</v>
          </cell>
          <cell r="U1623">
            <v>42534025.010399997</v>
          </cell>
          <cell r="V1623">
            <v>4</v>
          </cell>
          <cell r="W1623">
            <v>10008005.8848</v>
          </cell>
        </row>
        <row r="1624">
          <cell r="C1624" t="str">
            <v>3.20.1.2.87.6.3</v>
          </cell>
          <cell r="D1624" t="str">
            <v>Tee 500 x 500 x 150 mm. Brida Norma ISO PN 25</v>
          </cell>
          <cell r="E1624" t="str">
            <v>un</v>
          </cell>
          <cell r="F1624">
            <v>10</v>
          </cell>
          <cell r="G1624">
            <v>2740285.0751999998</v>
          </cell>
          <cell r="H1624">
            <v>27402850.751999997</v>
          </cell>
          <cell r="I1624">
            <v>0.30048205118458288</v>
          </cell>
          <cell r="J1624">
            <v>10</v>
          </cell>
          <cell r="L1624">
            <v>10</v>
          </cell>
          <cell r="M1624">
            <v>27402850.751999997</v>
          </cell>
          <cell r="N1624">
            <v>0</v>
          </cell>
          <cell r="O1624">
            <v>27402850.751999997</v>
          </cell>
          <cell r="Q1624">
            <v>4</v>
          </cell>
          <cell r="R1624">
            <v>4</v>
          </cell>
          <cell r="S1624">
            <v>0</v>
          </cell>
          <cell r="T1624">
            <v>10961140.300799999</v>
          </cell>
          <cell r="U1624">
            <v>10961140.300799999</v>
          </cell>
          <cell r="V1624">
            <v>6</v>
          </cell>
          <cell r="W1624">
            <v>16441710.451199999</v>
          </cell>
        </row>
        <row r="1625">
          <cell r="C1625" t="str">
            <v>3.20.1.2.88</v>
          </cell>
          <cell r="D1625" t="str">
            <v>Suministro de Tuberías de acueducto de hierro de fundición dúctil. Presión de trabajo 22 bares y presión con golpe de ariete 30 bares</v>
          </cell>
          <cell r="I1625"/>
          <cell r="L1625"/>
          <cell r="M1625"/>
          <cell r="N1625"/>
          <cell r="O1625"/>
          <cell r="R1625"/>
          <cell r="S1625"/>
          <cell r="T1625"/>
          <cell r="U1625"/>
          <cell r="V1625"/>
          <cell r="W1625"/>
        </row>
        <row r="1626">
          <cell r="C1626" t="str">
            <v>3.20.1.2.88.1</v>
          </cell>
          <cell r="D1626" t="str">
            <v>Tubería de HD de 500 mm.</v>
          </cell>
          <cell r="E1626" t="str">
            <v>m</v>
          </cell>
          <cell r="F1626">
            <v>22368</v>
          </cell>
          <cell r="G1626">
            <v>389760</v>
          </cell>
          <cell r="H1626">
            <v>8718151680</v>
          </cell>
          <cell r="I1626">
            <v>95.597648691843588</v>
          </cell>
          <cell r="J1626">
            <v>22368</v>
          </cell>
          <cell r="K1626">
            <v>-350</v>
          </cell>
          <cell r="L1626">
            <v>22018</v>
          </cell>
          <cell r="M1626">
            <v>8718151680</v>
          </cell>
          <cell r="N1626">
            <v>-136416000</v>
          </cell>
          <cell r="O1626">
            <v>8581735680</v>
          </cell>
          <cell r="Q1626">
            <v>5000</v>
          </cell>
          <cell r="R1626">
            <v>5000</v>
          </cell>
          <cell r="S1626">
            <v>0</v>
          </cell>
          <cell r="T1626">
            <v>1948800000</v>
          </cell>
          <cell r="U1626">
            <v>1948800000</v>
          </cell>
          <cell r="V1626">
            <v>17018</v>
          </cell>
          <cell r="W1626">
            <v>6632935680</v>
          </cell>
        </row>
        <row r="1627">
          <cell r="D1627" t="str">
            <v>COSTO SUMINISTRO</v>
          </cell>
          <cell r="H1627">
            <v>9119629822.8031998</v>
          </cell>
          <cell r="L1627"/>
          <cell r="M1627">
            <v>9119629822.8031998</v>
          </cell>
          <cell r="N1627">
            <v>-136416000</v>
          </cell>
          <cell r="O1627">
            <v>8983213822.8031998</v>
          </cell>
          <cell r="R1627"/>
          <cell r="S1627">
            <v>0</v>
          </cell>
          <cell r="T1627">
            <v>2158221267.2551999</v>
          </cell>
          <cell r="U1627">
            <v>2158221267.2551999</v>
          </cell>
          <cell r="W1627">
            <v>6824992555.5480003</v>
          </cell>
        </row>
        <row r="1628">
          <cell r="D1628" t="str">
            <v>A,I,U, 12%</v>
          </cell>
          <cell r="E1628">
            <v>0.12</v>
          </cell>
          <cell r="H1628">
            <v>1094355578.7363839</v>
          </cell>
          <cell r="M1628">
            <v>1094355578.7363839</v>
          </cell>
          <cell r="N1628">
            <v>-16369920</v>
          </cell>
          <cell r="O1628">
            <v>1077985658.7363839</v>
          </cell>
          <cell r="R1628">
            <v>0</v>
          </cell>
          <cell r="S1628">
            <v>0</v>
          </cell>
          <cell r="T1628">
            <v>258986552.07062399</v>
          </cell>
          <cell r="U1628">
            <v>258986552.07062399</v>
          </cell>
          <cell r="W1628">
            <v>818999106.66576004</v>
          </cell>
        </row>
        <row r="1629">
          <cell r="B1629" t="str">
            <v>TO28</v>
          </cell>
          <cell r="D1629" t="str">
            <v>COSTO TOTAL SUMINISTRO</v>
          </cell>
          <cell r="H1629">
            <v>10213985402</v>
          </cell>
          <cell r="M1629">
            <v>10213985402</v>
          </cell>
          <cell r="N1629">
            <v>-152785920</v>
          </cell>
          <cell r="O1629">
            <v>10061199482</v>
          </cell>
          <cell r="R1629"/>
          <cell r="S1629">
            <v>0</v>
          </cell>
          <cell r="T1629">
            <v>2417207819</v>
          </cell>
          <cell r="U1629">
            <v>2417207819</v>
          </cell>
          <cell r="V1629"/>
          <cell r="W1629">
            <v>7643991662</v>
          </cell>
        </row>
        <row r="1630">
          <cell r="B1630" t="str">
            <v>T29</v>
          </cell>
          <cell r="C1630" t="str">
            <v>PRESUPUESTO OBRA CIVIL - TUBERIA DE CONDUCCION Ø 500 mm (1630)</v>
          </cell>
          <cell r="R1630"/>
        </row>
        <row r="1631">
          <cell r="C1631" t="str">
            <v xml:space="preserve">ITEM </v>
          </cell>
          <cell r="D1631" t="str">
            <v xml:space="preserve">DESCRIPCION </v>
          </cell>
          <cell r="E1631" t="str">
            <v xml:space="preserve">UNIDAD </v>
          </cell>
          <cell r="F1631" t="str">
            <v xml:space="preserve">CANTIDAD </v>
          </cell>
          <cell r="G1631" t="str">
            <v xml:space="preserve">V. UNITARIO </v>
          </cell>
          <cell r="H1631" t="str">
            <v>V. PARCIAL</v>
          </cell>
          <cell r="R1631">
            <v>0</v>
          </cell>
        </row>
        <row r="1632">
          <cell r="C1632" t="str">
            <v>3.1</v>
          </cell>
          <cell r="D1632" t="str">
            <v>SEÑALIZACION Y SEGURIDAD EN LA OBRA</v>
          </cell>
          <cell r="L1632"/>
          <cell r="M1632"/>
          <cell r="N1632"/>
          <cell r="O1632"/>
          <cell r="R1632"/>
          <cell r="S1632"/>
          <cell r="T1632"/>
          <cell r="U1632"/>
          <cell r="V1632"/>
          <cell r="W1632"/>
        </row>
        <row r="1633">
          <cell r="C1633" t="str">
            <v>3.1.1</v>
          </cell>
          <cell r="D1633" t="str">
            <v>Señalización de la obra</v>
          </cell>
          <cell r="L1633"/>
          <cell r="M1633"/>
          <cell r="N1633"/>
          <cell r="O1633"/>
          <cell r="R1633"/>
          <cell r="S1633"/>
          <cell r="T1633"/>
          <cell r="U1633"/>
          <cell r="V1633"/>
          <cell r="W1633"/>
        </row>
        <row r="1634">
          <cell r="C1634" t="str">
            <v>3.1.1.1</v>
          </cell>
          <cell r="D1634" t="str">
            <v>Soporte para cinta demarcadora. Esquema No.1</v>
          </cell>
          <cell r="E1634" t="str">
            <v>un</v>
          </cell>
          <cell r="F1634">
            <v>925</v>
          </cell>
          <cell r="G1634">
            <v>10100</v>
          </cell>
          <cell r="H1634">
            <v>9342500</v>
          </cell>
          <cell r="I1634">
            <v>0.61957437501211665</v>
          </cell>
          <cell r="J1634">
            <v>925</v>
          </cell>
          <cell r="L1634">
            <v>925</v>
          </cell>
          <cell r="M1634">
            <v>9342500</v>
          </cell>
          <cell r="N1634">
            <v>0</v>
          </cell>
          <cell r="O1634">
            <v>9342500</v>
          </cell>
          <cell r="R1634">
            <v>0</v>
          </cell>
          <cell r="S1634">
            <v>0</v>
          </cell>
          <cell r="T1634">
            <v>0</v>
          </cell>
          <cell r="U1634">
            <v>0</v>
          </cell>
          <cell r="V1634">
            <v>925</v>
          </cell>
          <cell r="W1634">
            <v>9342500</v>
          </cell>
        </row>
        <row r="1635">
          <cell r="C1635" t="str">
            <v>3.1.1.2</v>
          </cell>
          <cell r="D1635" t="str">
            <v>Cinta demarcadora, sin soportes. Esquema No. 2</v>
          </cell>
          <cell r="E1635" t="str">
            <v>m</v>
          </cell>
          <cell r="F1635">
            <v>46000</v>
          </cell>
          <cell r="G1635">
            <v>830</v>
          </cell>
          <cell r="H1635">
            <v>38180000</v>
          </cell>
          <cell r="I1635">
            <v>2.5320149465306518</v>
          </cell>
          <cell r="J1635">
            <v>46000</v>
          </cell>
          <cell r="L1635">
            <v>46000</v>
          </cell>
          <cell r="M1635">
            <v>38180000</v>
          </cell>
          <cell r="N1635">
            <v>0</v>
          </cell>
          <cell r="O1635">
            <v>38180000</v>
          </cell>
          <cell r="R1635">
            <v>0</v>
          </cell>
          <cell r="S1635">
            <v>0</v>
          </cell>
          <cell r="T1635">
            <v>0</v>
          </cell>
          <cell r="U1635">
            <v>0</v>
          </cell>
          <cell r="V1635">
            <v>46000</v>
          </cell>
          <cell r="W1635">
            <v>38180000</v>
          </cell>
        </row>
        <row r="1636">
          <cell r="C1636" t="str">
            <v>3.1.1.3</v>
          </cell>
          <cell r="D1636" t="str">
            <v>Vallas móviles. Barreras</v>
          </cell>
          <cell r="I1636"/>
          <cell r="L1636"/>
          <cell r="M1636"/>
          <cell r="N1636"/>
          <cell r="O1636"/>
          <cell r="R1636"/>
          <cell r="S1636"/>
          <cell r="T1636"/>
          <cell r="U1636"/>
          <cell r="V1636"/>
          <cell r="W1636"/>
        </row>
        <row r="1637">
          <cell r="C1637" t="str">
            <v>3.1.1.3.2</v>
          </cell>
          <cell r="D1637" t="str">
            <v>Valla móvil Tipo 2. Valla plegable. Esquema No. 4</v>
          </cell>
          <cell r="E1637" t="str">
            <v>un</v>
          </cell>
          <cell r="F1637">
            <v>10</v>
          </cell>
          <cell r="G1637">
            <v>162000</v>
          </cell>
          <cell r="H1637">
            <v>1620000</v>
          </cell>
          <cell r="I1637">
            <v>0.10743489296437024</v>
          </cell>
          <cell r="J1637">
            <v>10</v>
          </cell>
          <cell r="L1637">
            <v>10</v>
          </cell>
          <cell r="M1637">
            <v>1620000</v>
          </cell>
          <cell r="N1637">
            <v>0</v>
          </cell>
          <cell r="O1637">
            <v>1620000</v>
          </cell>
          <cell r="R1637">
            <v>0</v>
          </cell>
          <cell r="S1637">
            <v>0</v>
          </cell>
          <cell r="T1637">
            <v>0</v>
          </cell>
          <cell r="U1637">
            <v>0</v>
          </cell>
          <cell r="V1637">
            <v>10</v>
          </cell>
          <cell r="W1637">
            <v>1620000</v>
          </cell>
        </row>
        <row r="1638">
          <cell r="C1638" t="str">
            <v>3.1.1.3.3</v>
          </cell>
          <cell r="D1638" t="str">
            <v>Valla móvil Tipo 3. Barrera Tubular. Esquema No.5</v>
          </cell>
          <cell r="E1638" t="str">
            <v>un</v>
          </cell>
          <cell r="F1638">
            <v>5</v>
          </cell>
          <cell r="G1638">
            <v>150000</v>
          </cell>
          <cell r="H1638">
            <v>750000</v>
          </cell>
          <cell r="I1638">
            <v>4.9738376372393631E-2</v>
          </cell>
          <cell r="J1638">
            <v>5</v>
          </cell>
          <cell r="L1638">
            <v>5</v>
          </cell>
          <cell r="M1638">
            <v>750000</v>
          </cell>
          <cell r="N1638">
            <v>0</v>
          </cell>
          <cell r="O1638">
            <v>750000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5</v>
          </cell>
          <cell r="W1638">
            <v>750000</v>
          </cell>
        </row>
        <row r="1639">
          <cell r="C1639" t="str">
            <v>3.1.1.3.4</v>
          </cell>
          <cell r="D1639" t="str">
            <v>Valla móvil Tipo 4. Valla doble cara. Esquema No. 6</v>
          </cell>
          <cell r="E1639" t="str">
            <v>un</v>
          </cell>
          <cell r="F1639">
            <v>10</v>
          </cell>
          <cell r="G1639">
            <v>155000</v>
          </cell>
          <cell r="H1639">
            <v>1550000</v>
          </cell>
          <cell r="I1639">
            <v>0.10279264450294684</v>
          </cell>
          <cell r="J1639">
            <v>10</v>
          </cell>
          <cell r="L1639">
            <v>10</v>
          </cell>
          <cell r="M1639">
            <v>1550000</v>
          </cell>
          <cell r="N1639">
            <v>0</v>
          </cell>
          <cell r="O1639">
            <v>1550000</v>
          </cell>
          <cell r="R1639">
            <v>0</v>
          </cell>
          <cell r="S1639">
            <v>0</v>
          </cell>
          <cell r="T1639">
            <v>0</v>
          </cell>
          <cell r="U1639">
            <v>0</v>
          </cell>
          <cell r="V1639">
            <v>10</v>
          </cell>
          <cell r="W1639">
            <v>1550000</v>
          </cell>
        </row>
        <row r="1640">
          <cell r="C1640" t="str">
            <v>3.1.1.4</v>
          </cell>
          <cell r="D1640" t="str">
            <v>Avisos preventivos fijos. Esquemas Nos. 10,11,12,13, y 14</v>
          </cell>
          <cell r="E1640" t="str">
            <v>un</v>
          </cell>
          <cell r="F1640">
            <v>6</v>
          </cell>
          <cell r="G1640">
            <v>215000</v>
          </cell>
          <cell r="H1640">
            <v>1290000</v>
          </cell>
          <cell r="I1640">
            <v>8.5550007360517044E-2</v>
          </cell>
          <cell r="J1640">
            <v>6</v>
          </cell>
          <cell r="L1640">
            <v>6</v>
          </cell>
          <cell r="M1640">
            <v>1290000</v>
          </cell>
          <cell r="N1640">
            <v>0</v>
          </cell>
          <cell r="O1640">
            <v>1290000</v>
          </cell>
          <cell r="R1640">
            <v>0</v>
          </cell>
          <cell r="S1640">
            <v>0</v>
          </cell>
          <cell r="T1640">
            <v>0</v>
          </cell>
          <cell r="U1640">
            <v>0</v>
          </cell>
          <cell r="V1640">
            <v>6</v>
          </cell>
          <cell r="W1640">
            <v>1290000</v>
          </cell>
        </row>
        <row r="1641">
          <cell r="C1641" t="str">
            <v>3.1.1.5</v>
          </cell>
          <cell r="D1641" t="str">
            <v>Caneca reflectiva. Esquema No. 15</v>
          </cell>
          <cell r="E1641" t="str">
            <v>un</v>
          </cell>
          <cell r="F1641">
            <v>4</v>
          </cell>
          <cell r="G1641">
            <v>129000</v>
          </cell>
          <cell r="H1641">
            <v>516000</v>
          </cell>
          <cell r="I1641">
            <v>3.4220002944206823E-2</v>
          </cell>
          <cell r="J1641">
            <v>4</v>
          </cell>
          <cell r="L1641">
            <v>4</v>
          </cell>
          <cell r="M1641">
            <v>516000</v>
          </cell>
          <cell r="N1641">
            <v>0</v>
          </cell>
          <cell r="O1641">
            <v>516000</v>
          </cell>
          <cell r="R1641">
            <v>0</v>
          </cell>
          <cell r="S1641">
            <v>0</v>
          </cell>
          <cell r="T1641">
            <v>0</v>
          </cell>
          <cell r="U1641">
            <v>0</v>
          </cell>
          <cell r="V1641">
            <v>4</v>
          </cell>
          <cell r="W1641">
            <v>516000</v>
          </cell>
        </row>
        <row r="1642">
          <cell r="C1642" t="str">
            <v>3.2</v>
          </cell>
          <cell r="D1642" t="str">
            <v>DEMOLICIONES</v>
          </cell>
          <cell r="I1642"/>
          <cell r="L1642"/>
          <cell r="M1642"/>
          <cell r="N1642"/>
          <cell r="O1642"/>
          <cell r="R1642"/>
          <cell r="S1642"/>
          <cell r="T1642"/>
          <cell r="U1642"/>
          <cell r="V1642"/>
          <cell r="W1642"/>
        </row>
        <row r="1643">
          <cell r="C1643" t="str">
            <v>3.2.1</v>
          </cell>
          <cell r="D1643" t="str">
            <v>Demolicion de pavimentos</v>
          </cell>
          <cell r="I1643"/>
          <cell r="L1643"/>
          <cell r="M1643"/>
          <cell r="N1643"/>
          <cell r="O1643"/>
          <cell r="R1643"/>
          <cell r="S1643"/>
          <cell r="T1643"/>
          <cell r="U1643"/>
          <cell r="V1643"/>
          <cell r="W1643"/>
        </row>
        <row r="1644">
          <cell r="C1644" t="str">
            <v>3.2.1.1</v>
          </cell>
          <cell r="D1644" t="str">
            <v>Demolicion de pavimento de concreto rígido</v>
          </cell>
          <cell r="I1644"/>
          <cell r="L1644"/>
          <cell r="M1644"/>
          <cell r="N1644"/>
          <cell r="O1644"/>
          <cell r="R1644"/>
          <cell r="S1644"/>
          <cell r="T1644"/>
          <cell r="U1644"/>
          <cell r="V1644"/>
          <cell r="W1644"/>
        </row>
        <row r="1645">
          <cell r="C1645" t="str">
            <v>3.2.1.1.1</v>
          </cell>
          <cell r="D1645" t="str">
            <v>Con mona (0,15 m&lt; e &lt;0,25 m)</v>
          </cell>
          <cell r="E1645" t="str">
            <v>m2</v>
          </cell>
          <cell r="F1645">
            <v>100</v>
          </cell>
          <cell r="G1645">
            <v>5000</v>
          </cell>
          <cell r="H1645">
            <v>500000</v>
          </cell>
          <cell r="I1645">
            <v>3.3158917581595761E-2</v>
          </cell>
          <cell r="J1645">
            <v>100</v>
          </cell>
          <cell r="L1645">
            <v>100</v>
          </cell>
          <cell r="M1645">
            <v>500000</v>
          </cell>
          <cell r="N1645">
            <v>0</v>
          </cell>
          <cell r="O1645">
            <v>500000</v>
          </cell>
          <cell r="R1645">
            <v>0</v>
          </cell>
          <cell r="S1645">
            <v>0</v>
          </cell>
          <cell r="T1645">
            <v>0</v>
          </cell>
          <cell r="U1645">
            <v>0</v>
          </cell>
          <cell r="V1645">
            <v>100</v>
          </cell>
          <cell r="W1645">
            <v>500000</v>
          </cell>
        </row>
        <row r="1646">
          <cell r="C1646" t="str">
            <v>3.2.1.1.2</v>
          </cell>
          <cell r="D1646" t="str">
            <v>Con compresor manual (0,15 m&lt; e &lt;0,25 m)</v>
          </cell>
          <cell r="E1646" t="str">
            <v>m2</v>
          </cell>
          <cell r="F1646">
            <v>1350</v>
          </cell>
          <cell r="G1646">
            <v>10050</v>
          </cell>
          <cell r="H1646">
            <v>13567500</v>
          </cell>
          <cell r="I1646">
            <v>0.89976722857660085</v>
          </cell>
          <cell r="J1646">
            <v>1350</v>
          </cell>
          <cell r="L1646">
            <v>1350</v>
          </cell>
          <cell r="M1646">
            <v>13567500</v>
          </cell>
          <cell r="N1646">
            <v>0</v>
          </cell>
          <cell r="O1646">
            <v>13567500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1350</v>
          </cell>
          <cell r="W1646">
            <v>13567500</v>
          </cell>
        </row>
        <row r="1647">
          <cell r="C1647" t="str">
            <v>3.2.1.2</v>
          </cell>
          <cell r="D1647" t="str">
            <v>Demolicion de pavimento asfáltico para cualquier espesor</v>
          </cell>
          <cell r="E1647" t="str">
            <v>m2</v>
          </cell>
          <cell r="F1647">
            <v>100</v>
          </cell>
          <cell r="G1647">
            <v>4000</v>
          </cell>
          <cell r="H1647">
            <v>400000</v>
          </cell>
          <cell r="I1647">
            <v>2.6527134065276604E-2</v>
          </cell>
          <cell r="J1647">
            <v>100</v>
          </cell>
          <cell r="L1647">
            <v>100</v>
          </cell>
          <cell r="M1647">
            <v>400000</v>
          </cell>
          <cell r="N1647">
            <v>0</v>
          </cell>
          <cell r="O1647">
            <v>400000</v>
          </cell>
          <cell r="R1647">
            <v>0</v>
          </cell>
          <cell r="S1647">
            <v>0</v>
          </cell>
          <cell r="T1647">
            <v>0</v>
          </cell>
          <cell r="U1647">
            <v>0</v>
          </cell>
          <cell r="V1647">
            <v>100</v>
          </cell>
          <cell r="W1647">
            <v>400000</v>
          </cell>
        </row>
        <row r="1648">
          <cell r="C1648" t="str">
            <v>3.2.2</v>
          </cell>
          <cell r="D1648" t="str">
            <v>Demolición de anden</v>
          </cell>
          <cell r="I1648"/>
          <cell r="L1648"/>
          <cell r="M1648"/>
          <cell r="N1648"/>
          <cell r="O1648"/>
          <cell r="R1648"/>
          <cell r="S1648"/>
          <cell r="T1648"/>
          <cell r="U1648"/>
          <cell r="V1648"/>
          <cell r="W1648"/>
        </row>
        <row r="1649">
          <cell r="C1649" t="str">
            <v>3.2.2.1</v>
          </cell>
          <cell r="D1649" t="str">
            <v>Demolicion de anden con mona</v>
          </cell>
          <cell r="E1649" t="str">
            <v>m2</v>
          </cell>
          <cell r="F1649">
            <v>150</v>
          </cell>
          <cell r="G1649">
            <v>1820</v>
          </cell>
          <cell r="H1649">
            <v>273000</v>
          </cell>
          <cell r="I1649">
            <v>1.8104768999551282E-2</v>
          </cell>
          <cell r="J1649">
            <v>150</v>
          </cell>
          <cell r="L1649">
            <v>150</v>
          </cell>
          <cell r="M1649">
            <v>273000</v>
          </cell>
          <cell r="N1649">
            <v>0</v>
          </cell>
          <cell r="O1649">
            <v>273000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150</v>
          </cell>
          <cell r="W1649">
            <v>273000</v>
          </cell>
        </row>
        <row r="1650">
          <cell r="C1650" t="str">
            <v>3.3</v>
          </cell>
          <cell r="D1650" t="str">
            <v>EXCAVACIONES Y ENTIBADOS</v>
          </cell>
          <cell r="I1650"/>
          <cell r="L1650"/>
          <cell r="M1650"/>
          <cell r="N1650"/>
          <cell r="O1650"/>
          <cell r="R1650"/>
          <cell r="S1650"/>
          <cell r="T1650"/>
          <cell r="U1650"/>
          <cell r="V1650"/>
          <cell r="W1650"/>
        </row>
        <row r="1651">
          <cell r="C1651" t="str">
            <v>3.3.2</v>
          </cell>
          <cell r="D1651" t="str">
            <v>Excavación en zanja para redes de alcantarillado y acueducto</v>
          </cell>
          <cell r="I1651"/>
          <cell r="L1651"/>
          <cell r="M1651"/>
          <cell r="N1651"/>
          <cell r="O1651"/>
          <cell r="R1651"/>
          <cell r="S1651"/>
          <cell r="T1651"/>
          <cell r="U1651"/>
          <cell r="V1651"/>
          <cell r="W1651"/>
        </row>
        <row r="1652">
          <cell r="C1652" t="str">
            <v>3.3.2.1</v>
          </cell>
          <cell r="D1652" t="str">
            <v>Excavación a mano en material común, roca descompuesta, a cualquier profundidad y bajo cualquier condición de humedad. Incluye retiro a lugar autorizado.</v>
          </cell>
          <cell r="E1652" t="str">
            <v>m3</v>
          </cell>
          <cell r="F1652">
            <v>12000</v>
          </cell>
          <cell r="G1652">
            <v>10800</v>
          </cell>
          <cell r="H1652">
            <v>129600000</v>
          </cell>
          <cell r="I1652">
            <v>8.5947914371496204</v>
          </cell>
          <cell r="J1652">
            <v>12000</v>
          </cell>
          <cell r="K1652">
            <v>-183</v>
          </cell>
          <cell r="L1652">
            <v>11817</v>
          </cell>
          <cell r="M1652">
            <v>129600000</v>
          </cell>
          <cell r="N1652">
            <v>-1976400</v>
          </cell>
          <cell r="O1652">
            <v>127623600</v>
          </cell>
          <cell r="R1652">
            <v>0</v>
          </cell>
          <cell r="S1652">
            <v>0</v>
          </cell>
          <cell r="T1652">
            <v>0</v>
          </cell>
          <cell r="U1652">
            <v>0</v>
          </cell>
          <cell r="V1652">
            <v>11817</v>
          </cell>
          <cell r="W1652">
            <v>127623600</v>
          </cell>
        </row>
        <row r="1653">
          <cell r="C1653" t="str">
            <v>3.3.2.2</v>
          </cell>
          <cell r="D1653" t="str">
            <v>Excavación a máquina en material común, roca descompuesta a cualquier profundidad y bajo cualquier condición de humedad. Incluye retiro a lugar autorizado.</v>
          </cell>
          <cell r="E1653" t="str">
            <v>m3</v>
          </cell>
          <cell r="F1653">
            <v>25190</v>
          </cell>
          <cell r="G1653">
            <v>8200</v>
          </cell>
          <cell r="H1653">
            <v>206558000</v>
          </cell>
          <cell r="I1653">
            <v>13.698479395638513</v>
          </cell>
          <cell r="J1653">
            <v>25190</v>
          </cell>
          <cell r="K1653">
            <v>-383</v>
          </cell>
          <cell r="L1653">
            <v>24807</v>
          </cell>
          <cell r="M1653">
            <v>206558000</v>
          </cell>
          <cell r="N1653">
            <v>-3140600</v>
          </cell>
          <cell r="O1653">
            <v>203417400</v>
          </cell>
          <cell r="Q1653">
            <v>5025.5999999999995</v>
          </cell>
          <cell r="R1653">
            <v>5025.5999999999995</v>
          </cell>
          <cell r="S1653">
            <v>0</v>
          </cell>
          <cell r="T1653">
            <v>41209919.999999993</v>
          </cell>
          <cell r="U1653">
            <v>41209919.999999993</v>
          </cell>
          <cell r="V1653">
            <v>19781.400000000001</v>
          </cell>
          <cell r="W1653">
            <v>162207480</v>
          </cell>
        </row>
        <row r="1654">
          <cell r="C1654" t="str">
            <v>3.3.7</v>
          </cell>
          <cell r="D1654" t="str">
            <v>Entibados y tablestacados</v>
          </cell>
          <cell r="I1654"/>
          <cell r="L1654"/>
          <cell r="M1654"/>
          <cell r="N1654"/>
          <cell r="O1654"/>
          <cell r="R1654"/>
          <cell r="S1654"/>
          <cell r="T1654"/>
          <cell r="U1654"/>
          <cell r="V1654"/>
          <cell r="W1654"/>
        </row>
        <row r="1655">
          <cell r="C1655" t="str">
            <v>3.3.7.2</v>
          </cell>
          <cell r="D1655" t="str">
            <v>Entibado abierto ó discontínuo</v>
          </cell>
          <cell r="I1655"/>
          <cell r="L1655"/>
          <cell r="M1655"/>
          <cell r="N1655"/>
          <cell r="O1655"/>
          <cell r="R1655"/>
          <cell r="S1655"/>
          <cell r="T1655"/>
          <cell r="U1655"/>
          <cell r="V1655"/>
          <cell r="W1655"/>
        </row>
        <row r="1656">
          <cell r="C1656" t="str">
            <v>3.3.7.2.1</v>
          </cell>
          <cell r="D1656" t="str">
            <v>Entibado tipo 1. Discontinuo de madera</v>
          </cell>
          <cell r="E1656" t="str">
            <v>m2</v>
          </cell>
          <cell r="F1656">
            <v>1320</v>
          </cell>
          <cell r="G1656">
            <v>20000</v>
          </cell>
          <cell r="H1656">
            <v>26400000</v>
          </cell>
          <cell r="I1656">
            <v>1.7507908483082559</v>
          </cell>
          <cell r="J1656">
            <v>1320</v>
          </cell>
          <cell r="L1656">
            <v>1320</v>
          </cell>
          <cell r="M1656">
            <v>26400000</v>
          </cell>
          <cell r="N1656">
            <v>0</v>
          </cell>
          <cell r="O1656">
            <v>26400000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1320</v>
          </cell>
          <cell r="W1656">
            <v>26400000</v>
          </cell>
        </row>
        <row r="1657">
          <cell r="C1657" t="str">
            <v>3.4</v>
          </cell>
          <cell r="D1657" t="str">
            <v>INSTALACION Y CIMENTACION DE TUBERIA</v>
          </cell>
          <cell r="I1657"/>
          <cell r="L1657"/>
          <cell r="M1657"/>
          <cell r="N1657"/>
          <cell r="O1657"/>
          <cell r="R1657"/>
          <cell r="S1657"/>
          <cell r="T1657"/>
          <cell r="U1657"/>
          <cell r="V1657"/>
          <cell r="W1657"/>
        </row>
        <row r="1658">
          <cell r="C1658" t="str">
            <v>3.4.4</v>
          </cell>
          <cell r="D1658" t="str">
            <v>Instalación de tuberías de acueducto</v>
          </cell>
          <cell r="I1658"/>
          <cell r="L1658"/>
          <cell r="M1658"/>
          <cell r="N1658"/>
          <cell r="O1658"/>
          <cell r="R1658"/>
          <cell r="S1658"/>
          <cell r="T1658"/>
          <cell r="U1658"/>
          <cell r="V1658"/>
          <cell r="W1658"/>
        </row>
        <row r="1659">
          <cell r="C1659" t="str">
            <v>3.4.4.1</v>
          </cell>
          <cell r="D1659" t="str">
            <v>Instalación de tuberías de polietileno de alta densidad (PEAD) y accesorios, para</v>
          </cell>
          <cell r="I1659"/>
          <cell r="L1659"/>
          <cell r="M1659"/>
          <cell r="N1659"/>
          <cell r="O1659"/>
          <cell r="R1659"/>
          <cell r="S1659"/>
          <cell r="T1659"/>
          <cell r="U1659"/>
          <cell r="V1659"/>
          <cell r="W1659"/>
        </row>
        <row r="1660">
          <cell r="C1660" t="str">
            <v>3.4.4.1.1</v>
          </cell>
          <cell r="D1660" t="str">
            <v>Tuberías PEAD 90mm</v>
          </cell>
          <cell r="E1660" t="str">
            <v>m</v>
          </cell>
          <cell r="F1660">
            <v>20</v>
          </cell>
          <cell r="G1660">
            <v>4375</v>
          </cell>
          <cell r="H1660">
            <v>87500</v>
          </cell>
          <cell r="I1660">
            <v>5.8028105767792566E-3</v>
          </cell>
          <cell r="J1660">
            <v>20</v>
          </cell>
          <cell r="L1660">
            <v>20</v>
          </cell>
          <cell r="M1660">
            <v>87500</v>
          </cell>
          <cell r="N1660">
            <v>0</v>
          </cell>
          <cell r="O1660">
            <v>87500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20</v>
          </cell>
          <cell r="W1660">
            <v>87500</v>
          </cell>
        </row>
        <row r="1661">
          <cell r="C1661" t="str">
            <v>3.4.4.1.2</v>
          </cell>
          <cell r="D1661" t="str">
            <v>Tuberías PEAD 110mm</v>
          </cell>
          <cell r="E1661" t="str">
            <v>m</v>
          </cell>
          <cell r="F1661">
            <v>300</v>
          </cell>
          <cell r="G1661">
            <v>4925</v>
          </cell>
          <cell r="H1661">
            <v>1477500</v>
          </cell>
          <cell r="I1661">
            <v>9.7984601453615455E-2</v>
          </cell>
          <cell r="J1661">
            <v>300</v>
          </cell>
          <cell r="L1661">
            <v>300</v>
          </cell>
          <cell r="M1661">
            <v>1477500</v>
          </cell>
          <cell r="N1661">
            <v>0</v>
          </cell>
          <cell r="O1661">
            <v>1477500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300</v>
          </cell>
          <cell r="W1661">
            <v>1477500</v>
          </cell>
        </row>
        <row r="1662">
          <cell r="C1662" t="str">
            <v>3.4.4.1.3</v>
          </cell>
          <cell r="D1662" t="str">
            <v>Tuberías PEAD 160mm</v>
          </cell>
          <cell r="E1662" t="str">
            <v>m</v>
          </cell>
          <cell r="F1662">
            <v>100</v>
          </cell>
          <cell r="G1662">
            <v>4850</v>
          </cell>
          <cell r="H1662">
            <v>485000</v>
          </cell>
          <cell r="I1662">
            <v>3.2164150054147883E-2</v>
          </cell>
          <cell r="J1662">
            <v>100</v>
          </cell>
          <cell r="L1662">
            <v>100</v>
          </cell>
          <cell r="M1662">
            <v>485000</v>
          </cell>
          <cell r="N1662">
            <v>0</v>
          </cell>
          <cell r="O1662">
            <v>485000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100</v>
          </cell>
          <cell r="W1662">
            <v>485000</v>
          </cell>
        </row>
        <row r="1663">
          <cell r="C1663" t="str">
            <v>3.4.4.2</v>
          </cell>
          <cell r="D1663" t="str">
            <v>Instalación de Tubería de hierro de fundición dúctil, incluídos accesorios</v>
          </cell>
          <cell r="I1663"/>
          <cell r="L1663"/>
          <cell r="M1663"/>
          <cell r="N1663"/>
          <cell r="O1663"/>
          <cell r="R1663"/>
          <cell r="S1663"/>
          <cell r="T1663"/>
          <cell r="U1663"/>
          <cell r="V1663"/>
          <cell r="W1663"/>
        </row>
        <row r="1664">
          <cell r="C1664" t="str">
            <v>3.4.4.2.6</v>
          </cell>
          <cell r="D1664" t="str">
            <v>Tubería de HD de 500 mm</v>
          </cell>
          <cell r="E1664" t="str">
            <v>m</v>
          </cell>
          <cell r="F1664">
            <v>22368</v>
          </cell>
          <cell r="G1664">
            <v>15000</v>
          </cell>
          <cell r="H1664">
            <v>335520000</v>
          </cell>
          <cell r="I1664">
            <v>22.250960053954017</v>
          </cell>
          <cell r="J1664">
            <v>22368</v>
          </cell>
          <cell r="K1664">
            <v>-350</v>
          </cell>
          <cell r="L1664">
            <v>22018</v>
          </cell>
          <cell r="M1664">
            <v>335520000</v>
          </cell>
          <cell r="N1664">
            <v>-5250000</v>
          </cell>
          <cell r="O1664">
            <v>330270000</v>
          </cell>
          <cell r="Q1664">
            <v>3490</v>
          </cell>
          <cell r="R1664">
            <v>3490</v>
          </cell>
          <cell r="S1664">
            <v>0</v>
          </cell>
          <cell r="T1664">
            <v>52350000</v>
          </cell>
          <cell r="U1664">
            <v>52350000</v>
          </cell>
          <cell r="V1664">
            <v>18528</v>
          </cell>
          <cell r="W1664">
            <v>277920000</v>
          </cell>
        </row>
        <row r="1665">
          <cell r="C1665" t="str">
            <v>3.4.5</v>
          </cell>
          <cell r="D1665" t="str">
            <v>Cruce con equipo mecánico de perforación horizontal (Topo)</v>
          </cell>
          <cell r="H1665">
            <v>0</v>
          </cell>
          <cell r="I1665"/>
          <cell r="L1665"/>
          <cell r="M1665"/>
          <cell r="N1665"/>
          <cell r="O1665"/>
          <cell r="R1665"/>
          <cell r="S1665"/>
          <cell r="T1665"/>
          <cell r="U1665"/>
          <cell r="V1665"/>
          <cell r="W1665"/>
        </row>
        <row r="1666">
          <cell r="C1666" t="str">
            <v>3.4.5.9</v>
          </cell>
          <cell r="D1666" t="str">
            <v>Cruce con equipo mecánico, percusion o rotacion, D= 700 mm</v>
          </cell>
          <cell r="E1666" t="str">
            <v>m</v>
          </cell>
          <cell r="F1666">
            <v>23</v>
          </cell>
          <cell r="G1666">
            <v>1350000</v>
          </cell>
          <cell r="H1666">
            <v>31050000</v>
          </cell>
          <cell r="I1666">
            <v>2.0591687818170961</v>
          </cell>
          <cell r="J1666">
            <v>23</v>
          </cell>
          <cell r="L1666">
            <v>23</v>
          </cell>
          <cell r="M1666">
            <v>31050000</v>
          </cell>
          <cell r="N1666">
            <v>0</v>
          </cell>
          <cell r="O1666">
            <v>31050000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23</v>
          </cell>
          <cell r="W1666">
            <v>31050000</v>
          </cell>
        </row>
        <row r="1667">
          <cell r="C1667" t="str">
            <v>3.4.8</v>
          </cell>
          <cell r="D1667" t="str">
            <v>Cimentación de tuberías</v>
          </cell>
          <cell r="H1667">
            <v>0</v>
          </cell>
          <cell r="I1667"/>
          <cell r="L1667"/>
          <cell r="M1667"/>
          <cell r="N1667"/>
          <cell r="O1667"/>
          <cell r="R1667"/>
          <cell r="S1667"/>
          <cell r="T1667"/>
          <cell r="U1667"/>
          <cell r="V1667"/>
          <cell r="W1667"/>
        </row>
        <row r="1668">
          <cell r="C1668" t="str">
            <v>3.4.8.2</v>
          </cell>
          <cell r="D1668" t="str">
            <v>Cimentación de tubería con arena compactada al 70% de la densidad relativa máxima</v>
          </cell>
          <cell r="E1668" t="str">
            <v>m3</v>
          </cell>
          <cell r="F1668">
            <v>5700</v>
          </cell>
          <cell r="G1668">
            <v>31000</v>
          </cell>
          <cell r="H1668">
            <v>176700000</v>
          </cell>
          <cell r="I1668">
            <v>11.718361473335939</v>
          </cell>
          <cell r="J1668">
            <v>5700</v>
          </cell>
          <cell r="L1668">
            <v>5700</v>
          </cell>
          <cell r="M1668">
            <v>176700000</v>
          </cell>
          <cell r="N1668">
            <v>0</v>
          </cell>
          <cell r="O1668">
            <v>176700000</v>
          </cell>
          <cell r="Q1668">
            <v>1208.8946871250002</v>
          </cell>
          <cell r="R1668">
            <v>1208.8946871250002</v>
          </cell>
          <cell r="S1668">
            <v>0</v>
          </cell>
          <cell r="T1668">
            <v>37475735.300875008</v>
          </cell>
          <cell r="U1668">
            <v>37475735.300875008</v>
          </cell>
          <cell r="V1668">
            <v>4491.105312875</v>
          </cell>
          <cell r="W1668">
            <v>139224264.69912499</v>
          </cell>
        </row>
        <row r="1669">
          <cell r="C1669" t="str">
            <v>3.4.8.4</v>
          </cell>
          <cell r="D1669" t="str">
            <v>Cimentación de tubería con concreto de 17,5 Mpa. ( 2500 psi ) de central de mezclas</v>
          </cell>
          <cell r="E1669" t="str">
            <v>m3</v>
          </cell>
          <cell r="F1669">
            <v>30</v>
          </cell>
          <cell r="G1669">
            <v>208850</v>
          </cell>
          <cell r="H1669">
            <v>6265500</v>
          </cell>
          <cell r="I1669">
            <v>0.41551439621497643</v>
          </cell>
          <cell r="J1669">
            <v>30</v>
          </cell>
          <cell r="L1669">
            <v>30</v>
          </cell>
          <cell r="M1669">
            <v>6265500</v>
          </cell>
          <cell r="N1669">
            <v>0</v>
          </cell>
          <cell r="O1669">
            <v>6265500</v>
          </cell>
          <cell r="R1669">
            <v>0</v>
          </cell>
          <cell r="S1669">
            <v>0</v>
          </cell>
          <cell r="T1669">
            <v>0</v>
          </cell>
          <cell r="U1669">
            <v>0</v>
          </cell>
          <cell r="V1669">
            <v>30</v>
          </cell>
          <cell r="W1669">
            <v>6265500</v>
          </cell>
        </row>
        <row r="1670">
          <cell r="C1670" t="str">
            <v>3.4.9</v>
          </cell>
          <cell r="D1670" t="str">
            <v>Empalme de tubería de acueducto proyectada</v>
          </cell>
          <cell r="I1670"/>
          <cell r="L1670"/>
          <cell r="M1670"/>
          <cell r="N1670"/>
          <cell r="O1670"/>
          <cell r="R1670"/>
          <cell r="S1670"/>
          <cell r="T1670"/>
          <cell r="U1670"/>
          <cell r="V1670"/>
          <cell r="W1670"/>
        </row>
        <row r="1671">
          <cell r="C1671" t="str">
            <v>3.4.9.1</v>
          </cell>
          <cell r="D1671" t="str">
            <v>Empalme de tubería de polietileno proyectada a tubería de polietileno existente</v>
          </cell>
          <cell r="I1671"/>
          <cell r="L1671"/>
          <cell r="M1671"/>
          <cell r="N1671"/>
          <cell r="O1671"/>
          <cell r="R1671"/>
          <cell r="S1671"/>
          <cell r="T1671"/>
          <cell r="U1671"/>
          <cell r="V1671"/>
          <cell r="W1671"/>
        </row>
        <row r="1672">
          <cell r="C1672" t="str">
            <v>3.4.9.1.1</v>
          </cell>
          <cell r="D1672" t="str">
            <v>Empalme de tubería polietileno Ø 160 mm a tubería polietileno Ø 160 mm existente, según detalle en plano, incluye instalación de accesorios y suministro y colocación de tornillería, arandela, tuercas y empaquetadura para montaje.</v>
          </cell>
          <cell r="E1672" t="str">
            <v>un</v>
          </cell>
          <cell r="F1672">
            <v>1</v>
          </cell>
          <cell r="G1672">
            <v>380000</v>
          </cell>
          <cell r="H1672">
            <v>380000</v>
          </cell>
          <cell r="I1672">
            <v>2.5200777362012775E-2</v>
          </cell>
          <cell r="J1672">
            <v>1</v>
          </cell>
          <cell r="L1672">
            <v>1</v>
          </cell>
          <cell r="M1672">
            <v>380000</v>
          </cell>
          <cell r="N1672">
            <v>0</v>
          </cell>
          <cell r="O1672">
            <v>380000</v>
          </cell>
          <cell r="R1672">
            <v>0</v>
          </cell>
          <cell r="S1672">
            <v>0</v>
          </cell>
          <cell r="T1672">
            <v>0</v>
          </cell>
          <cell r="U1672">
            <v>0</v>
          </cell>
          <cell r="V1672">
            <v>1</v>
          </cell>
          <cell r="W1672">
            <v>380000</v>
          </cell>
        </row>
        <row r="1673">
          <cell r="C1673" t="str">
            <v>3.4.9.2</v>
          </cell>
          <cell r="D1673" t="str">
            <v>Empalme de tubería de polietileno proyectada a tubería de PVC y AC existente</v>
          </cell>
          <cell r="I1673"/>
          <cell r="L1673"/>
          <cell r="M1673"/>
          <cell r="N1673"/>
          <cell r="O1673"/>
          <cell r="R1673"/>
          <cell r="S1673"/>
          <cell r="T1673"/>
          <cell r="U1673"/>
          <cell r="V1673"/>
          <cell r="W1673"/>
        </row>
        <row r="1674">
          <cell r="C1674" t="str">
            <v>3.4.9.2.1</v>
          </cell>
          <cell r="D1674" t="str">
            <v>Empalme de tubería polietileno Ø 110 mm a tubería PVC existente, según detalle en plano, incluye instalación de accesorios y suministro y colocación de tornillería, arandela, tuercas y empaquetadura para montaje.</v>
          </cell>
          <cell r="E1674" t="str">
            <v>un</v>
          </cell>
          <cell r="F1674">
            <v>3</v>
          </cell>
          <cell r="G1674">
            <v>320000</v>
          </cell>
          <cell r="H1674">
            <v>960000</v>
          </cell>
          <cell r="I1674">
            <v>6.3665121756663862E-2</v>
          </cell>
          <cell r="J1674">
            <v>3</v>
          </cell>
          <cell r="L1674">
            <v>3</v>
          </cell>
          <cell r="M1674">
            <v>960000</v>
          </cell>
          <cell r="N1674">
            <v>0</v>
          </cell>
          <cell r="O1674">
            <v>960000</v>
          </cell>
          <cell r="R1674">
            <v>0</v>
          </cell>
          <cell r="S1674">
            <v>0</v>
          </cell>
          <cell r="T1674">
            <v>0</v>
          </cell>
          <cell r="U1674">
            <v>0</v>
          </cell>
          <cell r="V1674">
            <v>3</v>
          </cell>
          <cell r="W1674">
            <v>960000</v>
          </cell>
        </row>
        <row r="1675">
          <cell r="C1675" t="str">
            <v>3.4.9.3</v>
          </cell>
          <cell r="D1675" t="str">
            <v>Empalme de tubería de HD proyectada a tubería de HD existente</v>
          </cell>
          <cell r="I1675"/>
          <cell r="L1675"/>
          <cell r="M1675"/>
          <cell r="N1675"/>
          <cell r="O1675"/>
          <cell r="R1675"/>
          <cell r="S1675"/>
          <cell r="T1675"/>
          <cell r="U1675"/>
          <cell r="V1675"/>
          <cell r="W1675"/>
        </row>
        <row r="1676">
          <cell r="C1676" t="str">
            <v>3.4.9.3.1</v>
          </cell>
          <cell r="D1676" t="str">
            <v>Empalme de tubería HD Ø 500 mm proyectada a tubería HD Ø 500 mm existente de acuerdo con detalle mostrado en plano, incluye instalación de accesorios y suministro y colocación de empaquetadura, tornillería, tuercas y arandelas para montaje.</v>
          </cell>
          <cell r="E1676" t="str">
            <v>un</v>
          </cell>
          <cell r="F1676">
            <v>1</v>
          </cell>
          <cell r="G1676">
            <v>2800000</v>
          </cell>
          <cell r="H1676">
            <v>2800000</v>
          </cell>
          <cell r="I1676">
            <v>0.18568993845693621</v>
          </cell>
          <cell r="J1676">
            <v>1</v>
          </cell>
          <cell r="L1676">
            <v>1</v>
          </cell>
          <cell r="M1676">
            <v>2800000</v>
          </cell>
          <cell r="N1676">
            <v>0</v>
          </cell>
          <cell r="O1676">
            <v>2800000</v>
          </cell>
          <cell r="R1676">
            <v>0</v>
          </cell>
          <cell r="S1676">
            <v>0</v>
          </cell>
          <cell r="T1676">
            <v>0</v>
          </cell>
          <cell r="U1676">
            <v>0</v>
          </cell>
          <cell r="V1676">
            <v>1</v>
          </cell>
          <cell r="W1676">
            <v>2800000</v>
          </cell>
        </row>
        <row r="1677">
          <cell r="C1677" t="str">
            <v>3.5</v>
          </cell>
          <cell r="D1677" t="str">
            <v>RELLENOS</v>
          </cell>
          <cell r="I1677"/>
          <cell r="L1677"/>
          <cell r="M1677"/>
          <cell r="N1677"/>
          <cell r="O1677"/>
          <cell r="R1677"/>
          <cell r="S1677"/>
          <cell r="T1677"/>
          <cell r="U1677"/>
          <cell r="V1677"/>
          <cell r="W1677"/>
        </row>
        <row r="1678">
          <cell r="C1678" t="str">
            <v>3.5.1</v>
          </cell>
          <cell r="D1678" t="str">
            <v>Relleno de Zanjas y obras de mampostería</v>
          </cell>
          <cell r="I1678"/>
          <cell r="L1678"/>
          <cell r="M1678"/>
          <cell r="N1678"/>
          <cell r="O1678"/>
          <cell r="R1678"/>
          <cell r="S1678"/>
          <cell r="T1678"/>
          <cell r="U1678"/>
          <cell r="V1678"/>
          <cell r="W1678"/>
        </row>
        <row r="1679">
          <cell r="C1679" t="str">
            <v>3.5.1.1</v>
          </cell>
          <cell r="D1679" t="str">
            <v>Rellenos de Zanjas y obras de mampostería con material seleccionado de sitio, compactado al 90% del Proctor Modificado</v>
          </cell>
          <cell r="E1679" t="str">
            <v>m3</v>
          </cell>
          <cell r="F1679">
            <v>24850</v>
          </cell>
          <cell r="G1679">
            <v>9800</v>
          </cell>
          <cell r="H1679">
            <v>243530000</v>
          </cell>
          <cell r="I1679">
            <v>16.150382397292027</v>
          </cell>
          <cell r="J1679">
            <v>24850</v>
          </cell>
          <cell r="K1679">
            <v>-378</v>
          </cell>
          <cell r="L1679">
            <v>24472</v>
          </cell>
          <cell r="M1679">
            <v>243530000</v>
          </cell>
          <cell r="N1679">
            <v>-3704400</v>
          </cell>
          <cell r="O1679">
            <v>239825600</v>
          </cell>
          <cell r="Q1679">
            <v>3046.7700000000004</v>
          </cell>
          <cell r="R1679">
            <v>3046.7700000000004</v>
          </cell>
          <cell r="S1679">
            <v>0</v>
          </cell>
          <cell r="T1679">
            <v>29858346.000000004</v>
          </cell>
          <cell r="U1679">
            <v>29858346.000000004</v>
          </cell>
          <cell r="V1679">
            <v>21425.23</v>
          </cell>
          <cell r="W1679">
            <v>209967254</v>
          </cell>
        </row>
        <row r="1680">
          <cell r="C1680" t="str">
            <v>3.5.1.2</v>
          </cell>
          <cell r="D1680" t="str">
            <v>Rellenos de Zanjas y obras de mampostería con material seleccionado de cantera, compactado al 95% del Proctor Modifiicado</v>
          </cell>
          <cell r="E1680" t="str">
            <v>m3</v>
          </cell>
          <cell r="F1680">
            <v>300</v>
          </cell>
          <cell r="G1680">
            <v>27000</v>
          </cell>
          <cell r="H1680">
            <v>8100000</v>
          </cell>
          <cell r="I1680">
            <v>0.53717446482185127</v>
          </cell>
          <cell r="J1680">
            <v>300</v>
          </cell>
          <cell r="L1680">
            <v>300</v>
          </cell>
          <cell r="M1680">
            <v>8100000</v>
          </cell>
          <cell r="N1680">
            <v>0</v>
          </cell>
          <cell r="O1680">
            <v>8100000</v>
          </cell>
          <cell r="R1680">
            <v>0</v>
          </cell>
          <cell r="S1680">
            <v>0</v>
          </cell>
          <cell r="T1680">
            <v>0</v>
          </cell>
          <cell r="U1680">
            <v>0</v>
          </cell>
          <cell r="V1680">
            <v>300</v>
          </cell>
          <cell r="W1680">
            <v>8100000</v>
          </cell>
        </row>
        <row r="1681">
          <cell r="C1681" t="str">
            <v>3.5.3</v>
          </cell>
          <cell r="D1681" t="str">
            <v>Conformación de sub-base Granular</v>
          </cell>
          <cell r="E1681" t="str">
            <v>m3</v>
          </cell>
          <cell r="F1681">
            <v>235</v>
          </cell>
          <cell r="G1681">
            <v>40000</v>
          </cell>
          <cell r="H1681">
            <v>9400000</v>
          </cell>
          <cell r="I1681">
            <v>0.62338765053400014</v>
          </cell>
          <cell r="J1681">
            <v>235</v>
          </cell>
          <cell r="L1681">
            <v>235</v>
          </cell>
          <cell r="M1681">
            <v>9400000</v>
          </cell>
          <cell r="N1681">
            <v>0</v>
          </cell>
          <cell r="O1681">
            <v>9400000</v>
          </cell>
          <cell r="R1681">
            <v>0</v>
          </cell>
          <cell r="S1681">
            <v>0</v>
          </cell>
          <cell r="T1681">
            <v>0</v>
          </cell>
          <cell r="U1681">
            <v>0</v>
          </cell>
          <cell r="V1681">
            <v>235</v>
          </cell>
          <cell r="W1681">
            <v>9400000</v>
          </cell>
        </row>
        <row r="1682">
          <cell r="C1682" t="str">
            <v>3.5.4</v>
          </cell>
          <cell r="D1682" t="str">
            <v>Conformación de base</v>
          </cell>
          <cell r="I1682"/>
          <cell r="L1682"/>
          <cell r="M1682"/>
          <cell r="N1682"/>
          <cell r="O1682"/>
          <cell r="R1682"/>
          <cell r="S1682"/>
          <cell r="T1682"/>
          <cell r="U1682"/>
          <cell r="V1682"/>
          <cell r="W1682"/>
        </row>
        <row r="1683">
          <cell r="C1683" t="str">
            <v>3.5.4.1</v>
          </cell>
          <cell r="D1683" t="str">
            <v>Conformación de base suelo cemento</v>
          </cell>
          <cell r="I1683"/>
          <cell r="L1683"/>
          <cell r="M1683"/>
          <cell r="N1683"/>
          <cell r="O1683"/>
          <cell r="R1683"/>
          <cell r="S1683"/>
          <cell r="T1683"/>
          <cell r="U1683"/>
          <cell r="V1683"/>
          <cell r="W1683"/>
        </row>
        <row r="1684">
          <cell r="C1684" t="str">
            <v>3.5.4.1.1</v>
          </cell>
          <cell r="D1684" t="str">
            <v>Base de suelo cemento procedente de central de mezclas f´c= 3,5 Mpa, con proporción de cemento del 6%</v>
          </cell>
          <cell r="E1684" t="str">
            <v>m3</v>
          </cell>
          <cell r="F1684">
            <v>235</v>
          </cell>
          <cell r="G1684">
            <v>92400</v>
          </cell>
          <cell r="H1684">
            <v>21714000</v>
          </cell>
          <cell r="I1684">
            <v>1.4400254727335404</v>
          </cell>
          <cell r="J1684">
            <v>235</v>
          </cell>
          <cell r="L1684">
            <v>235</v>
          </cell>
          <cell r="M1684">
            <v>21714000</v>
          </cell>
          <cell r="N1684">
            <v>0</v>
          </cell>
          <cell r="O1684">
            <v>21714000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235</v>
          </cell>
          <cell r="W1684">
            <v>21714000</v>
          </cell>
        </row>
        <row r="1685">
          <cell r="C1685" t="str">
            <v>3.6</v>
          </cell>
          <cell r="D1685" t="str">
            <v>CONSTRUCCION DE PAVIMENTOS</v>
          </cell>
          <cell r="I1685"/>
          <cell r="L1685"/>
          <cell r="M1685"/>
          <cell r="N1685"/>
          <cell r="O1685"/>
          <cell r="R1685"/>
          <cell r="S1685"/>
          <cell r="T1685"/>
          <cell r="U1685"/>
          <cell r="V1685"/>
          <cell r="W1685"/>
        </row>
        <row r="1686">
          <cell r="C1686" t="str">
            <v>3.6.1</v>
          </cell>
          <cell r="D1686" t="str">
            <v>Construcción de Pavimentos en concreto asfáltico</v>
          </cell>
          <cell r="I1686"/>
          <cell r="L1686"/>
          <cell r="M1686"/>
          <cell r="N1686"/>
          <cell r="O1686"/>
          <cell r="R1686"/>
          <cell r="S1686"/>
          <cell r="T1686"/>
          <cell r="U1686"/>
          <cell r="V1686"/>
          <cell r="W1686"/>
        </row>
        <row r="1687">
          <cell r="C1687" t="str">
            <v>3.6.1.2</v>
          </cell>
          <cell r="D1687" t="str">
            <v>Para reparcheos (Colocado y compactado con Motoniveladora y Minicompactador Micky)</v>
          </cell>
          <cell r="I1687"/>
          <cell r="L1687"/>
          <cell r="M1687"/>
          <cell r="N1687"/>
          <cell r="O1687"/>
          <cell r="R1687"/>
          <cell r="S1687"/>
          <cell r="T1687"/>
          <cell r="U1687"/>
          <cell r="V1687"/>
          <cell r="W1687"/>
        </row>
        <row r="1688">
          <cell r="C1688" t="str">
            <v>3.6.1.2.4</v>
          </cell>
          <cell r="D1688" t="str">
            <v>Pavimento de concreto asfáltico e = 0.10 m</v>
          </cell>
          <cell r="E1688" t="str">
            <v>m2</v>
          </cell>
          <cell r="F1688">
            <v>100</v>
          </cell>
          <cell r="G1688">
            <v>35000</v>
          </cell>
          <cell r="H1688">
            <v>3500000</v>
          </cell>
          <cell r="I1688">
            <v>0.23211242307117028</v>
          </cell>
          <cell r="J1688">
            <v>100</v>
          </cell>
          <cell r="L1688">
            <v>100</v>
          </cell>
          <cell r="M1688">
            <v>3500000</v>
          </cell>
          <cell r="N1688">
            <v>0</v>
          </cell>
          <cell r="O1688">
            <v>3500000</v>
          </cell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100</v>
          </cell>
          <cell r="W1688">
            <v>3500000</v>
          </cell>
        </row>
        <row r="1689">
          <cell r="C1689" t="str">
            <v>3.6.2</v>
          </cell>
          <cell r="D1689" t="str">
            <v>Construcción de Pavimento de Concreto para reparcheo</v>
          </cell>
          <cell r="I1689"/>
          <cell r="L1689"/>
          <cell r="M1689"/>
          <cell r="N1689"/>
          <cell r="O1689"/>
          <cell r="R1689"/>
          <cell r="S1689"/>
          <cell r="T1689"/>
          <cell r="U1689"/>
          <cell r="V1689"/>
          <cell r="W1689"/>
        </row>
        <row r="1690">
          <cell r="C1690" t="str">
            <v>3.6.2.2</v>
          </cell>
          <cell r="D1690" t="str">
            <v>Pavimento de concreto para reparcheo f'c = 21,0 Mpa (3000 psi), e = 0,20 m</v>
          </cell>
          <cell r="E1690" t="str">
            <v>m2</v>
          </cell>
          <cell r="F1690">
            <v>1450</v>
          </cell>
          <cell r="G1690">
            <v>57750</v>
          </cell>
          <cell r="H1690">
            <v>83737500</v>
          </cell>
          <cell r="I1690">
            <v>5.5532897219777491</v>
          </cell>
          <cell r="J1690">
            <v>1450</v>
          </cell>
          <cell r="L1690">
            <v>1450</v>
          </cell>
          <cell r="M1690">
            <v>83737500</v>
          </cell>
          <cell r="N1690">
            <v>0</v>
          </cell>
          <cell r="O1690">
            <v>83737500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1450</v>
          </cell>
          <cell r="W1690">
            <v>83737500</v>
          </cell>
        </row>
        <row r="1691">
          <cell r="C1691" t="str">
            <v>3.6.4</v>
          </cell>
          <cell r="D1691" t="str">
            <v>Construcción de Andenes, Bordillos y Cunetas</v>
          </cell>
          <cell r="I1691"/>
          <cell r="L1691"/>
          <cell r="M1691"/>
          <cell r="N1691"/>
          <cell r="O1691"/>
          <cell r="R1691"/>
          <cell r="S1691"/>
          <cell r="T1691"/>
          <cell r="U1691"/>
          <cell r="V1691"/>
          <cell r="W1691"/>
        </row>
        <row r="1692">
          <cell r="C1692" t="str">
            <v>3.6.4.1</v>
          </cell>
          <cell r="D1692" t="str">
            <v>Construcción de Andenes</v>
          </cell>
          <cell r="I1692"/>
          <cell r="L1692"/>
          <cell r="M1692"/>
          <cell r="N1692"/>
          <cell r="O1692"/>
          <cell r="R1692"/>
          <cell r="S1692"/>
          <cell r="T1692"/>
          <cell r="U1692"/>
          <cell r="V1692"/>
          <cell r="W1692"/>
        </row>
        <row r="1693">
          <cell r="C1693" t="str">
            <v>3.6.4.1.3</v>
          </cell>
          <cell r="D1693" t="str">
            <v>Construcción de anden de concreto f'c 21,0 Mpa (3000 psi) e = 0.10 m, Tamaño Máximo del agregado: 25 mm (1") de central de mezclas</v>
          </cell>
          <cell r="E1693" t="str">
            <v>m2</v>
          </cell>
          <cell r="F1693">
            <v>150</v>
          </cell>
          <cell r="G1693">
            <v>33000</v>
          </cell>
          <cell r="H1693">
            <v>4950000</v>
          </cell>
          <cell r="I1693">
            <v>0.32827328405779799</v>
          </cell>
          <cell r="J1693">
            <v>150</v>
          </cell>
          <cell r="L1693">
            <v>150</v>
          </cell>
          <cell r="M1693">
            <v>4950000</v>
          </cell>
          <cell r="N1693">
            <v>0</v>
          </cell>
          <cell r="O1693">
            <v>4950000</v>
          </cell>
          <cell r="R1693">
            <v>0</v>
          </cell>
          <cell r="S1693">
            <v>0</v>
          </cell>
          <cell r="T1693">
            <v>0</v>
          </cell>
          <cell r="U1693">
            <v>0</v>
          </cell>
          <cell r="V1693">
            <v>150</v>
          </cell>
          <cell r="W1693">
            <v>4950000</v>
          </cell>
        </row>
        <row r="1694">
          <cell r="C1694" t="str">
            <v>3.7</v>
          </cell>
          <cell r="D1694" t="str">
            <v>CONSTRUCCIÓN DE OBRAS ACCESORIAS</v>
          </cell>
          <cell r="I1694"/>
          <cell r="L1694"/>
          <cell r="M1694"/>
          <cell r="N1694"/>
          <cell r="O1694"/>
          <cell r="R1694"/>
          <cell r="S1694"/>
          <cell r="T1694"/>
          <cell r="U1694"/>
          <cell r="V1694"/>
          <cell r="W1694"/>
        </row>
        <row r="1695">
          <cell r="C1695" t="str">
            <v>3.7.8</v>
          </cell>
          <cell r="D1695" t="str">
            <v>Caja de Válvulas y bajantes de operación</v>
          </cell>
          <cell r="I1695"/>
          <cell r="L1695"/>
          <cell r="M1695"/>
          <cell r="N1695"/>
          <cell r="O1695"/>
          <cell r="R1695"/>
          <cell r="S1695"/>
          <cell r="T1695"/>
          <cell r="U1695"/>
          <cell r="V1695"/>
          <cell r="W1695"/>
        </row>
        <row r="1696">
          <cell r="C1696" t="str">
            <v>3.7.8.1</v>
          </cell>
          <cell r="D1696" t="str">
            <v>Cajas de válvulas</v>
          </cell>
          <cell r="I1696"/>
          <cell r="L1696"/>
          <cell r="M1696"/>
          <cell r="N1696"/>
          <cell r="O1696"/>
          <cell r="R1696"/>
          <cell r="S1696"/>
          <cell r="T1696"/>
          <cell r="U1696"/>
          <cell r="V1696"/>
          <cell r="W1696"/>
        </row>
        <row r="1697">
          <cell r="C1697" t="str">
            <v>3.7.8.1.2</v>
          </cell>
          <cell r="D1697" t="str">
            <v>Para 2,00 m &lt; H &lt;= 3,00 m</v>
          </cell>
          <cell r="I1697"/>
          <cell r="L1697"/>
          <cell r="M1697"/>
          <cell r="N1697"/>
          <cell r="O1697"/>
          <cell r="R1697"/>
          <cell r="S1697"/>
          <cell r="T1697"/>
          <cell r="U1697"/>
          <cell r="V1697"/>
          <cell r="W1697"/>
        </row>
        <row r="1698">
          <cell r="C1698" t="str">
            <v>3.7.8.1.2.2</v>
          </cell>
          <cell r="D1698" t="str">
            <v>Caja de mampostería reforzada para tuberías entre 450 mm (18") y 600 mm (24")</v>
          </cell>
          <cell r="E1698" t="str">
            <v>un</v>
          </cell>
          <cell r="F1698">
            <v>25</v>
          </cell>
          <cell r="G1698">
            <v>2871600</v>
          </cell>
          <cell r="H1698">
            <v>71790000</v>
          </cell>
          <cell r="I1698">
            <v>4.7609573863655186</v>
          </cell>
          <cell r="J1698">
            <v>25</v>
          </cell>
          <cell r="L1698">
            <v>25</v>
          </cell>
          <cell r="M1698">
            <v>71790000</v>
          </cell>
          <cell r="N1698">
            <v>0</v>
          </cell>
          <cell r="O1698">
            <v>71790000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25</v>
          </cell>
          <cell r="W1698">
            <v>71790000</v>
          </cell>
        </row>
        <row r="1699">
          <cell r="C1699" t="str">
            <v>3.7.8.2</v>
          </cell>
          <cell r="D1699" t="str">
            <v xml:space="preserve">Instalación tubo de operación para válvulas entre 80 mm y 200 mm </v>
          </cell>
          <cell r="E1699" t="str">
            <v>un</v>
          </cell>
          <cell r="F1699">
            <v>23</v>
          </cell>
          <cell r="G1699">
            <v>50000</v>
          </cell>
          <cell r="H1699">
            <v>1150000</v>
          </cell>
          <cell r="I1699">
            <v>7.6265510437670242E-2</v>
          </cell>
          <cell r="J1699">
            <v>23</v>
          </cell>
          <cell r="L1699">
            <v>23</v>
          </cell>
          <cell r="M1699">
            <v>1150000</v>
          </cell>
          <cell r="N1699">
            <v>0</v>
          </cell>
          <cell r="O1699">
            <v>1150000</v>
          </cell>
          <cell r="R1699">
            <v>0</v>
          </cell>
          <cell r="S1699">
            <v>0</v>
          </cell>
          <cell r="T1699">
            <v>0</v>
          </cell>
          <cell r="U1699">
            <v>0</v>
          </cell>
          <cell r="V1699">
            <v>23</v>
          </cell>
          <cell r="W1699">
            <v>1150000</v>
          </cell>
        </row>
        <row r="1700">
          <cell r="C1700" t="str">
            <v>3.7.9</v>
          </cell>
          <cell r="D1700" t="str">
            <v>Micromedición</v>
          </cell>
          <cell r="I1700"/>
          <cell r="L1700"/>
          <cell r="M1700"/>
          <cell r="N1700"/>
          <cell r="O1700"/>
          <cell r="R1700"/>
          <cell r="S1700"/>
          <cell r="T1700"/>
          <cell r="U1700"/>
          <cell r="V1700"/>
          <cell r="W1700"/>
        </row>
        <row r="1701">
          <cell r="C1701" t="str">
            <v>3.7.10</v>
          </cell>
          <cell r="D1701" t="str">
            <v>Cajas para elementos control perdidas</v>
          </cell>
          <cell r="I1701"/>
          <cell r="L1701"/>
          <cell r="M1701"/>
          <cell r="N1701"/>
          <cell r="O1701"/>
          <cell r="R1701"/>
          <cell r="S1701"/>
          <cell r="T1701"/>
          <cell r="U1701"/>
          <cell r="V1701"/>
          <cell r="W1701"/>
        </row>
        <row r="1702">
          <cell r="C1702" t="str">
            <v>3.7.10.8</v>
          </cell>
          <cell r="D1702" t="str">
            <v>Filtro y válvula reguladora instalados en tubería de 90 mm a 110 mm con 1,50 m &lt; h &lt;= 2,50 m</v>
          </cell>
          <cell r="E1702" t="str">
            <v>un</v>
          </cell>
          <cell r="F1702">
            <v>2</v>
          </cell>
          <cell r="G1702">
            <v>3800000</v>
          </cell>
          <cell r="H1702">
            <v>7600000</v>
          </cell>
          <cell r="I1702">
            <v>0.50401554724025543</v>
          </cell>
          <cell r="J1702">
            <v>2</v>
          </cell>
          <cell r="L1702">
            <v>2</v>
          </cell>
          <cell r="M1702">
            <v>7600000</v>
          </cell>
          <cell r="N1702">
            <v>0</v>
          </cell>
          <cell r="O1702">
            <v>7600000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2</v>
          </cell>
          <cell r="W1702">
            <v>7600000</v>
          </cell>
        </row>
        <row r="1703">
          <cell r="C1703" t="str">
            <v>3.7.12</v>
          </cell>
          <cell r="D1703" t="str">
            <v>Concreto para anclajes</v>
          </cell>
          <cell r="I1703"/>
          <cell r="L1703"/>
          <cell r="M1703"/>
          <cell r="N1703"/>
          <cell r="O1703"/>
          <cell r="R1703"/>
          <cell r="S1703"/>
          <cell r="T1703"/>
          <cell r="U1703"/>
          <cell r="V1703"/>
          <cell r="W1703"/>
        </row>
        <row r="1704">
          <cell r="C1704" t="str">
            <v>3.7.12.1</v>
          </cell>
          <cell r="D1704" t="str">
            <v>Concreto para anclajes f'c=17,5 Mpa (2500 psi)</v>
          </cell>
          <cell r="E1704" t="str">
            <v>m3</v>
          </cell>
          <cell r="F1704">
            <v>300</v>
          </cell>
          <cell r="G1704">
            <v>208850</v>
          </cell>
          <cell r="H1704">
            <v>62655000</v>
          </cell>
          <cell r="I1704">
            <v>4.1551439621497641</v>
          </cell>
          <cell r="J1704">
            <v>300</v>
          </cell>
          <cell r="L1704">
            <v>300</v>
          </cell>
          <cell r="M1704">
            <v>62655000</v>
          </cell>
          <cell r="N1704">
            <v>0</v>
          </cell>
          <cell r="O1704">
            <v>62655000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300</v>
          </cell>
          <cell r="W1704">
            <v>62655000</v>
          </cell>
        </row>
        <row r="1705">
          <cell r="C1705" t="str">
            <v>3.8</v>
          </cell>
          <cell r="D1705" t="str">
            <v>INSTALACION DE ELEMENTOS DE ACUEDUCTO Y ALCANTARILLADO</v>
          </cell>
          <cell r="I1705"/>
          <cell r="L1705"/>
          <cell r="M1705"/>
          <cell r="N1705"/>
          <cell r="O1705"/>
          <cell r="R1705"/>
          <cell r="S1705"/>
          <cell r="T1705"/>
          <cell r="U1705"/>
          <cell r="V1705"/>
          <cell r="W1705"/>
        </row>
        <row r="1706">
          <cell r="C1706" t="str">
            <v>3.8.1</v>
          </cell>
          <cell r="D1706" t="str">
            <v>Elementos de Acueducto</v>
          </cell>
          <cell r="I1706"/>
          <cell r="L1706"/>
          <cell r="M1706"/>
          <cell r="N1706"/>
          <cell r="O1706"/>
          <cell r="R1706"/>
          <cell r="S1706"/>
          <cell r="T1706"/>
          <cell r="U1706"/>
          <cell r="V1706"/>
          <cell r="W1706"/>
        </row>
        <row r="1707">
          <cell r="C1707" t="str">
            <v>3.8.1.1</v>
          </cell>
          <cell r="D1707" t="str">
            <v>Instalación de válvula de compuerta brida x brida norma ISO PN 10, Incluye el suministro e instalación de tornilleria y empaquetadura para el montaje</v>
          </cell>
          <cell r="I1707"/>
          <cell r="L1707"/>
          <cell r="M1707"/>
          <cell r="N1707"/>
          <cell r="O1707"/>
          <cell r="R1707"/>
          <cell r="S1707"/>
          <cell r="T1707"/>
          <cell r="U1707"/>
          <cell r="V1707"/>
          <cell r="W1707"/>
        </row>
        <row r="1708">
          <cell r="C1708" t="str">
            <v>3.8.1.1.2</v>
          </cell>
          <cell r="D1708" t="str">
            <v>d = 80 mm (3")</v>
          </cell>
          <cell r="E1708" t="str">
            <v>un</v>
          </cell>
          <cell r="F1708">
            <v>5</v>
          </cell>
          <cell r="G1708">
            <v>11845</v>
          </cell>
          <cell r="H1708">
            <v>59225</v>
          </cell>
          <cell r="I1708">
            <v>3.9276737875400172E-3</v>
          </cell>
          <cell r="J1708">
            <v>5</v>
          </cell>
          <cell r="L1708">
            <v>5</v>
          </cell>
          <cell r="M1708">
            <v>59225</v>
          </cell>
          <cell r="N1708">
            <v>0</v>
          </cell>
          <cell r="O1708">
            <v>59225</v>
          </cell>
          <cell r="R1708">
            <v>0</v>
          </cell>
          <cell r="S1708">
            <v>0</v>
          </cell>
          <cell r="T1708">
            <v>0</v>
          </cell>
          <cell r="U1708">
            <v>0</v>
          </cell>
          <cell r="V1708">
            <v>5</v>
          </cell>
          <cell r="W1708">
            <v>59225</v>
          </cell>
        </row>
        <row r="1709">
          <cell r="C1709" t="str">
            <v>3.8.1.1.3</v>
          </cell>
          <cell r="D1709" t="str">
            <v>d = 100 mm (4")</v>
          </cell>
          <cell r="E1709" t="str">
            <v>un</v>
          </cell>
          <cell r="F1709">
            <v>29</v>
          </cell>
          <cell r="G1709">
            <v>18892</v>
          </cell>
          <cell r="H1709">
            <v>547868</v>
          </cell>
          <cell r="I1709">
            <v>3.6333419715187408E-2</v>
          </cell>
          <cell r="J1709">
            <v>29</v>
          </cell>
          <cell r="L1709">
            <v>29</v>
          </cell>
          <cell r="M1709">
            <v>547868</v>
          </cell>
          <cell r="N1709">
            <v>0</v>
          </cell>
          <cell r="O1709">
            <v>547868</v>
          </cell>
          <cell r="R1709">
            <v>0</v>
          </cell>
          <cell r="S1709">
            <v>0</v>
          </cell>
          <cell r="T1709">
            <v>0</v>
          </cell>
          <cell r="U1709">
            <v>0</v>
          </cell>
          <cell r="V1709">
            <v>29</v>
          </cell>
          <cell r="W1709">
            <v>547868</v>
          </cell>
        </row>
        <row r="1710">
          <cell r="C1710" t="str">
            <v>3.8.1.1.4</v>
          </cell>
          <cell r="D1710" t="str">
            <v>d = 150 mm (6")</v>
          </cell>
          <cell r="E1710" t="str">
            <v>un</v>
          </cell>
          <cell r="F1710">
            <v>10</v>
          </cell>
          <cell r="G1710">
            <v>24850</v>
          </cell>
          <cell r="H1710">
            <v>248500</v>
          </cell>
          <cell r="I1710">
            <v>1.6479982038053089E-2</v>
          </cell>
          <cell r="J1710">
            <v>10</v>
          </cell>
          <cell r="L1710">
            <v>10</v>
          </cell>
          <cell r="M1710">
            <v>248500</v>
          </cell>
          <cell r="N1710">
            <v>0</v>
          </cell>
          <cell r="O1710">
            <v>248500</v>
          </cell>
          <cell r="R1710">
            <v>0</v>
          </cell>
          <cell r="S1710">
            <v>0</v>
          </cell>
          <cell r="T1710">
            <v>0</v>
          </cell>
          <cell r="U1710">
            <v>0</v>
          </cell>
          <cell r="V1710">
            <v>10</v>
          </cell>
          <cell r="W1710">
            <v>248500</v>
          </cell>
        </row>
        <row r="1711">
          <cell r="C1711" t="str">
            <v>3.8.1.2</v>
          </cell>
          <cell r="D1711" t="str">
            <v>Instalación de válvula de mariposa brida x brida norma ISO PN 10, Incluye el suministro e instalación de tornilleria y empaquetadura para el montaje</v>
          </cell>
          <cell r="I1711"/>
          <cell r="L1711"/>
          <cell r="M1711"/>
          <cell r="N1711"/>
          <cell r="O1711"/>
          <cell r="R1711"/>
          <cell r="S1711"/>
          <cell r="T1711"/>
          <cell r="U1711"/>
          <cell r="V1711"/>
          <cell r="W1711"/>
        </row>
        <row r="1712">
          <cell r="C1712" t="str">
            <v>3.8.1.2.6</v>
          </cell>
          <cell r="D1712" t="str">
            <v>d = 500 mm (20")</v>
          </cell>
          <cell r="E1712" t="str">
            <v>un</v>
          </cell>
          <cell r="F1712">
            <v>4</v>
          </cell>
          <cell r="G1712">
            <v>233850</v>
          </cell>
          <cell r="H1712">
            <v>935400</v>
          </cell>
          <cell r="I1712">
            <v>6.2033703011649337E-2</v>
          </cell>
          <cell r="J1712">
            <v>4</v>
          </cell>
          <cell r="L1712">
            <v>4</v>
          </cell>
          <cell r="M1712">
            <v>935400</v>
          </cell>
          <cell r="N1712">
            <v>0</v>
          </cell>
          <cell r="O1712">
            <v>935400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4</v>
          </cell>
          <cell r="W1712">
            <v>935400</v>
          </cell>
        </row>
        <row r="1713">
          <cell r="C1713" t="str">
            <v>3.8.1.7</v>
          </cell>
          <cell r="D1713" t="str">
            <v>Instalación de ventosa de triple acción norma ISO PN 10, Incluye el suministro e instalación de tornilleria y empaquetadura para el montaje</v>
          </cell>
          <cell r="I1713"/>
          <cell r="L1713"/>
          <cell r="M1713"/>
          <cell r="N1713"/>
          <cell r="O1713"/>
          <cell r="R1713"/>
          <cell r="S1713"/>
          <cell r="T1713"/>
          <cell r="U1713"/>
          <cell r="V1713"/>
          <cell r="W1713"/>
        </row>
        <row r="1714">
          <cell r="C1714" t="str">
            <v>3.8.1.7.3</v>
          </cell>
          <cell r="D1714" t="str">
            <v>d = 100 mm (4")</v>
          </cell>
          <cell r="E1714" t="str">
            <v>un</v>
          </cell>
          <cell r="F1714">
            <v>21</v>
          </cell>
          <cell r="G1714">
            <v>40000</v>
          </cell>
          <cell r="H1714">
            <v>840000</v>
          </cell>
          <cell r="I1714">
            <v>5.5706981537080875E-2</v>
          </cell>
          <cell r="J1714">
            <v>21</v>
          </cell>
          <cell r="L1714">
            <v>21</v>
          </cell>
          <cell r="M1714">
            <v>840000</v>
          </cell>
          <cell r="N1714">
            <v>0</v>
          </cell>
          <cell r="O1714">
            <v>840000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21</v>
          </cell>
          <cell r="W1714">
            <v>840000</v>
          </cell>
        </row>
        <row r="1715">
          <cell r="C1715" t="str">
            <v>3.8.1.8</v>
          </cell>
          <cell r="D1715" t="str">
            <v>Válvulas de control hidráulico</v>
          </cell>
          <cell r="I1715"/>
          <cell r="L1715"/>
          <cell r="M1715"/>
          <cell r="N1715"/>
          <cell r="O1715"/>
          <cell r="R1715"/>
          <cell r="S1715"/>
          <cell r="T1715"/>
          <cell r="U1715"/>
          <cell r="V1715"/>
          <cell r="W1715"/>
        </row>
        <row r="1716">
          <cell r="C1716" t="str">
            <v>3.8.1.8.2</v>
          </cell>
          <cell r="D1716" t="str">
            <v>Instalación de válvula reguladora de presión incuye suministro e Instalación de tornilleria, empaquetadura y pilotaje norma ISO PN 16</v>
          </cell>
          <cell r="I1716"/>
          <cell r="L1716"/>
          <cell r="M1716"/>
          <cell r="N1716"/>
          <cell r="O1716"/>
          <cell r="R1716"/>
          <cell r="S1716"/>
          <cell r="T1716"/>
          <cell r="U1716"/>
          <cell r="V1716"/>
          <cell r="W1716"/>
        </row>
        <row r="1717">
          <cell r="C1717" t="str">
            <v>3.8.1.8.2.1</v>
          </cell>
          <cell r="D1717" t="str">
            <v>d = 80 mm (3")</v>
          </cell>
          <cell r="E1717" t="str">
            <v>un</v>
          </cell>
          <cell r="F1717">
            <v>2</v>
          </cell>
          <cell r="G1717">
            <v>240000</v>
          </cell>
          <cell r="H1717">
            <v>480000</v>
          </cell>
          <cell r="I1717">
            <v>3.1832560878331931E-2</v>
          </cell>
          <cell r="J1717">
            <v>2</v>
          </cell>
          <cell r="L1717">
            <v>2</v>
          </cell>
          <cell r="M1717">
            <v>480000</v>
          </cell>
          <cell r="N1717">
            <v>0</v>
          </cell>
          <cell r="O1717">
            <v>480000</v>
          </cell>
          <cell r="R1717">
            <v>0</v>
          </cell>
          <cell r="S1717">
            <v>0</v>
          </cell>
          <cell r="T1717">
            <v>0</v>
          </cell>
          <cell r="U1717">
            <v>0</v>
          </cell>
          <cell r="V1717">
            <v>2</v>
          </cell>
          <cell r="W1717">
            <v>480000</v>
          </cell>
        </row>
        <row r="1718">
          <cell r="C1718" t="str">
            <v>3.8.1.8.5</v>
          </cell>
          <cell r="D1718" t="str">
            <v>Instalación de válvula control de altitud incluye suministro e Instalación de tornilleria, empaquetadura y pilotaje norma ISO PN 16</v>
          </cell>
          <cell r="I1718"/>
          <cell r="L1718"/>
          <cell r="M1718"/>
          <cell r="N1718"/>
          <cell r="O1718"/>
          <cell r="R1718"/>
          <cell r="S1718"/>
          <cell r="T1718"/>
          <cell r="U1718"/>
          <cell r="V1718"/>
          <cell r="W1718"/>
        </row>
        <row r="1719">
          <cell r="C1719" t="str">
            <v>3.8.1.8.5.1</v>
          </cell>
          <cell r="D1719" t="str">
            <v>d = 80 mm (3")</v>
          </cell>
          <cell r="E1719" t="str">
            <v>un</v>
          </cell>
          <cell r="F1719">
            <v>1</v>
          </cell>
          <cell r="G1719">
            <v>220000</v>
          </cell>
          <cell r="H1719">
            <v>220000</v>
          </cell>
          <cell r="I1719">
            <v>1.4589923735902134E-2</v>
          </cell>
          <cell r="J1719">
            <v>1</v>
          </cell>
          <cell r="L1719">
            <v>1</v>
          </cell>
          <cell r="M1719">
            <v>220000</v>
          </cell>
          <cell r="N1719">
            <v>0</v>
          </cell>
          <cell r="O1719">
            <v>220000</v>
          </cell>
          <cell r="R1719">
            <v>0</v>
          </cell>
          <cell r="S1719">
            <v>0</v>
          </cell>
          <cell r="T1719">
            <v>0</v>
          </cell>
          <cell r="U1719">
            <v>0</v>
          </cell>
          <cell r="V1719">
            <v>1</v>
          </cell>
          <cell r="W1719">
            <v>220000</v>
          </cell>
        </row>
        <row r="1720">
          <cell r="C1720" t="str">
            <v>3.8.1.14</v>
          </cell>
          <cell r="D1720" t="str">
            <v>Instalación de filtro en Yee. Brida x Brida Norma ISO PN 16, Incluye el suministro e instalación de tornilleria y empaquetadura para el montaje</v>
          </cell>
          <cell r="I1720"/>
          <cell r="L1720"/>
          <cell r="M1720"/>
          <cell r="N1720"/>
          <cell r="O1720"/>
          <cell r="R1720"/>
          <cell r="S1720"/>
          <cell r="T1720"/>
          <cell r="U1720"/>
          <cell r="V1720"/>
          <cell r="W1720"/>
        </row>
        <row r="1721">
          <cell r="C1721" t="str">
            <v>3.8.1.14.3</v>
          </cell>
          <cell r="D1721" t="str">
            <v>d = 160 mm (6")</v>
          </cell>
          <cell r="E1721" t="str">
            <v>un</v>
          </cell>
          <cell r="F1721">
            <v>2</v>
          </cell>
          <cell r="G1721">
            <v>80000</v>
          </cell>
          <cell r="H1721">
            <v>160000</v>
          </cell>
          <cell r="I1721">
            <v>1.0610853626110641E-2</v>
          </cell>
          <cell r="J1721">
            <v>2</v>
          </cell>
          <cell r="L1721">
            <v>2</v>
          </cell>
          <cell r="M1721">
            <v>160000</v>
          </cell>
          <cell r="N1721">
            <v>0</v>
          </cell>
          <cell r="O1721">
            <v>160000</v>
          </cell>
          <cell r="R1721">
            <v>0</v>
          </cell>
          <cell r="S1721">
            <v>0</v>
          </cell>
          <cell r="T1721">
            <v>0</v>
          </cell>
          <cell r="U1721">
            <v>0</v>
          </cell>
          <cell r="V1721">
            <v>2</v>
          </cell>
          <cell r="W1721">
            <v>160000</v>
          </cell>
        </row>
        <row r="1722">
          <cell r="D1722" t="str">
            <v>ITEMES NUEVOS</v>
          </cell>
          <cell r="L1722"/>
          <cell r="M1722"/>
          <cell r="N1722"/>
          <cell r="O1722"/>
        </row>
        <row r="1723">
          <cell r="B1723" t="str">
            <v>N</v>
          </cell>
          <cell r="D1723" t="str">
            <v>Suministro e instalacion encamisado en tuberia PVC 700 mm</v>
          </cell>
          <cell r="E1723" t="str">
            <v>ml</v>
          </cell>
          <cell r="G1723">
            <v>600631</v>
          </cell>
          <cell r="J1723">
            <v>0</v>
          </cell>
          <cell r="K1723">
            <v>95</v>
          </cell>
          <cell r="L1723">
            <v>95</v>
          </cell>
          <cell r="M1723">
            <v>0</v>
          </cell>
          <cell r="N1723">
            <v>57059945</v>
          </cell>
          <cell r="O1723">
            <v>57059945</v>
          </cell>
        </row>
        <row r="1724">
          <cell r="L1724"/>
          <cell r="M1724"/>
          <cell r="N1724"/>
          <cell r="O1724"/>
        </row>
        <row r="1725">
          <cell r="D1725" t="str">
            <v>COSTO TOTAL DIRECTO</v>
          </cell>
          <cell r="H1725">
            <v>1507889993</v>
          </cell>
          <cell r="M1725">
            <v>1507889993</v>
          </cell>
          <cell r="N1725">
            <v>42988545</v>
          </cell>
          <cell r="O1725">
            <v>1550878538</v>
          </cell>
          <cell r="S1725">
            <v>0</v>
          </cell>
          <cell r="T1725">
            <v>160894001.30087501</v>
          </cell>
          <cell r="U1725">
            <v>160894001.30087501</v>
          </cell>
          <cell r="W1725">
            <v>1332924591.6991251</v>
          </cell>
        </row>
        <row r="1726">
          <cell r="D1726" t="str">
            <v>A,I,U, 25%</v>
          </cell>
          <cell r="E1726">
            <v>0.25</v>
          </cell>
          <cell r="H1726">
            <v>376972498.25</v>
          </cell>
          <cell r="M1726">
            <v>376972498.25</v>
          </cell>
          <cell r="N1726">
            <v>10747136.25</v>
          </cell>
          <cell r="O1726">
            <v>387719634.5</v>
          </cell>
          <cell r="S1726">
            <v>0</v>
          </cell>
          <cell r="T1726">
            <v>40223500.325218752</v>
          </cell>
          <cell r="U1726">
            <v>40223500.325218752</v>
          </cell>
          <cell r="W1726">
            <v>333231147.92478126</v>
          </cell>
        </row>
        <row r="1727">
          <cell r="B1727" t="str">
            <v>TO29</v>
          </cell>
          <cell r="D1727" t="str">
            <v>COSTO TOTAL OBRA CIVIL</v>
          </cell>
          <cell r="H1727">
            <v>1884862491</v>
          </cell>
          <cell r="M1727">
            <v>1884862491</v>
          </cell>
          <cell r="N1727">
            <v>53735681</v>
          </cell>
          <cell r="O1727">
            <v>1938598173</v>
          </cell>
          <cell r="S1727">
            <v>0</v>
          </cell>
          <cell r="T1727">
            <v>201117502</v>
          </cell>
          <cell r="U1727">
            <v>201117502</v>
          </cell>
          <cell r="W1727">
            <v>1666155740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S"/>
      <sheetName val="RESUMEN"/>
      <sheetName val="Filas"/>
      <sheetName val="APU´S"/>
      <sheetName val="Oferta"/>
      <sheetName val="ACTA No.1"/>
      <sheetName val="2 Inst. tub. 8&quot;"/>
      <sheetName val="6-7 Desmonte accesorios"/>
      <sheetName val="9-10-11-12 Inst. válvulas"/>
      <sheetName val="13 Excavación"/>
      <sheetName val="15 Retiro de material sobrante"/>
      <sheetName val="16-17-18 Demoliciones"/>
      <sheetName val="19 Perfilada pav. cortadora"/>
      <sheetName val="20 Const. andén"/>
      <sheetName val="21 Const. bordillo"/>
      <sheetName val="22 Const. Placa pav."/>
    </sheetNames>
    <sheetDataSet>
      <sheetData sheetId="0">
        <row r="6">
          <cell r="K6" t="str">
            <v>CANTIDAD</v>
          </cell>
          <cell r="N6" t="str">
            <v>VALOR</v>
          </cell>
          <cell r="Q6" t="str">
            <v>CANTIDADES</v>
          </cell>
          <cell r="T6" t="str">
            <v>VALORES</v>
          </cell>
        </row>
        <row r="7">
          <cell r="B7" t="str">
            <v>N</v>
          </cell>
          <cell r="C7" t="str">
            <v xml:space="preserve">ITEM  </v>
          </cell>
          <cell r="D7" t="str">
            <v>DESCRIPCION</v>
          </cell>
          <cell r="E7" t="str">
            <v xml:space="preserve">UNIDAD </v>
          </cell>
          <cell r="F7" t="str">
            <v xml:space="preserve">CANTIDAD </v>
          </cell>
          <cell r="G7" t="str">
            <v>V. UNITARIO</v>
          </cell>
          <cell r="H7" t="str">
            <v xml:space="preserve"> V. PARCIAL</v>
          </cell>
          <cell r="I7" t="str">
            <v>%</v>
          </cell>
          <cell r="J7" t="str">
            <v>ANTERIOR</v>
          </cell>
          <cell r="K7" t="str">
            <v>PRESENTE</v>
          </cell>
          <cell r="L7" t="str">
            <v>ACUM</v>
          </cell>
          <cell r="M7" t="str">
            <v>ANTERIOR</v>
          </cell>
          <cell r="N7" t="str">
            <v>PRESENTE</v>
          </cell>
          <cell r="O7" t="str">
            <v>ACUMULADA</v>
          </cell>
          <cell r="P7" t="str">
            <v>ANTERIOR</v>
          </cell>
          <cell r="Q7" t="str">
            <v xml:space="preserve">PRESENTE </v>
          </cell>
          <cell r="R7" t="str">
            <v xml:space="preserve">ACUMULADO </v>
          </cell>
          <cell r="S7" t="str">
            <v>ANTERIOR</v>
          </cell>
          <cell r="T7" t="str">
            <v>PRESENTE</v>
          </cell>
          <cell r="U7" t="str">
            <v>ACUMULADO</v>
          </cell>
          <cell r="V7" t="str">
            <v>CANTIDAD</v>
          </cell>
          <cell r="W7" t="str">
            <v>VALOR</v>
          </cell>
        </row>
        <row r="8">
          <cell r="B8" t="str">
            <v>T1</v>
          </cell>
          <cell r="C8" t="str">
            <v>SUMINISTRO DE EQUIPOS Y ACCESORIOS PARA LA ESTACION DE BOMBEO DE AGUA CRUDA (8)</v>
          </cell>
        </row>
        <row r="9">
          <cell r="C9" t="str">
            <v>3.20.</v>
          </cell>
          <cell r="D9" t="str">
            <v>SUMINISTRO DE TUBERIAS Y ELEMENTOS DE ACUEDUCTO Y ALCANTARILLADO</v>
          </cell>
        </row>
        <row r="10">
          <cell r="C10" t="str">
            <v>3.20.1.1.5</v>
          </cell>
          <cell r="D10" t="str">
            <v>Suministro de tuberías de acero sch40</v>
          </cell>
        </row>
        <row r="11">
          <cell r="C11" t="str">
            <v>3.20.1.1.5.4</v>
          </cell>
          <cell r="D11" t="str">
            <v>Tuberia de acero diametro 200 mm, sch 40</v>
          </cell>
          <cell r="E11" t="str">
            <v>m</v>
          </cell>
          <cell r="F11">
            <v>2</v>
          </cell>
          <cell r="G11">
            <v>154570</v>
          </cell>
          <cell r="H11">
            <v>309140</v>
          </cell>
          <cell r="I11">
            <v>0.11122947908040616</v>
          </cell>
          <cell r="J11">
            <v>2</v>
          </cell>
          <cell r="K11">
            <v>-2</v>
          </cell>
          <cell r="L11">
            <v>0</v>
          </cell>
          <cell r="M11">
            <v>309140</v>
          </cell>
          <cell r="N11">
            <v>-309140</v>
          </cell>
          <cell r="O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</row>
        <row r="12">
          <cell r="C12" t="str">
            <v>3.20.1.1.5.6</v>
          </cell>
          <cell r="D12" t="str">
            <v>Tuberia de acero diametro 300 mm, sch 40</v>
          </cell>
          <cell r="E12" t="str">
            <v>m</v>
          </cell>
          <cell r="F12">
            <v>18</v>
          </cell>
          <cell r="G12">
            <v>440800</v>
          </cell>
          <cell r="H12">
            <v>7934400</v>
          </cell>
          <cell r="I12">
            <v>2.8548204011631451</v>
          </cell>
          <cell r="J12">
            <v>18</v>
          </cell>
          <cell r="K12">
            <v>-18</v>
          </cell>
          <cell r="L12">
            <v>0</v>
          </cell>
          <cell r="M12">
            <v>7934400</v>
          </cell>
          <cell r="N12">
            <v>-7934400</v>
          </cell>
          <cell r="O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</row>
        <row r="13">
          <cell r="C13" t="str">
            <v>3.20.1.1.5.8</v>
          </cell>
          <cell r="D13" t="str">
            <v>Tuberia de acero diametro 400 mm, sch 40</v>
          </cell>
          <cell r="E13" t="str">
            <v>m</v>
          </cell>
          <cell r="F13">
            <v>7</v>
          </cell>
          <cell r="G13">
            <v>742400</v>
          </cell>
          <cell r="H13">
            <v>5196800</v>
          </cell>
          <cell r="I13">
            <v>1.869823888481124</v>
          </cell>
          <cell r="J13">
            <v>7</v>
          </cell>
          <cell r="K13">
            <v>0</v>
          </cell>
          <cell r="L13">
            <v>7</v>
          </cell>
          <cell r="M13">
            <v>5196800</v>
          </cell>
          <cell r="N13">
            <v>0</v>
          </cell>
          <cell r="O13">
            <v>5196800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7</v>
          </cell>
          <cell r="W13">
            <v>5196800</v>
          </cell>
        </row>
        <row r="14">
          <cell r="B14" t="str">
            <v>N</v>
          </cell>
          <cell r="C14" t="str">
            <v>3.20.1.1.5.9</v>
          </cell>
          <cell r="D14" t="str">
            <v>Tuberia de acero diametro 450 mm, sch 40</v>
          </cell>
          <cell r="E14" t="str">
            <v>m</v>
          </cell>
          <cell r="F14">
            <v>0</v>
          </cell>
          <cell r="G14">
            <v>710000</v>
          </cell>
          <cell r="J14">
            <v>0</v>
          </cell>
          <cell r="K14">
            <v>2</v>
          </cell>
          <cell r="L14">
            <v>2</v>
          </cell>
          <cell r="M14">
            <v>0</v>
          </cell>
          <cell r="N14">
            <v>1420000</v>
          </cell>
          <cell r="O14">
            <v>1420000</v>
          </cell>
          <cell r="R14">
            <v>0</v>
          </cell>
        </row>
        <row r="15">
          <cell r="C15" t="str">
            <v>3.20.1.2.3</v>
          </cell>
          <cell r="D15" t="str">
            <v>Suministro de válvula de mariposa brida x brida norma ISO PN 16</v>
          </cell>
          <cell r="F15"/>
          <cell r="I15"/>
          <cell r="J15"/>
          <cell r="L15"/>
          <cell r="M15"/>
          <cell r="N15"/>
          <cell r="O15"/>
          <cell r="R15">
            <v>0</v>
          </cell>
          <cell r="S15"/>
          <cell r="T15"/>
          <cell r="U15"/>
          <cell r="V15"/>
          <cell r="W15"/>
        </row>
        <row r="16">
          <cell r="C16" t="str">
            <v>3.20.1.2.3.2</v>
          </cell>
          <cell r="D16" t="str">
            <v>d = 300 mm (12")</v>
          </cell>
          <cell r="E16" t="str">
            <v>un</v>
          </cell>
          <cell r="F16">
            <v>5</v>
          </cell>
          <cell r="G16">
            <v>6000000</v>
          </cell>
          <cell r="H16">
            <v>30000000</v>
          </cell>
          <cell r="I16">
            <v>10.794088026176441</v>
          </cell>
          <cell r="J16">
            <v>5</v>
          </cell>
          <cell r="K16">
            <v>-5</v>
          </cell>
          <cell r="L16">
            <v>0</v>
          </cell>
          <cell r="M16">
            <v>30000000</v>
          </cell>
          <cell r="N16">
            <v>-30000000</v>
          </cell>
          <cell r="O16">
            <v>0</v>
          </cell>
          <cell r="R16">
            <v>5</v>
          </cell>
          <cell r="S16">
            <v>0</v>
          </cell>
          <cell r="T16">
            <v>0</v>
          </cell>
          <cell r="U16">
            <v>30000000</v>
          </cell>
          <cell r="V16">
            <v>-5</v>
          </cell>
          <cell r="W16">
            <v>-30000000</v>
          </cell>
        </row>
        <row r="17">
          <cell r="B17" t="str">
            <v>N</v>
          </cell>
          <cell r="C17" t="str">
            <v>3.20.1.2.3.4</v>
          </cell>
          <cell r="D17" t="str">
            <v>d = 400 mm (16")</v>
          </cell>
          <cell r="E17" t="str">
            <v>un</v>
          </cell>
          <cell r="F17">
            <v>0</v>
          </cell>
          <cell r="G17">
            <v>8619472.7999999989</v>
          </cell>
          <cell r="J17">
            <v>0</v>
          </cell>
          <cell r="K17">
            <v>2</v>
          </cell>
          <cell r="L17">
            <v>2</v>
          </cell>
          <cell r="M17">
            <v>0</v>
          </cell>
          <cell r="N17">
            <v>17238945.599999998</v>
          </cell>
          <cell r="O17">
            <v>17238945.599999998</v>
          </cell>
          <cell r="R17">
            <v>0</v>
          </cell>
          <cell r="S17">
            <v>0</v>
          </cell>
          <cell r="T17">
            <v>0</v>
          </cell>
        </row>
        <row r="18">
          <cell r="C18" t="str">
            <v>3.20.1.2.5</v>
          </cell>
          <cell r="D18" t="str">
            <v>Suministro de ventosa de acción simple norma ISO PN 10</v>
          </cell>
          <cell r="F18"/>
          <cell r="I18"/>
          <cell r="J18"/>
          <cell r="L18"/>
          <cell r="M18"/>
          <cell r="N18"/>
          <cell r="O18"/>
          <cell r="R18">
            <v>0</v>
          </cell>
          <cell r="S18"/>
          <cell r="T18"/>
          <cell r="U18"/>
          <cell r="V18"/>
          <cell r="W18"/>
        </row>
        <row r="19">
          <cell r="C19" t="str">
            <v>3.20.1.2.5.1</v>
          </cell>
          <cell r="D19" t="str">
            <v>d = 50 mm (2")</v>
          </cell>
          <cell r="E19" t="str">
            <v>un</v>
          </cell>
          <cell r="F19">
            <v>4</v>
          </cell>
          <cell r="G19">
            <v>610972</v>
          </cell>
          <cell r="H19">
            <v>2443888</v>
          </cell>
          <cell r="I19">
            <v>0.87931807327054301</v>
          </cell>
          <cell r="J19">
            <v>4</v>
          </cell>
          <cell r="K19">
            <v>-4</v>
          </cell>
          <cell r="L19">
            <v>0</v>
          </cell>
          <cell r="M19">
            <v>2443888</v>
          </cell>
          <cell r="N19">
            <v>-2443888</v>
          </cell>
          <cell r="O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</row>
        <row r="20">
          <cell r="C20" t="str">
            <v>3.20.1.2.28</v>
          </cell>
          <cell r="D20" t="str">
            <v>Brida universal en acero norma ISO PN 10</v>
          </cell>
          <cell r="F20"/>
          <cell r="I20"/>
          <cell r="J20"/>
          <cell r="L20"/>
          <cell r="M20"/>
          <cell r="N20"/>
          <cell r="O20"/>
          <cell r="R20">
            <v>0</v>
          </cell>
          <cell r="S20"/>
          <cell r="T20"/>
          <cell r="U20"/>
          <cell r="V20"/>
          <cell r="W20"/>
        </row>
        <row r="21">
          <cell r="C21" t="str">
            <v>3.20.1.2.28.4</v>
          </cell>
          <cell r="D21" t="str">
            <v>d = 200 mm (8")</v>
          </cell>
          <cell r="E21" t="str">
            <v>un</v>
          </cell>
          <cell r="F21">
            <v>4</v>
          </cell>
          <cell r="G21">
            <v>500000</v>
          </cell>
          <cell r="H21">
            <v>2000000</v>
          </cell>
          <cell r="I21">
            <v>0.71960586841176266</v>
          </cell>
          <cell r="J21">
            <v>4</v>
          </cell>
          <cell r="K21">
            <v>-4</v>
          </cell>
          <cell r="L21">
            <v>0</v>
          </cell>
          <cell r="M21">
            <v>2000000</v>
          </cell>
          <cell r="N21">
            <v>-2000000</v>
          </cell>
          <cell r="O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</row>
        <row r="22">
          <cell r="C22" t="str">
            <v>3.20.1.2.28.6</v>
          </cell>
          <cell r="D22" t="str">
            <v>d = 300 mm (12")</v>
          </cell>
          <cell r="E22" t="str">
            <v>un</v>
          </cell>
          <cell r="F22">
            <v>0</v>
          </cell>
          <cell r="G22">
            <v>750000</v>
          </cell>
          <cell r="J22">
            <v>0</v>
          </cell>
          <cell r="K22">
            <v>2</v>
          </cell>
          <cell r="L22">
            <v>2</v>
          </cell>
          <cell r="M22">
            <v>0</v>
          </cell>
          <cell r="N22">
            <v>1500000</v>
          </cell>
          <cell r="O22">
            <v>1500000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</row>
        <row r="23">
          <cell r="B23" t="str">
            <v>N</v>
          </cell>
          <cell r="C23" t="str">
            <v>3.20.1.2.28.8</v>
          </cell>
          <cell r="D23" t="str">
            <v>d = 400 mm (16")</v>
          </cell>
          <cell r="E23" t="str">
            <v>un</v>
          </cell>
          <cell r="F23">
            <v>0</v>
          </cell>
          <cell r="G23">
            <v>1000000</v>
          </cell>
          <cell r="J23">
            <v>0</v>
          </cell>
          <cell r="K23">
            <v>6</v>
          </cell>
          <cell r="L23">
            <v>6</v>
          </cell>
          <cell r="M23">
            <v>0</v>
          </cell>
          <cell r="N23">
            <v>6000000</v>
          </cell>
          <cell r="O23">
            <v>6000000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</row>
        <row r="24">
          <cell r="B24" t="str">
            <v>N</v>
          </cell>
          <cell r="C24" t="str">
            <v>3.20.1.2.28.9</v>
          </cell>
          <cell r="D24" t="str">
            <v>d = 450 mm (18")</v>
          </cell>
          <cell r="E24" t="str">
            <v>un</v>
          </cell>
          <cell r="F24">
            <v>0</v>
          </cell>
          <cell r="G24">
            <v>1125000</v>
          </cell>
          <cell r="J24">
            <v>0</v>
          </cell>
          <cell r="K24">
            <v>8</v>
          </cell>
          <cell r="L24">
            <v>8</v>
          </cell>
          <cell r="M24">
            <v>0</v>
          </cell>
          <cell r="N24">
            <v>9000000</v>
          </cell>
          <cell r="O24">
            <v>9000000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C25" t="str">
            <v>3.20.1.2.84</v>
          </cell>
          <cell r="D25" t="str">
            <v>Suministro de Valvula de cierre rapido para acometidas</v>
          </cell>
          <cell r="F25"/>
          <cell r="I25"/>
          <cell r="J25"/>
          <cell r="L25"/>
          <cell r="M25"/>
          <cell r="N25"/>
          <cell r="O25"/>
          <cell r="R25">
            <v>0</v>
          </cell>
          <cell r="S25"/>
          <cell r="T25"/>
          <cell r="U25"/>
          <cell r="V25"/>
          <cell r="W25"/>
        </row>
        <row r="26">
          <cell r="C26" t="str">
            <v>3.20.1.2.84.4</v>
          </cell>
          <cell r="D26" t="str">
            <v>Suministro de Valvula de cierre rapido de 32 mm</v>
          </cell>
          <cell r="E26" t="str">
            <v>un</v>
          </cell>
          <cell r="F26">
            <v>4</v>
          </cell>
          <cell r="G26">
            <v>17400</v>
          </cell>
          <cell r="H26">
            <v>69600</v>
          </cell>
          <cell r="I26">
            <v>2.5042284220729343E-2</v>
          </cell>
          <cell r="J26">
            <v>4</v>
          </cell>
          <cell r="K26">
            <v>-4</v>
          </cell>
          <cell r="L26">
            <v>0</v>
          </cell>
          <cell r="M26">
            <v>69600</v>
          </cell>
          <cell r="N26">
            <v>-69600</v>
          </cell>
          <cell r="O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</row>
        <row r="27">
          <cell r="B27" t="str">
            <v>N</v>
          </cell>
          <cell r="C27" t="str">
            <v>3.20.1.2.84.6</v>
          </cell>
          <cell r="D27" t="str">
            <v>Suministro de Valvula de cierre rapido de 50 mm</v>
          </cell>
          <cell r="E27" t="str">
            <v>un</v>
          </cell>
          <cell r="F27">
            <v>0</v>
          </cell>
          <cell r="G27">
            <v>20000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C28" t="str">
            <v>3.20.1.2.87</v>
          </cell>
          <cell r="D28" t="str">
            <v>Suministro de accesorios de acero sch40, norma ISO</v>
          </cell>
          <cell r="F28"/>
          <cell r="I28"/>
          <cell r="J28"/>
          <cell r="L28"/>
          <cell r="M28"/>
          <cell r="N28"/>
          <cell r="O28"/>
          <cell r="R28">
            <v>0</v>
          </cell>
          <cell r="S28"/>
          <cell r="T28"/>
          <cell r="U28"/>
          <cell r="V28"/>
          <cell r="W28"/>
        </row>
        <row r="29">
          <cell r="C29" t="str">
            <v>3.20.1.2.87.1</v>
          </cell>
          <cell r="D29" t="str">
            <v>Codo 45º Ø200mm, HD</v>
          </cell>
          <cell r="E29" t="str">
            <v>un</v>
          </cell>
          <cell r="F29">
            <v>6</v>
          </cell>
          <cell r="G29">
            <v>420000</v>
          </cell>
          <cell r="H29">
            <v>2520000</v>
          </cell>
          <cell r="I29">
            <v>0.90670339419882096</v>
          </cell>
          <cell r="J29">
            <v>6</v>
          </cell>
          <cell r="K29">
            <v>-6</v>
          </cell>
          <cell r="L29">
            <v>0</v>
          </cell>
          <cell r="M29">
            <v>2520000</v>
          </cell>
          <cell r="N29">
            <v>-2520000</v>
          </cell>
          <cell r="O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</row>
        <row r="30">
          <cell r="C30" t="str">
            <v>3.20.1.2.87.2</v>
          </cell>
          <cell r="D30" t="str">
            <v>Codo 45º Ø400mm, HD</v>
          </cell>
          <cell r="E30" t="str">
            <v>un</v>
          </cell>
          <cell r="F30">
            <v>2</v>
          </cell>
          <cell r="G30">
            <v>1577600</v>
          </cell>
          <cell r="H30">
            <v>3155200</v>
          </cell>
          <cell r="I30">
            <v>1.1352502180063968</v>
          </cell>
          <cell r="J30">
            <v>2</v>
          </cell>
          <cell r="K30">
            <v>-2</v>
          </cell>
          <cell r="L30">
            <v>0</v>
          </cell>
          <cell r="M30">
            <v>3155200</v>
          </cell>
          <cell r="N30">
            <v>-3155200</v>
          </cell>
          <cell r="O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</row>
        <row r="31">
          <cell r="C31" t="str">
            <v>3.20.1.2.87.3</v>
          </cell>
          <cell r="D31" t="str">
            <v>Codo 90º, Ø300mm, Acero</v>
          </cell>
          <cell r="E31" t="str">
            <v>un</v>
          </cell>
          <cell r="F31">
            <v>2</v>
          </cell>
          <cell r="G31">
            <v>1300000</v>
          </cell>
          <cell r="H31">
            <v>2600000</v>
          </cell>
          <cell r="I31">
            <v>0.93548762893529147</v>
          </cell>
          <cell r="J31">
            <v>2</v>
          </cell>
          <cell r="K31">
            <v>-2</v>
          </cell>
          <cell r="L31">
            <v>0</v>
          </cell>
          <cell r="M31">
            <v>2600000</v>
          </cell>
          <cell r="N31">
            <v>-2600000</v>
          </cell>
          <cell r="O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</row>
        <row r="32">
          <cell r="C32" t="str">
            <v>3.20.1.2.87.4</v>
          </cell>
          <cell r="D32" t="str">
            <v>Codo 90º, Ø400mm, Brida*Brida, Acero</v>
          </cell>
          <cell r="E32" t="str">
            <v>un</v>
          </cell>
          <cell r="F32">
            <v>3</v>
          </cell>
          <cell r="G32">
            <v>2000000</v>
          </cell>
          <cell r="H32">
            <v>6000000</v>
          </cell>
          <cell r="I32">
            <v>2.1588176052352881</v>
          </cell>
          <cell r="J32">
            <v>3</v>
          </cell>
          <cell r="K32">
            <v>-2</v>
          </cell>
          <cell r="L32">
            <v>1</v>
          </cell>
          <cell r="M32">
            <v>6000000</v>
          </cell>
          <cell r="N32">
            <v>-4000000</v>
          </cell>
          <cell r="O32">
            <v>2000000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1</v>
          </cell>
          <cell r="W32">
            <v>2000000</v>
          </cell>
        </row>
        <row r="33">
          <cell r="B33" t="str">
            <v>N</v>
          </cell>
          <cell r="D33" t="str">
            <v>Codo 90º, Ø450 mm, Brida*Brida, Acero</v>
          </cell>
          <cell r="E33" t="str">
            <v>un</v>
          </cell>
          <cell r="F33">
            <v>0</v>
          </cell>
          <cell r="G33">
            <v>2503800</v>
          </cell>
          <cell r="J33">
            <v>0</v>
          </cell>
          <cell r="K33">
            <v>2</v>
          </cell>
          <cell r="L33">
            <v>2</v>
          </cell>
          <cell r="M33">
            <v>0</v>
          </cell>
          <cell r="N33">
            <v>5007600</v>
          </cell>
          <cell r="O33">
            <v>5007600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</row>
        <row r="34">
          <cell r="C34" t="str">
            <v>3.20.1.2.87.5</v>
          </cell>
          <cell r="D34" t="str">
            <v>Reducción excéntrica Ø400*250mm, Brida x Brida, Acero</v>
          </cell>
          <cell r="E34" t="str">
            <v>un</v>
          </cell>
          <cell r="F34">
            <v>3</v>
          </cell>
          <cell r="G34">
            <v>1299200</v>
          </cell>
          <cell r="H34">
            <v>3897600</v>
          </cell>
          <cell r="I34">
            <v>1.4023679163608431</v>
          </cell>
          <cell r="J34">
            <v>3</v>
          </cell>
          <cell r="K34">
            <v>-3</v>
          </cell>
          <cell r="L34">
            <v>0</v>
          </cell>
          <cell r="M34">
            <v>3897600</v>
          </cell>
          <cell r="N34">
            <v>-3897600</v>
          </cell>
          <cell r="O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</row>
        <row r="35">
          <cell r="B35" t="str">
            <v>N</v>
          </cell>
          <cell r="C35" t="str">
            <v>3.20.1.2.87.18</v>
          </cell>
          <cell r="D35" t="str">
            <v>Reducción excéntrica Ø450*300mm, Brida x Brida, Acero</v>
          </cell>
          <cell r="E35" t="str">
            <v>un</v>
          </cell>
          <cell r="F35">
            <v>0</v>
          </cell>
          <cell r="G35">
            <v>1926000</v>
          </cell>
          <cell r="J35">
            <v>0</v>
          </cell>
          <cell r="K35">
            <v>2</v>
          </cell>
          <cell r="L35">
            <v>2</v>
          </cell>
          <cell r="M35">
            <v>0</v>
          </cell>
          <cell r="N35">
            <v>3852000</v>
          </cell>
          <cell r="O35">
            <v>3852000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2</v>
          </cell>
          <cell r="W35">
            <v>3852000</v>
          </cell>
        </row>
        <row r="36">
          <cell r="C36" t="str">
            <v>3.20.1.2.87.6</v>
          </cell>
          <cell r="D36" t="str">
            <v>Reducción concéntrica, Ø400 x 300mm, Acero</v>
          </cell>
          <cell r="E36" t="str">
            <v>un</v>
          </cell>
          <cell r="F36">
            <v>2</v>
          </cell>
          <cell r="G36">
            <v>1451160</v>
          </cell>
          <cell r="H36">
            <v>2902320</v>
          </cell>
          <cell r="I36">
            <v>1.0442632520044137</v>
          </cell>
          <cell r="J36">
            <v>2</v>
          </cell>
          <cell r="K36">
            <v>-2</v>
          </cell>
          <cell r="L36">
            <v>0</v>
          </cell>
          <cell r="M36">
            <v>2902320</v>
          </cell>
          <cell r="N36">
            <v>-2902320</v>
          </cell>
          <cell r="O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</row>
        <row r="37">
          <cell r="C37" t="str">
            <v>3.20.1.2.87.7</v>
          </cell>
          <cell r="D37" t="str">
            <v>Reducción concéntrica, Ø300 x 200mm, Acero</v>
          </cell>
          <cell r="E37" t="str">
            <v>un</v>
          </cell>
          <cell r="F37">
            <v>2</v>
          </cell>
          <cell r="G37">
            <v>936700</v>
          </cell>
          <cell r="H37">
            <v>1873400</v>
          </cell>
          <cell r="I37">
            <v>0.6740548169412981</v>
          </cell>
          <cell r="J37">
            <v>2</v>
          </cell>
          <cell r="K37">
            <v>-2</v>
          </cell>
          <cell r="L37">
            <v>0</v>
          </cell>
          <cell r="M37">
            <v>1873400</v>
          </cell>
          <cell r="N37">
            <v>-1873400</v>
          </cell>
          <cell r="O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</row>
        <row r="38">
          <cell r="B38" t="str">
            <v>N</v>
          </cell>
          <cell r="C38" t="str">
            <v>3.20.1.2.87.19</v>
          </cell>
          <cell r="D38" t="str">
            <v>Reducción concéntrica, Ø400 x 250mm, Acero</v>
          </cell>
          <cell r="E38" t="str">
            <v>un</v>
          </cell>
          <cell r="F38">
            <v>0</v>
          </cell>
          <cell r="G38">
            <v>1535000</v>
          </cell>
          <cell r="J38">
            <v>0</v>
          </cell>
          <cell r="K38">
            <v>2</v>
          </cell>
          <cell r="L38">
            <v>2</v>
          </cell>
          <cell r="M38">
            <v>0</v>
          </cell>
          <cell r="N38">
            <v>3070000</v>
          </cell>
          <cell r="O38">
            <v>3070000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</row>
        <row r="39">
          <cell r="C39" t="str">
            <v>3.20.1.2.87.8</v>
          </cell>
          <cell r="D39" t="str">
            <v>Tee, Ø90 x 90mm, BxB</v>
          </cell>
          <cell r="E39" t="str">
            <v>un</v>
          </cell>
          <cell r="F39">
            <v>1</v>
          </cell>
          <cell r="G39">
            <v>186760</v>
          </cell>
          <cell r="H39">
            <v>186760</v>
          </cell>
          <cell r="I39">
            <v>6.7196795992290406E-2</v>
          </cell>
          <cell r="J39">
            <v>1</v>
          </cell>
          <cell r="K39">
            <v>-1</v>
          </cell>
          <cell r="L39">
            <v>0</v>
          </cell>
          <cell r="M39">
            <v>186760</v>
          </cell>
          <cell r="N39">
            <v>-186760</v>
          </cell>
          <cell r="O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</row>
        <row r="40">
          <cell r="C40" t="str">
            <v>3.20.1.2.87.9</v>
          </cell>
          <cell r="D40" t="str">
            <v>Tee, Ø150 x 150mm, BxB</v>
          </cell>
          <cell r="E40" t="str">
            <v>un</v>
          </cell>
          <cell r="F40">
            <v>3</v>
          </cell>
          <cell r="G40">
            <v>361920</v>
          </cell>
          <cell r="H40">
            <v>1085760</v>
          </cell>
          <cell r="I40">
            <v>0.39065963384337776</v>
          </cell>
          <cell r="J40">
            <v>3</v>
          </cell>
          <cell r="K40">
            <v>-3</v>
          </cell>
          <cell r="L40">
            <v>0</v>
          </cell>
          <cell r="M40">
            <v>1085760</v>
          </cell>
          <cell r="N40">
            <v>-1085760</v>
          </cell>
          <cell r="O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</row>
        <row r="41">
          <cell r="C41" t="str">
            <v>3.20.1.2.87.10</v>
          </cell>
          <cell r="D41" t="str">
            <v>Tee, Ø150 x 25mm, BxB</v>
          </cell>
          <cell r="E41" t="str">
            <v>un</v>
          </cell>
          <cell r="F41">
            <v>2</v>
          </cell>
          <cell r="G41">
            <v>150000</v>
          </cell>
          <cell r="H41">
            <v>300000</v>
          </cell>
          <cell r="I41">
            <v>0.1079408802617644</v>
          </cell>
          <cell r="J41">
            <v>2</v>
          </cell>
          <cell r="K41">
            <v>-2</v>
          </cell>
          <cell r="L41">
            <v>0</v>
          </cell>
          <cell r="M41">
            <v>300000</v>
          </cell>
          <cell r="N41">
            <v>-300000</v>
          </cell>
          <cell r="O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</row>
        <row r="42">
          <cell r="C42" t="str">
            <v>3.20.1.2.87.11</v>
          </cell>
          <cell r="D42" t="str">
            <v>Reducción excéntrica Ø400*250mm, Brida x Brida, Acero</v>
          </cell>
          <cell r="E42" t="str">
            <v>un</v>
          </cell>
          <cell r="F42">
            <v>4</v>
          </cell>
          <cell r="G42">
            <v>1299200</v>
          </cell>
          <cell r="H42">
            <v>5196800</v>
          </cell>
          <cell r="I42">
            <v>1.869823888481124</v>
          </cell>
          <cell r="J42">
            <v>4</v>
          </cell>
          <cell r="K42">
            <v>-4</v>
          </cell>
          <cell r="L42">
            <v>0</v>
          </cell>
          <cell r="M42">
            <v>5196800</v>
          </cell>
          <cell r="N42">
            <v>-5196800</v>
          </cell>
          <cell r="O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</row>
        <row r="43">
          <cell r="C43" t="str">
            <v>3.20.1.2.87.12</v>
          </cell>
          <cell r="D43" t="str">
            <v>Tee con derivación a 45º, Ø300 x 200mm, BxB, HD</v>
          </cell>
          <cell r="E43" t="str">
            <v>un</v>
          </cell>
          <cell r="F43">
            <v>2</v>
          </cell>
          <cell r="G43">
            <v>1300000</v>
          </cell>
          <cell r="H43">
            <v>2600000</v>
          </cell>
          <cell r="I43">
            <v>0.93548762893529147</v>
          </cell>
          <cell r="J43">
            <v>2</v>
          </cell>
          <cell r="K43">
            <v>-2</v>
          </cell>
          <cell r="L43">
            <v>0</v>
          </cell>
          <cell r="M43">
            <v>2600000</v>
          </cell>
          <cell r="N43">
            <v>-2600000</v>
          </cell>
          <cell r="O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</row>
        <row r="44">
          <cell r="C44" t="str">
            <v>3.20.1.2.87.13</v>
          </cell>
          <cell r="D44" t="str">
            <v>Tee, Ø400 x 300mm, Acero</v>
          </cell>
          <cell r="E44" t="str">
            <v>un</v>
          </cell>
          <cell r="F44">
            <v>2</v>
          </cell>
          <cell r="G44">
            <v>2902320</v>
          </cell>
          <cell r="H44">
            <v>5804640</v>
          </cell>
          <cell r="I44">
            <v>2.0885265040088274</v>
          </cell>
          <cell r="J44">
            <v>2</v>
          </cell>
          <cell r="K44">
            <v>-2</v>
          </cell>
          <cell r="L44">
            <v>0</v>
          </cell>
          <cell r="M44">
            <v>5804640</v>
          </cell>
          <cell r="N44">
            <v>-5804640</v>
          </cell>
          <cell r="O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</row>
        <row r="45">
          <cell r="C45" t="str">
            <v>3.20.1.2.87.14</v>
          </cell>
          <cell r="D45" t="str">
            <v>Bridas Ø50mm, Acero, norma ISO</v>
          </cell>
          <cell r="E45" t="str">
            <v>un</v>
          </cell>
          <cell r="F45">
            <v>4</v>
          </cell>
          <cell r="G45">
            <v>46400</v>
          </cell>
          <cell r="H45">
            <v>185600</v>
          </cell>
          <cell r="I45">
            <v>6.677942458861158E-2</v>
          </cell>
          <cell r="J45">
            <v>4</v>
          </cell>
          <cell r="K45">
            <v>-4</v>
          </cell>
          <cell r="L45">
            <v>0</v>
          </cell>
          <cell r="M45">
            <v>185600</v>
          </cell>
          <cell r="N45">
            <v>-185600</v>
          </cell>
          <cell r="O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</row>
        <row r="46">
          <cell r="C46" t="str">
            <v>3.20.1.2.87.15</v>
          </cell>
          <cell r="D46" t="str">
            <v>Bridas Ø200mm, Acero, norma ISO</v>
          </cell>
          <cell r="E46" t="str">
            <v>un</v>
          </cell>
          <cell r="F46">
            <v>4</v>
          </cell>
          <cell r="G46">
            <v>113680</v>
          </cell>
          <cell r="H46">
            <v>454720</v>
          </cell>
          <cell r="I46">
            <v>0.16360959024209837</v>
          </cell>
          <cell r="J46">
            <v>4</v>
          </cell>
          <cell r="L46">
            <v>4</v>
          </cell>
          <cell r="M46">
            <v>454720</v>
          </cell>
          <cell r="N46">
            <v>0</v>
          </cell>
          <cell r="O46">
            <v>454720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4</v>
          </cell>
          <cell r="W46">
            <v>454720</v>
          </cell>
        </row>
        <row r="47">
          <cell r="C47" t="str">
            <v>3.20.1.2.87.16</v>
          </cell>
          <cell r="D47" t="str">
            <v>Bridas Ø300mm, Acero, norma ISO</v>
          </cell>
          <cell r="E47" t="str">
            <v>un</v>
          </cell>
          <cell r="F47">
            <v>6</v>
          </cell>
          <cell r="G47">
            <v>300000</v>
          </cell>
          <cell r="H47">
            <v>1800000</v>
          </cell>
          <cell r="I47">
            <v>0.64764528157058643</v>
          </cell>
          <cell r="J47">
            <v>6</v>
          </cell>
          <cell r="K47">
            <v>-4</v>
          </cell>
          <cell r="L47">
            <v>2</v>
          </cell>
          <cell r="M47">
            <v>1800000</v>
          </cell>
          <cell r="N47">
            <v>-1200000</v>
          </cell>
          <cell r="O47">
            <v>600000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2</v>
          </cell>
          <cell r="W47">
            <v>600000</v>
          </cell>
        </row>
        <row r="48">
          <cell r="C48" t="str">
            <v>3.20.1.2.87.17</v>
          </cell>
          <cell r="D48" t="str">
            <v>Bridas Ø400mm, Acero, norma ISO</v>
          </cell>
          <cell r="E48" t="str">
            <v>un</v>
          </cell>
          <cell r="F48">
            <v>10</v>
          </cell>
          <cell r="G48">
            <v>754000</v>
          </cell>
          <cell r="H48">
            <v>7540000</v>
          </cell>
          <cell r="I48">
            <v>2.7129141239123453</v>
          </cell>
          <cell r="J48">
            <v>10</v>
          </cell>
          <cell r="K48">
            <v>-4</v>
          </cell>
          <cell r="L48">
            <v>6</v>
          </cell>
          <cell r="M48">
            <v>7540000</v>
          </cell>
          <cell r="N48">
            <v>-3016000</v>
          </cell>
          <cell r="O48">
            <v>4524000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6</v>
          </cell>
          <cell r="W48">
            <v>4524000</v>
          </cell>
        </row>
        <row r="49">
          <cell r="B49" t="str">
            <v>N</v>
          </cell>
          <cell r="C49" t="str">
            <v>3.20.1.2.87.20</v>
          </cell>
          <cell r="D49" t="str">
            <v>Bridas Ø450mm, Acero, norma ISO</v>
          </cell>
          <cell r="E49" t="str">
            <v>un</v>
          </cell>
          <cell r="F49">
            <v>0</v>
          </cell>
          <cell r="G49">
            <v>850000</v>
          </cell>
          <cell r="J49">
            <v>0</v>
          </cell>
          <cell r="K49">
            <v>4</v>
          </cell>
          <cell r="L49">
            <v>4</v>
          </cell>
          <cell r="M49">
            <v>0</v>
          </cell>
          <cell r="N49">
            <v>3400000</v>
          </cell>
          <cell r="O49">
            <v>3400000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4</v>
          </cell>
          <cell r="W49">
            <v>3400000</v>
          </cell>
        </row>
        <row r="50">
          <cell r="C50" t="str">
            <v>3.20.1.2.86.3</v>
          </cell>
          <cell r="D50" t="str">
            <v>Válvula cheque horizontal de clapetas Ø300mm, acero, bridadas, norma ISO PN10</v>
          </cell>
          <cell r="E50" t="str">
            <v>un</v>
          </cell>
          <cell r="F50">
            <v>4</v>
          </cell>
          <cell r="G50">
            <v>8012699.9999999991</v>
          </cell>
          <cell r="H50">
            <v>32050799.999999996</v>
          </cell>
          <cell r="I50">
            <v>11.531971883645861</v>
          </cell>
          <cell r="J50">
            <v>4</v>
          </cell>
          <cell r="K50">
            <v>-4</v>
          </cell>
          <cell r="L50">
            <v>0</v>
          </cell>
          <cell r="M50">
            <v>32050799.999999996</v>
          </cell>
          <cell r="N50">
            <v>-32050799.999999996</v>
          </cell>
          <cell r="O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</row>
        <row r="51">
          <cell r="C51" t="str">
            <v>3.20.1.2.86.7</v>
          </cell>
          <cell r="D51" t="str">
            <v>Válvula cheque vertical de clapetas Ø400mm, acero, con coladera de succión, bridada</v>
          </cell>
          <cell r="E51" t="str">
            <v>un</v>
          </cell>
          <cell r="F51">
            <v>3</v>
          </cell>
          <cell r="G51">
            <v>10723730</v>
          </cell>
          <cell r="H51">
            <v>32171190</v>
          </cell>
          <cell r="I51">
            <v>11.575288558894908</v>
          </cell>
          <cell r="J51">
            <v>3</v>
          </cell>
          <cell r="K51">
            <v>-3</v>
          </cell>
          <cell r="L51">
            <v>0</v>
          </cell>
          <cell r="M51">
            <v>32171190</v>
          </cell>
          <cell r="N51">
            <v>-32171190</v>
          </cell>
          <cell r="O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</row>
        <row r="52">
          <cell r="B52" t="str">
            <v>N</v>
          </cell>
          <cell r="C52" t="str">
            <v>3.20.1.2.86.8</v>
          </cell>
          <cell r="D52" t="str">
            <v>Válvula cheque horizontal de clapetas Ø400mm, acero, bridadas, norma ISO PN10</v>
          </cell>
          <cell r="E52" t="str">
            <v>un</v>
          </cell>
          <cell r="F52">
            <v>0</v>
          </cell>
          <cell r="G52">
            <v>10987200</v>
          </cell>
          <cell r="I52">
            <v>0</v>
          </cell>
          <cell r="J52">
            <v>0</v>
          </cell>
          <cell r="K52">
            <v>2</v>
          </cell>
          <cell r="L52">
            <v>2</v>
          </cell>
          <cell r="M52">
            <v>0</v>
          </cell>
          <cell r="N52">
            <v>21974400</v>
          </cell>
          <cell r="O52">
            <v>21974400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</row>
        <row r="53">
          <cell r="B53" t="str">
            <v>N</v>
          </cell>
          <cell r="C53" t="str">
            <v>3.20.1.2.86.9</v>
          </cell>
          <cell r="D53" t="str">
            <v>Válvula cheque vertical de clapetas Ø450mm, acero, con coladera de succión, bridada</v>
          </cell>
          <cell r="E53" t="str">
            <v>un</v>
          </cell>
          <cell r="F53">
            <v>0</v>
          </cell>
          <cell r="G53">
            <v>13500000</v>
          </cell>
          <cell r="I53">
            <v>0</v>
          </cell>
          <cell r="J53">
            <v>0</v>
          </cell>
          <cell r="K53">
            <v>2</v>
          </cell>
          <cell r="L53">
            <v>2</v>
          </cell>
          <cell r="M53">
            <v>0</v>
          </cell>
          <cell r="N53">
            <v>27000000</v>
          </cell>
          <cell r="O53">
            <v>27000000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</row>
        <row r="54">
          <cell r="C54" t="str">
            <v>3.20.2.8</v>
          </cell>
          <cell r="D54" t="str">
            <v>Suministro de unión de desmontaje, HD, Norma ISO, PN 16</v>
          </cell>
          <cell r="F54"/>
          <cell r="I54"/>
          <cell r="J54"/>
          <cell r="L54"/>
          <cell r="M54"/>
          <cell r="N54"/>
          <cell r="O54"/>
          <cell r="R54">
            <v>0</v>
          </cell>
          <cell r="S54"/>
          <cell r="T54"/>
          <cell r="U54"/>
          <cell r="V54"/>
          <cell r="W54"/>
        </row>
        <row r="55">
          <cell r="C55" t="str">
            <v>3.20.2.8.1</v>
          </cell>
          <cell r="D55" t="str">
            <v>d = 300 mm (12")</v>
          </cell>
          <cell r="E55" t="str">
            <v>un</v>
          </cell>
          <cell r="F55">
            <v>4</v>
          </cell>
          <cell r="G55">
            <v>1488000</v>
          </cell>
          <cell r="H55">
            <v>5952000</v>
          </cell>
          <cell r="I55">
            <v>2.1415470643934058</v>
          </cell>
          <cell r="J55">
            <v>4</v>
          </cell>
          <cell r="K55">
            <v>-4</v>
          </cell>
          <cell r="L55">
            <v>0</v>
          </cell>
          <cell r="M55">
            <v>5952000</v>
          </cell>
          <cell r="N55">
            <v>-5952000</v>
          </cell>
          <cell r="O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</row>
        <row r="56">
          <cell r="B56" t="str">
            <v>N</v>
          </cell>
          <cell r="C56" t="str">
            <v>3.20.2.8.3</v>
          </cell>
          <cell r="D56" t="str">
            <v>d = 250 mm (12")</v>
          </cell>
          <cell r="E56" t="str">
            <v>un</v>
          </cell>
          <cell r="F56">
            <v>0</v>
          </cell>
          <cell r="G56">
            <v>1915000</v>
          </cell>
          <cell r="J56">
            <v>0</v>
          </cell>
          <cell r="K56">
            <v>2</v>
          </cell>
          <cell r="L56">
            <v>2</v>
          </cell>
          <cell r="M56">
            <v>0</v>
          </cell>
          <cell r="N56">
            <v>3830000</v>
          </cell>
          <cell r="O56">
            <v>3830000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</row>
        <row r="57">
          <cell r="C57">
            <v>3.21</v>
          </cell>
          <cell r="D57" t="str">
            <v>SUMINISTRO DE EQUIPOS MECÁNICOS Y ELÉCTROMECÁNICOS</v>
          </cell>
          <cell r="F57"/>
          <cell r="I57"/>
          <cell r="J57"/>
          <cell r="L57"/>
          <cell r="M57"/>
          <cell r="N57"/>
          <cell r="O57"/>
          <cell r="R57">
            <v>0</v>
          </cell>
          <cell r="S57"/>
          <cell r="T57"/>
          <cell r="U57"/>
          <cell r="V57"/>
          <cell r="W57"/>
        </row>
        <row r="58">
          <cell r="C58" t="str">
            <v>3.21.1</v>
          </cell>
          <cell r="D58" t="str">
            <v>Bombas centrífugas horizontales</v>
          </cell>
          <cell r="F58"/>
          <cell r="I58"/>
          <cell r="J58"/>
          <cell r="L58"/>
          <cell r="M58"/>
          <cell r="N58"/>
          <cell r="O58"/>
          <cell r="R58">
            <v>0</v>
          </cell>
          <cell r="S58"/>
          <cell r="T58"/>
          <cell r="U58"/>
          <cell r="V58"/>
          <cell r="W58"/>
        </row>
        <row r="59">
          <cell r="C59" t="str">
            <v>3.21.1.1</v>
          </cell>
          <cell r="D59" t="str">
            <v>Suministro de bomba centrífuga horizontal de carcaza partida para bombear agua cruda, impulsor abierto, Qn=105LPS y Hn=13.2m para la primera etapa, con motor y bomba con capacidad para una segunda etapa de 16m, 1150RPM, 460 voltios, 60 ciclos, 20 metros d</v>
          </cell>
          <cell r="E59" t="str">
            <v>un</v>
          </cell>
          <cell r="F59">
            <v>3</v>
          </cell>
          <cell r="G59">
            <v>37233100</v>
          </cell>
          <cell r="H59">
            <v>111699300</v>
          </cell>
          <cell r="I59">
            <v>40.189735888743009</v>
          </cell>
          <cell r="J59">
            <v>3</v>
          </cell>
          <cell r="K59">
            <v>-3</v>
          </cell>
          <cell r="L59">
            <v>0</v>
          </cell>
          <cell r="M59">
            <v>111699300</v>
          </cell>
          <cell r="N59">
            <v>-111699300</v>
          </cell>
          <cell r="O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</row>
        <row r="60">
          <cell r="B60" t="str">
            <v>N</v>
          </cell>
          <cell r="C60" t="str">
            <v>3.21.1.2</v>
          </cell>
          <cell r="D60" t="str">
            <v>Suministro de bomba centrífuga horizontal de carcaza partida para bombear agua cruda, impulsor con paso mínimo de 40 mm, con impulsor para Qn=210 l/s y Hn=24m para la primera etapa; con mmotor eléctrico y bomba con capacidad para una segunda etapa Qn = 21</v>
          </cell>
          <cell r="E60" t="str">
            <v>un</v>
          </cell>
          <cell r="F60">
            <v>0</v>
          </cell>
          <cell r="G60">
            <v>90000000</v>
          </cell>
          <cell r="J60">
            <v>0</v>
          </cell>
          <cell r="K60">
            <v>2</v>
          </cell>
          <cell r="L60">
            <v>2</v>
          </cell>
          <cell r="M60">
            <v>0</v>
          </cell>
          <cell r="N60">
            <v>180000000</v>
          </cell>
          <cell r="O60">
            <v>180000000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</row>
        <row r="61">
          <cell r="D61" t="str">
            <v>ITEMS NUEVOS</v>
          </cell>
        </row>
        <row r="62">
          <cell r="D62" t="str">
            <v xml:space="preserve">Suministro de válvula de compuerta brida x brida norma ISO PN 10 </v>
          </cell>
        </row>
        <row r="63">
          <cell r="D63" t="str">
            <v>d = 100 mm (4")</v>
          </cell>
          <cell r="E63" t="str">
            <v>UN</v>
          </cell>
          <cell r="G63">
            <v>434118.40000000002</v>
          </cell>
          <cell r="H63">
            <v>0</v>
          </cell>
          <cell r="I63">
            <v>0</v>
          </cell>
          <cell r="J63">
            <v>0</v>
          </cell>
          <cell r="K63">
            <v>2</v>
          </cell>
          <cell r="L63">
            <v>2</v>
          </cell>
          <cell r="M63">
            <v>0</v>
          </cell>
          <cell r="N63">
            <v>868236.80000000005</v>
          </cell>
          <cell r="O63">
            <v>868236.80000000005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2</v>
          </cell>
          <cell r="W63">
            <v>868236.80000000005</v>
          </cell>
        </row>
        <row r="64">
          <cell r="D64" t="str">
            <v xml:space="preserve">Suministro de ventosa de triple acción norma ISO PN 10 </v>
          </cell>
          <cell r="K64"/>
        </row>
        <row r="65">
          <cell r="D65" t="str">
            <v>d = 100 mm (4")</v>
          </cell>
          <cell r="E65" t="str">
            <v>UN</v>
          </cell>
          <cell r="G65">
            <v>1443785.3</v>
          </cell>
          <cell r="H65">
            <v>0</v>
          </cell>
          <cell r="I65">
            <v>0</v>
          </cell>
          <cell r="J65">
            <v>0</v>
          </cell>
          <cell r="K65">
            <v>2</v>
          </cell>
          <cell r="L65">
            <v>2</v>
          </cell>
          <cell r="M65">
            <v>0</v>
          </cell>
          <cell r="N65">
            <v>2887570.6</v>
          </cell>
          <cell r="O65">
            <v>2887570.6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2</v>
          </cell>
          <cell r="W65">
            <v>2887570.6</v>
          </cell>
        </row>
        <row r="66">
          <cell r="D66" t="str">
            <v>Codo 45° BxB HD Norma ISO PN 10</v>
          </cell>
          <cell r="K66"/>
        </row>
        <row r="67">
          <cell r="D67" t="str">
            <v>d = 400 mm (16")</v>
          </cell>
          <cell r="E67" t="str">
            <v>UN</v>
          </cell>
          <cell r="G67">
            <v>4354176</v>
          </cell>
          <cell r="H67">
            <v>0</v>
          </cell>
          <cell r="I67">
            <v>0</v>
          </cell>
          <cell r="J67">
            <v>0</v>
          </cell>
          <cell r="K67">
            <v>2</v>
          </cell>
          <cell r="L67">
            <v>2</v>
          </cell>
          <cell r="M67">
            <v>0</v>
          </cell>
          <cell r="N67">
            <v>8708352</v>
          </cell>
          <cell r="O67">
            <v>8708352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2</v>
          </cell>
          <cell r="W67">
            <v>8708352</v>
          </cell>
        </row>
        <row r="68">
          <cell r="D68" t="str">
            <v>Codo 90° B x B HD Norma ISO PN 10</v>
          </cell>
          <cell r="K68"/>
        </row>
        <row r="69">
          <cell r="D69" t="str">
            <v>d = 500 mm (20")</v>
          </cell>
          <cell r="E69" t="str">
            <v>UN</v>
          </cell>
          <cell r="G69">
            <v>6148000</v>
          </cell>
          <cell r="H69">
            <v>0</v>
          </cell>
          <cell r="I69">
            <v>0</v>
          </cell>
          <cell r="J69">
            <v>0</v>
          </cell>
          <cell r="K69">
            <v>2</v>
          </cell>
          <cell r="L69">
            <v>2</v>
          </cell>
          <cell r="M69">
            <v>0</v>
          </cell>
          <cell r="N69">
            <v>12296000</v>
          </cell>
          <cell r="O69">
            <v>12296000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2</v>
          </cell>
          <cell r="W69">
            <v>12296000</v>
          </cell>
        </row>
        <row r="70">
          <cell r="D70" t="str">
            <v>Codo 90° JA x JA HD Norma ISO PN 10</v>
          </cell>
          <cell r="K70"/>
        </row>
        <row r="71">
          <cell r="D71" t="str">
            <v>d = 500 mm (20")</v>
          </cell>
          <cell r="E71" t="str">
            <v>UN</v>
          </cell>
          <cell r="G71">
            <v>3537438.56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1</v>
          </cell>
          <cell r="M71">
            <v>0</v>
          </cell>
          <cell r="N71">
            <v>3537438.56</v>
          </cell>
          <cell r="O71">
            <v>3537438.56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1</v>
          </cell>
          <cell r="W71">
            <v>3537438.56</v>
          </cell>
        </row>
        <row r="72">
          <cell r="D72" t="str">
            <v>Unión Brida Enchufe. Norma ISO. PN10 (Maxidaptor)</v>
          </cell>
          <cell r="K72"/>
        </row>
        <row r="73">
          <cell r="D73" t="str">
            <v>d = 500 mm (20")</v>
          </cell>
          <cell r="E73" t="str">
            <v>UN</v>
          </cell>
          <cell r="G73">
            <v>1782189.2</v>
          </cell>
          <cell r="H73">
            <v>0</v>
          </cell>
          <cell r="I73">
            <v>0</v>
          </cell>
          <cell r="J73">
            <v>0</v>
          </cell>
          <cell r="K73">
            <v>1</v>
          </cell>
          <cell r="L73">
            <v>1</v>
          </cell>
          <cell r="M73">
            <v>0</v>
          </cell>
          <cell r="N73">
            <v>1782189.2</v>
          </cell>
          <cell r="O73">
            <v>1782189.2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1</v>
          </cell>
          <cell r="W73">
            <v>1782189.2</v>
          </cell>
        </row>
        <row r="74">
          <cell r="D74" t="str">
            <v>Reducción B x B HD. Norma ISO. PN 10</v>
          </cell>
          <cell r="K74"/>
        </row>
        <row r="75">
          <cell r="D75" t="str">
            <v>d = 600 x 400 mm</v>
          </cell>
          <cell r="E75" t="str">
            <v>UN</v>
          </cell>
          <cell r="G75">
            <v>4640000</v>
          </cell>
          <cell r="H75">
            <v>0</v>
          </cell>
          <cell r="I75">
            <v>0</v>
          </cell>
          <cell r="J75">
            <v>0</v>
          </cell>
          <cell r="K75">
            <v>2</v>
          </cell>
          <cell r="L75">
            <v>2</v>
          </cell>
          <cell r="M75">
            <v>0</v>
          </cell>
          <cell r="N75">
            <v>9280000</v>
          </cell>
          <cell r="O75">
            <v>9280000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2</v>
          </cell>
          <cell r="W75">
            <v>9280000</v>
          </cell>
        </row>
        <row r="76">
          <cell r="D76" t="str">
            <v>d = 600 x 500 mm</v>
          </cell>
          <cell r="E76" t="str">
            <v>UN</v>
          </cell>
          <cell r="G76">
            <v>5000000</v>
          </cell>
          <cell r="H76">
            <v>0</v>
          </cell>
          <cell r="I76">
            <v>0</v>
          </cell>
          <cell r="J76">
            <v>0</v>
          </cell>
          <cell r="K76">
            <v>1</v>
          </cell>
          <cell r="L76">
            <v>1</v>
          </cell>
          <cell r="M76">
            <v>0</v>
          </cell>
          <cell r="N76">
            <v>5000000</v>
          </cell>
          <cell r="O76">
            <v>5000000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1</v>
          </cell>
          <cell r="W76">
            <v>5000000</v>
          </cell>
        </row>
        <row r="77">
          <cell r="D77" t="str">
            <v>Suministro de Tee JA x JA x B HD. Norma ISO. PN 10</v>
          </cell>
          <cell r="K77"/>
        </row>
        <row r="78">
          <cell r="D78" t="str">
            <v>Tee 500 x 500 x 500 mm</v>
          </cell>
          <cell r="E78" t="str">
            <v>UN</v>
          </cell>
          <cell r="H78">
            <v>0</v>
          </cell>
          <cell r="I78">
            <v>0</v>
          </cell>
          <cell r="J78">
            <v>0</v>
          </cell>
          <cell r="K78">
            <v>1</v>
          </cell>
          <cell r="L78">
            <v>1</v>
          </cell>
          <cell r="M78">
            <v>0</v>
          </cell>
          <cell r="N78">
            <v>0</v>
          </cell>
          <cell r="O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1</v>
          </cell>
          <cell r="W78">
            <v>0</v>
          </cell>
        </row>
        <row r="79">
          <cell r="D79" t="str">
            <v>Suministro de Tee B x B x B HD. Norma ISO. PN 10</v>
          </cell>
        </row>
        <row r="80">
          <cell r="D80" t="str">
            <v>Tee 600 x 600 x 600 mm</v>
          </cell>
          <cell r="E80" t="str">
            <v>UN</v>
          </cell>
          <cell r="G80">
            <v>10542834</v>
          </cell>
          <cell r="H80">
            <v>0</v>
          </cell>
          <cell r="I80">
            <v>0</v>
          </cell>
          <cell r="J80">
            <v>0</v>
          </cell>
          <cell r="K80">
            <v>1</v>
          </cell>
          <cell r="L80">
            <v>1</v>
          </cell>
          <cell r="M80">
            <v>0</v>
          </cell>
          <cell r="N80">
            <v>10542834</v>
          </cell>
          <cell r="O80">
            <v>10542834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1</v>
          </cell>
          <cell r="W80">
            <v>10542834</v>
          </cell>
        </row>
        <row r="81">
          <cell r="D81" t="str">
            <v>Tee 400 x 400 x 100 mm</v>
          </cell>
          <cell r="E81" t="str">
            <v>UN</v>
          </cell>
          <cell r="G81">
            <v>4800000</v>
          </cell>
          <cell r="H81">
            <v>0</v>
          </cell>
          <cell r="I81">
            <v>0</v>
          </cell>
          <cell r="J81">
            <v>0</v>
          </cell>
          <cell r="K81">
            <v>2</v>
          </cell>
          <cell r="L81">
            <v>2</v>
          </cell>
          <cell r="M81">
            <v>0</v>
          </cell>
          <cell r="N81">
            <v>9600000</v>
          </cell>
          <cell r="O81">
            <v>9600000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2</v>
          </cell>
          <cell r="W81">
            <v>9600000</v>
          </cell>
        </row>
        <row r="82">
          <cell r="D82" t="str">
            <v>Suministro de Niples bridados (Brida espigo y lisos)</v>
          </cell>
          <cell r="K82"/>
        </row>
        <row r="83">
          <cell r="D83" t="str">
            <v>4&lt; L &lt; 5 m</v>
          </cell>
          <cell r="K83"/>
        </row>
        <row r="84">
          <cell r="D84" t="str">
            <v>d = 400 mm Brida x Brida. Norma ISO. PN 10. L=4.5 m.</v>
          </cell>
          <cell r="E84" t="str">
            <v>UN</v>
          </cell>
          <cell r="G84">
            <v>2700000</v>
          </cell>
          <cell r="H84">
            <v>0</v>
          </cell>
          <cell r="I84">
            <v>0</v>
          </cell>
          <cell r="J84">
            <v>0</v>
          </cell>
          <cell r="K84">
            <v>2</v>
          </cell>
          <cell r="L84">
            <v>2</v>
          </cell>
          <cell r="M84">
            <v>0</v>
          </cell>
          <cell r="N84">
            <v>5400000</v>
          </cell>
          <cell r="O84">
            <v>5400000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2</v>
          </cell>
          <cell r="W84">
            <v>5400000</v>
          </cell>
        </row>
        <row r="88">
          <cell r="D88" t="str">
            <v>COSTO SUMINISTRO</v>
          </cell>
          <cell r="F88"/>
          <cell r="H88">
            <v>277929918</v>
          </cell>
          <cell r="J88"/>
          <cell r="L88"/>
          <cell r="M88">
            <v>277929918</v>
          </cell>
          <cell r="N88">
            <v>88041168.760000005</v>
          </cell>
          <cell r="O88">
            <v>365971086.76000005</v>
          </cell>
          <cell r="R88">
            <v>0</v>
          </cell>
          <cell r="S88">
            <v>0</v>
          </cell>
          <cell r="T88">
            <v>0</v>
          </cell>
          <cell r="U88">
            <v>30000000</v>
          </cell>
          <cell r="V88"/>
          <cell r="W88">
            <v>-9972480</v>
          </cell>
        </row>
        <row r="89">
          <cell r="D89" t="str">
            <v>A,I,U,</v>
          </cell>
          <cell r="E89">
            <v>0.12</v>
          </cell>
          <cell r="F89">
            <v>0</v>
          </cell>
          <cell r="H89">
            <v>33351590.16</v>
          </cell>
          <cell r="J89">
            <v>0</v>
          </cell>
          <cell r="L89">
            <v>0</v>
          </cell>
          <cell r="M89">
            <v>33351590.16</v>
          </cell>
          <cell r="N89">
            <v>10564940.2512</v>
          </cell>
          <cell r="O89">
            <v>43916530.411200002</v>
          </cell>
          <cell r="R89">
            <v>0</v>
          </cell>
          <cell r="S89">
            <v>0</v>
          </cell>
          <cell r="T89">
            <v>0</v>
          </cell>
          <cell r="U89">
            <v>3600000</v>
          </cell>
          <cell r="W89">
            <v>-1196697.5999999999</v>
          </cell>
        </row>
        <row r="90">
          <cell r="B90" t="str">
            <v>TO1</v>
          </cell>
          <cell r="D90" t="str">
            <v>COSTO TOTAL SUMINISTRO</v>
          </cell>
          <cell r="F90"/>
          <cell r="H90">
            <v>311281508</v>
          </cell>
          <cell r="J90"/>
          <cell r="L90"/>
          <cell r="M90">
            <v>311281508</v>
          </cell>
          <cell r="N90">
            <v>98606109</v>
          </cell>
          <cell r="O90">
            <v>409887617</v>
          </cell>
          <cell r="R90">
            <v>0</v>
          </cell>
          <cell r="S90">
            <v>0</v>
          </cell>
          <cell r="T90">
            <v>0</v>
          </cell>
          <cell r="U90">
            <v>33600000</v>
          </cell>
          <cell r="V90"/>
          <cell r="W90">
            <v>-11169178</v>
          </cell>
        </row>
        <row r="91">
          <cell r="B91" t="str">
            <v>T2</v>
          </cell>
          <cell r="C91" t="str">
            <v>INSTALACION DE EQUIPOS Y ACCESORIOS PARA LA ESTACION DE BOMBEO DE AGUA CRUDA (91)</v>
          </cell>
          <cell r="F91"/>
          <cell r="J91"/>
          <cell r="L91"/>
          <cell r="M91"/>
          <cell r="N91"/>
          <cell r="O91"/>
          <cell r="R91">
            <v>0</v>
          </cell>
          <cell r="S91"/>
          <cell r="T91"/>
          <cell r="U91"/>
          <cell r="V91"/>
          <cell r="W91"/>
        </row>
        <row r="92">
          <cell r="C92" t="str">
            <v xml:space="preserve">ITEM  </v>
          </cell>
          <cell r="D92" t="str">
            <v>DESCRIPCION</v>
          </cell>
          <cell r="E92" t="str">
            <v xml:space="preserve">UNIDAD </v>
          </cell>
          <cell r="F92">
            <v>0</v>
          </cell>
          <cell r="G92" t="str">
            <v>V. UNITARIO</v>
          </cell>
          <cell r="H92" t="str">
            <v xml:space="preserve"> V. PARCIAL</v>
          </cell>
          <cell r="I92" t="str">
            <v>%</v>
          </cell>
          <cell r="J92">
            <v>0</v>
          </cell>
          <cell r="L92">
            <v>0</v>
          </cell>
          <cell r="R92">
            <v>0</v>
          </cell>
        </row>
        <row r="93">
          <cell r="C93">
            <v>3.1</v>
          </cell>
          <cell r="D93" t="str">
            <v>SEÑALIZACION Y SEGURIDAD EN LA OBRA</v>
          </cell>
          <cell r="F93"/>
          <cell r="J93"/>
          <cell r="L93"/>
          <cell r="M93"/>
          <cell r="N93"/>
          <cell r="O93"/>
          <cell r="R93">
            <v>0</v>
          </cell>
          <cell r="S93"/>
          <cell r="T93"/>
          <cell r="U93"/>
          <cell r="V93"/>
          <cell r="W93"/>
        </row>
        <row r="94">
          <cell r="C94" t="str">
            <v>3.1.1</v>
          </cell>
          <cell r="D94" t="str">
            <v>Señalización de la obra</v>
          </cell>
          <cell r="F94"/>
          <cell r="J94"/>
          <cell r="L94"/>
          <cell r="M94"/>
          <cell r="N94"/>
          <cell r="O94"/>
          <cell r="R94">
            <v>0</v>
          </cell>
          <cell r="S94"/>
          <cell r="T94"/>
          <cell r="U94"/>
          <cell r="V94"/>
          <cell r="W94"/>
        </row>
        <row r="95">
          <cell r="C95" t="str">
            <v>3.1.1.1</v>
          </cell>
          <cell r="D95" t="str">
            <v>Soporte para cinta demarcadora. Esquema No.1</v>
          </cell>
          <cell r="E95" t="str">
            <v>un</v>
          </cell>
          <cell r="F95">
            <v>30</v>
          </cell>
          <cell r="G95">
            <v>10100</v>
          </cell>
          <cell r="H95">
            <v>303000</v>
          </cell>
          <cell r="I95">
            <v>9.592918336720932E-2</v>
          </cell>
          <cell r="J95">
            <v>30</v>
          </cell>
          <cell r="K95">
            <v>-30</v>
          </cell>
          <cell r="L95">
            <v>0</v>
          </cell>
          <cell r="M95">
            <v>303000</v>
          </cell>
          <cell r="N95">
            <v>-303000</v>
          </cell>
          <cell r="O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</row>
        <row r="96">
          <cell r="C96" t="str">
            <v>3.1.1.2</v>
          </cell>
          <cell r="D96" t="str">
            <v>Cinta demarcadora, sin soportes. Esquema No. 2</v>
          </cell>
          <cell r="E96" t="str">
            <v>m</v>
          </cell>
          <cell r="F96">
            <v>500</v>
          </cell>
          <cell r="G96">
            <v>830</v>
          </cell>
          <cell r="H96">
            <v>415000</v>
          </cell>
          <cell r="I96">
            <v>0.13138815543693685</v>
          </cell>
          <cell r="J96">
            <v>500</v>
          </cell>
          <cell r="K96">
            <v>-500</v>
          </cell>
          <cell r="L96">
            <v>0</v>
          </cell>
          <cell r="M96">
            <v>415000</v>
          </cell>
          <cell r="N96">
            <v>-415000</v>
          </cell>
          <cell r="O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</row>
        <row r="97">
          <cell r="C97" t="str">
            <v>3.1.1.3</v>
          </cell>
          <cell r="D97" t="str">
            <v>Vallas móviles. Barreras</v>
          </cell>
          <cell r="F97"/>
          <cell r="I97"/>
          <cell r="J97"/>
          <cell r="L97"/>
          <cell r="M97"/>
          <cell r="N97"/>
          <cell r="O97"/>
          <cell r="R97">
            <v>0</v>
          </cell>
          <cell r="S97"/>
          <cell r="T97"/>
          <cell r="U97"/>
          <cell r="V97"/>
          <cell r="W97"/>
        </row>
        <row r="98">
          <cell r="C98" t="str">
            <v>3.1.1.3.4</v>
          </cell>
          <cell r="D98" t="str">
            <v>Valla móvil Tipo 4. Valla doble cara. Esquema No. 6</v>
          </cell>
          <cell r="E98" t="str">
            <v>un</v>
          </cell>
          <cell r="F98">
            <v>4</v>
          </cell>
          <cell r="G98">
            <v>155000</v>
          </cell>
          <cell r="H98">
            <v>620000</v>
          </cell>
          <cell r="I98">
            <v>0.19629073824313456</v>
          </cell>
          <cell r="J98">
            <v>4</v>
          </cell>
          <cell r="K98">
            <v>-4</v>
          </cell>
          <cell r="L98">
            <v>0</v>
          </cell>
          <cell r="M98">
            <v>620000</v>
          </cell>
          <cell r="N98">
            <v>-620000</v>
          </cell>
          <cell r="O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</row>
        <row r="99">
          <cell r="C99" t="str">
            <v>3.1.1.4</v>
          </cell>
          <cell r="D99" t="str">
            <v>Avisos preventivos fijos. Esquemas Nos. 10,11,12,13, y 14</v>
          </cell>
          <cell r="E99" t="str">
            <v>un</v>
          </cell>
          <cell r="F99">
            <v>1</v>
          </cell>
          <cell r="G99">
            <v>150000</v>
          </cell>
          <cell r="H99">
            <v>150000</v>
          </cell>
          <cell r="I99">
            <v>4.7489694736242233E-2</v>
          </cell>
          <cell r="J99">
            <v>1</v>
          </cell>
          <cell r="K99">
            <v>-1</v>
          </cell>
          <cell r="L99">
            <v>0</v>
          </cell>
          <cell r="M99">
            <v>150000</v>
          </cell>
          <cell r="N99">
            <v>-150000</v>
          </cell>
          <cell r="O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</row>
        <row r="100">
          <cell r="C100">
            <v>3.3</v>
          </cell>
          <cell r="D100" t="str">
            <v>EXCAVACIONES Y ENTIBADOS</v>
          </cell>
          <cell r="F100"/>
          <cell r="I100"/>
          <cell r="J100"/>
          <cell r="L100"/>
          <cell r="M100"/>
          <cell r="N100"/>
          <cell r="O100"/>
          <cell r="R100">
            <v>0</v>
          </cell>
          <cell r="S100"/>
          <cell r="T100"/>
          <cell r="U100"/>
          <cell r="V100"/>
          <cell r="W100"/>
        </row>
        <row r="101">
          <cell r="C101" t="str">
            <v>3.3.6</v>
          </cell>
          <cell r="D101" t="str">
            <v>Dragados</v>
          </cell>
          <cell r="F101"/>
          <cell r="I101"/>
          <cell r="J101"/>
          <cell r="L101"/>
          <cell r="M101"/>
          <cell r="N101"/>
          <cell r="O101"/>
          <cell r="R101">
            <v>0</v>
          </cell>
          <cell r="S101"/>
          <cell r="T101"/>
          <cell r="U101"/>
          <cell r="V101"/>
          <cell r="W101"/>
        </row>
        <row r="102">
          <cell r="C102" t="str">
            <v>3.3.6.1</v>
          </cell>
          <cell r="D102" t="str">
            <v>Con equipo de dragado para cualquier material bajo cualquier condición. Incluye retiro a lugar autorizado</v>
          </cell>
          <cell r="E102" t="str">
            <v>m3</v>
          </cell>
          <cell r="F102">
            <v>500</v>
          </cell>
          <cell r="G102">
            <v>6740</v>
          </cell>
          <cell r="H102">
            <v>3370000</v>
          </cell>
          <cell r="I102">
            <v>1.066935141740909</v>
          </cell>
          <cell r="J102">
            <v>500</v>
          </cell>
          <cell r="K102">
            <v>-500</v>
          </cell>
          <cell r="L102">
            <v>0</v>
          </cell>
          <cell r="M102">
            <v>3370000</v>
          </cell>
          <cell r="N102">
            <v>-3370000</v>
          </cell>
          <cell r="O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</row>
        <row r="103">
          <cell r="C103" t="str">
            <v>3,10</v>
          </cell>
          <cell r="D103" t="str">
            <v>INSTALACIÓN DE ACCESORIOS Y TRABAJOS METALMECÁNICOS</v>
          </cell>
          <cell r="F103"/>
          <cell r="I103"/>
          <cell r="J103"/>
          <cell r="L103"/>
          <cell r="M103"/>
          <cell r="N103"/>
          <cell r="O103"/>
          <cell r="R103">
            <v>0</v>
          </cell>
          <cell r="S103"/>
          <cell r="T103"/>
          <cell r="U103"/>
          <cell r="V103"/>
          <cell r="W103"/>
        </row>
        <row r="104">
          <cell r="C104" t="str">
            <v>3.10.1</v>
          </cell>
          <cell r="D104" t="str">
            <v>Trabajos metalmecánicos</v>
          </cell>
          <cell r="F104"/>
          <cell r="I104"/>
          <cell r="J104"/>
          <cell r="L104"/>
          <cell r="M104"/>
          <cell r="N104"/>
          <cell r="O104"/>
          <cell r="R104">
            <v>0</v>
          </cell>
          <cell r="S104"/>
          <cell r="T104"/>
          <cell r="U104"/>
          <cell r="V104"/>
          <cell r="W104"/>
        </row>
        <row r="105">
          <cell r="C105" t="str">
            <v>3.10.1.2</v>
          </cell>
          <cell r="D105" t="str">
            <v>Diseño, construcción e instalación en sitio de barcaza flotante en acero estructural y acero naval para instalación de bombas centrífugas y múltiple de impulsión, (dimenciones: ancho 7.82m * 9.36m), la barcaza cubierta y con malla de seguridad. Las dimenc</v>
          </cell>
          <cell r="E105" t="str">
            <v>un</v>
          </cell>
          <cell r="F105">
            <v>1</v>
          </cell>
          <cell r="G105">
            <v>165000000</v>
          </cell>
          <cell r="H105">
            <v>165000000</v>
          </cell>
          <cell r="I105">
            <v>52.238664209866457</v>
          </cell>
          <cell r="J105">
            <v>1</v>
          </cell>
          <cell r="L105">
            <v>1</v>
          </cell>
          <cell r="M105">
            <v>165000000</v>
          </cell>
          <cell r="N105">
            <v>0</v>
          </cell>
          <cell r="O105">
            <v>165000000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1</v>
          </cell>
          <cell r="W105">
            <v>165000000</v>
          </cell>
        </row>
        <row r="106">
          <cell r="B106" t="str">
            <v>N</v>
          </cell>
          <cell r="C106" t="str">
            <v>3.10.1.4</v>
          </cell>
          <cell r="D106" t="str">
            <v>Diseño, construcción e instalación en sitio de barcaza flotante en acero estructural y acero naval para instalación de tres bombas centrífugas y múltiple de impulsión, (dimenciones: ancho 7.80m * 7.70m), la barcaza con cuatro compartimientos mínimos de fl</v>
          </cell>
          <cell r="E106" t="str">
            <v>un</v>
          </cell>
          <cell r="F106">
            <v>0</v>
          </cell>
          <cell r="G106">
            <v>165000000</v>
          </cell>
          <cell r="J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R106">
            <v>0</v>
          </cell>
        </row>
        <row r="107">
          <cell r="C107" t="str">
            <v>3.10.1.3</v>
          </cell>
          <cell r="D107" t="str">
            <v>Diseño, construcción e instalación de puente en acero, con soportes de pilotes en el río, incluye suministro e instalación de tuberías de mangueras de Ø400mm para empalme a barcaza y accesorios varios. Longitud del puente de 53m</v>
          </cell>
          <cell r="E107" t="str">
            <v>gl</v>
          </cell>
          <cell r="F107">
            <v>1</v>
          </cell>
          <cell r="G107">
            <v>140000000</v>
          </cell>
          <cell r="H107">
            <v>140000000</v>
          </cell>
          <cell r="I107">
            <v>44.323715087159421</v>
          </cell>
          <cell r="J107">
            <v>1</v>
          </cell>
          <cell r="L107">
            <v>1</v>
          </cell>
          <cell r="M107">
            <v>140000000</v>
          </cell>
          <cell r="N107">
            <v>0</v>
          </cell>
          <cell r="O107">
            <v>140000000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1</v>
          </cell>
          <cell r="W107">
            <v>140000000</v>
          </cell>
        </row>
        <row r="108">
          <cell r="B108" t="str">
            <v>N</v>
          </cell>
          <cell r="C108" t="str">
            <v>3.10.1.5</v>
          </cell>
          <cell r="D108" t="str">
            <v>Diseño, construcción e instalación de puente en acero, con soportes de pilotes en La orilla y en el río, incluye suministro e instalación de tuberías de mangueras de Ø400mm, l= 12,5 m para empalme a tuberías de salidas bridadas de la barcaza. Longitud del</v>
          </cell>
          <cell r="E108" t="str">
            <v>gl</v>
          </cell>
          <cell r="F108">
            <v>0</v>
          </cell>
          <cell r="G108">
            <v>80000000</v>
          </cell>
          <cell r="J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</row>
        <row r="109">
          <cell r="C109" t="str">
            <v>3,11</v>
          </cell>
          <cell r="D109" t="str">
            <v>INSTALACION DE EQUIPOS MECÁNICOS Y ELÉCTROMECÁNICOS</v>
          </cell>
          <cell r="F109"/>
          <cell r="I109"/>
          <cell r="J109"/>
          <cell r="L109"/>
          <cell r="M109"/>
          <cell r="N109"/>
          <cell r="O109"/>
          <cell r="R109">
            <v>0</v>
          </cell>
          <cell r="S109"/>
          <cell r="T109"/>
          <cell r="U109"/>
          <cell r="V109"/>
          <cell r="W109"/>
        </row>
        <row r="110">
          <cell r="C110" t="str">
            <v>3.11.1</v>
          </cell>
          <cell r="D110" t="str">
            <v>Bombas centrífugas</v>
          </cell>
          <cell r="F110"/>
          <cell r="I110"/>
          <cell r="J110"/>
          <cell r="L110"/>
          <cell r="M110"/>
          <cell r="N110"/>
          <cell r="O110"/>
          <cell r="R110">
            <v>0</v>
          </cell>
          <cell r="S110"/>
          <cell r="T110"/>
          <cell r="U110"/>
          <cell r="V110"/>
          <cell r="W110"/>
        </row>
        <row r="111">
          <cell r="C111" t="str">
            <v>3.11.1.1</v>
          </cell>
          <cell r="D111" t="str">
            <v>Instalación de tres equipos de bombeo Qn=105LPS y Hn=14.6m en la barcaza con sus tuberías de succión Ø400mm acero y el múltiple de la impulsión Ø300 a 400mm en acero, distribución según plano.</v>
          </cell>
          <cell r="E111" t="str">
            <v>gl</v>
          </cell>
          <cell r="F111">
            <v>1</v>
          </cell>
          <cell r="G111">
            <v>6000000</v>
          </cell>
          <cell r="H111">
            <v>6000000</v>
          </cell>
          <cell r="I111">
            <v>1.8995877894496895</v>
          </cell>
          <cell r="J111">
            <v>1</v>
          </cell>
          <cell r="L111">
            <v>1</v>
          </cell>
          <cell r="M111">
            <v>6000000</v>
          </cell>
          <cell r="N111">
            <v>0</v>
          </cell>
          <cell r="O111">
            <v>6000000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1</v>
          </cell>
          <cell r="W111">
            <v>6000000</v>
          </cell>
        </row>
        <row r="112">
          <cell r="B112" t="str">
            <v>N</v>
          </cell>
          <cell r="C112" t="str">
            <v>3.11.1.2</v>
          </cell>
          <cell r="D112" t="str">
            <v>Instalación de dos equipos de bombeo Qn=210 LPS y Hn=24.0m en la barcaza con trabajos metalmecáncos para instalación de tuberías y accesorios en acero con empalmes bridados y soldados; incluyen las tuberías y accesorios para la succión entre Ø 300 a 450 m</v>
          </cell>
          <cell r="E112" t="str">
            <v>gl</v>
          </cell>
          <cell r="F112">
            <v>0</v>
          </cell>
          <cell r="G112">
            <v>17059680</v>
          </cell>
          <cell r="J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</row>
        <row r="113">
          <cell r="D113" t="str">
            <v>COSTO DIRECTO</v>
          </cell>
          <cell r="F113"/>
          <cell r="H113">
            <v>315858000</v>
          </cell>
          <cell r="J113"/>
          <cell r="L113"/>
          <cell r="M113">
            <v>315858000</v>
          </cell>
          <cell r="N113">
            <v>-4858000</v>
          </cell>
          <cell r="O113">
            <v>311000000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/>
          <cell r="W113">
            <v>311000000</v>
          </cell>
        </row>
        <row r="114">
          <cell r="D114" t="str">
            <v>A,I,U, (25% )</v>
          </cell>
          <cell r="E114">
            <v>0.25</v>
          </cell>
          <cell r="F114">
            <v>0</v>
          </cell>
          <cell r="H114">
            <v>78964500</v>
          </cell>
          <cell r="J114">
            <v>0</v>
          </cell>
          <cell r="L114">
            <v>0</v>
          </cell>
          <cell r="M114">
            <v>78964500</v>
          </cell>
          <cell r="N114">
            <v>-1214500</v>
          </cell>
          <cell r="O114">
            <v>77750000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W114">
            <v>77750000</v>
          </cell>
        </row>
        <row r="115">
          <cell r="B115" t="str">
            <v>TO2</v>
          </cell>
          <cell r="D115" t="str">
            <v>COSTO TOTAL OBRA CIVIL</v>
          </cell>
          <cell r="F115"/>
          <cell r="H115">
            <v>394822500</v>
          </cell>
          <cell r="J115"/>
          <cell r="L115"/>
          <cell r="M115">
            <v>394822500</v>
          </cell>
          <cell r="N115">
            <v>-6072500</v>
          </cell>
          <cell r="O115">
            <v>388750000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/>
          <cell r="W115">
            <v>388750000</v>
          </cell>
        </row>
        <row r="116">
          <cell r="B116" t="str">
            <v>T3</v>
          </cell>
          <cell r="C116" t="str">
            <v>SUMINISTRO DE EQUIPOS Y ACCESORIOS PARA LA PLANTA DE TRATAMIENTO DE AGUA POTABLE (116)</v>
          </cell>
          <cell r="F116"/>
          <cell r="J116"/>
          <cell r="L116"/>
          <cell r="M116"/>
          <cell r="N116"/>
          <cell r="O116"/>
          <cell r="R116">
            <v>0</v>
          </cell>
          <cell r="S116"/>
          <cell r="T116"/>
          <cell r="U116"/>
          <cell r="V116"/>
          <cell r="W116"/>
        </row>
        <row r="117">
          <cell r="C117" t="str">
            <v xml:space="preserve">ITEM  </v>
          </cell>
          <cell r="D117" t="str">
            <v>DESCRIPCION</v>
          </cell>
          <cell r="E117" t="str">
            <v xml:space="preserve">UNIDAD </v>
          </cell>
          <cell r="G117" t="str">
            <v>V. UNITARIO</v>
          </cell>
          <cell r="H117" t="str">
            <v xml:space="preserve"> V. PARCIAL</v>
          </cell>
          <cell r="J117">
            <v>0</v>
          </cell>
          <cell r="R117">
            <v>0</v>
          </cell>
        </row>
        <row r="118">
          <cell r="C118" t="str">
            <v>3.20.</v>
          </cell>
          <cell r="D118" t="str">
            <v>SUMINISTRO DE TUBERIAS Y ELEMENTOS DE ACUEDUCTO Y ALCANTARILLADO</v>
          </cell>
          <cell r="F118"/>
          <cell r="J118"/>
          <cell r="L118"/>
          <cell r="M118"/>
          <cell r="N118"/>
          <cell r="O118"/>
          <cell r="R118">
            <v>0</v>
          </cell>
          <cell r="S118"/>
          <cell r="T118"/>
          <cell r="U118"/>
          <cell r="V118"/>
          <cell r="W118"/>
        </row>
        <row r="119">
          <cell r="C119" t="str">
            <v>3.20.1.1</v>
          </cell>
          <cell r="D119" t="str">
            <v>Suministro de Tuberias de Acueducto</v>
          </cell>
          <cell r="F119"/>
          <cell r="J119"/>
          <cell r="L119"/>
          <cell r="M119"/>
          <cell r="N119"/>
          <cell r="O119"/>
          <cell r="R119">
            <v>0</v>
          </cell>
          <cell r="S119"/>
          <cell r="T119"/>
          <cell r="U119"/>
          <cell r="V119"/>
          <cell r="W119"/>
        </row>
        <row r="120">
          <cell r="C120" t="str">
            <v>3.20.1.1.1</v>
          </cell>
          <cell r="D120" t="str">
            <v>Suministro de tuberías de acueducto de polietileno de alta densidad (PEAD)</v>
          </cell>
          <cell r="F120"/>
          <cell r="J120"/>
          <cell r="L120"/>
          <cell r="M120"/>
          <cell r="N120"/>
          <cell r="O120"/>
          <cell r="R120">
            <v>0</v>
          </cell>
          <cell r="S120"/>
          <cell r="T120"/>
          <cell r="U120"/>
          <cell r="V120"/>
          <cell r="W120"/>
        </row>
        <row r="121">
          <cell r="C121" t="str">
            <v>3.20.1.1.1.1</v>
          </cell>
          <cell r="D121" t="str">
            <v>Tuberías PEAD 90mm PN 10 PE 100</v>
          </cell>
          <cell r="E121" t="str">
            <v>m</v>
          </cell>
          <cell r="F121">
            <v>2500</v>
          </cell>
          <cell r="G121">
            <v>14000</v>
          </cell>
          <cell r="H121">
            <v>35000000</v>
          </cell>
          <cell r="I121">
            <v>2.0197914876784679</v>
          </cell>
          <cell r="J121">
            <v>2500</v>
          </cell>
          <cell r="L121">
            <v>2500</v>
          </cell>
          <cell r="M121">
            <v>35000000</v>
          </cell>
          <cell r="N121">
            <v>0</v>
          </cell>
          <cell r="O121">
            <v>35000000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2500</v>
          </cell>
          <cell r="W121">
            <v>35000000</v>
          </cell>
        </row>
        <row r="122">
          <cell r="C122" t="str">
            <v>3.20.1.1.1.2</v>
          </cell>
          <cell r="D122" t="str">
            <v>Tuberías PEAD 110mm PN 10 PE 100</v>
          </cell>
          <cell r="E122" t="str">
            <v>m</v>
          </cell>
          <cell r="F122">
            <v>60</v>
          </cell>
          <cell r="G122">
            <v>20000</v>
          </cell>
          <cell r="H122">
            <v>1200000</v>
          </cell>
          <cell r="I122">
            <v>6.924999386326175E-2</v>
          </cell>
          <cell r="J122">
            <v>60</v>
          </cell>
          <cell r="L122">
            <v>60</v>
          </cell>
          <cell r="M122">
            <v>1200000</v>
          </cell>
          <cell r="N122">
            <v>0</v>
          </cell>
          <cell r="O122">
            <v>1200000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60</v>
          </cell>
          <cell r="W122">
            <v>1200000</v>
          </cell>
        </row>
        <row r="123">
          <cell r="C123" t="str">
            <v>3.20.1.1.2</v>
          </cell>
          <cell r="D123" t="str">
            <v>Suministro de Tuberías de acueducto de hierro de fundición dúctil</v>
          </cell>
          <cell r="F123"/>
          <cell r="I123"/>
          <cell r="J123"/>
          <cell r="L123"/>
          <cell r="M123"/>
          <cell r="N123"/>
          <cell r="O123"/>
          <cell r="R123">
            <v>0</v>
          </cell>
          <cell r="S123"/>
          <cell r="T123"/>
          <cell r="U123"/>
          <cell r="V123"/>
          <cell r="W123"/>
        </row>
        <row r="124">
          <cell r="C124" t="str">
            <v>3.20.1.1.2.5</v>
          </cell>
          <cell r="D124" t="str">
            <v>Tubería de HD de 450 mm PN 10</v>
          </cell>
          <cell r="E124" t="str">
            <v>m</v>
          </cell>
          <cell r="F124">
            <v>30</v>
          </cell>
          <cell r="G124">
            <v>333723.06799999997</v>
          </cell>
          <cell r="H124">
            <v>10011692.039999999</v>
          </cell>
          <cell r="I124">
            <v>0.57775801027572216</v>
          </cell>
          <cell r="J124">
            <v>30</v>
          </cell>
          <cell r="L124">
            <v>30</v>
          </cell>
          <cell r="M124">
            <v>10011692.039999999</v>
          </cell>
          <cell r="N124">
            <v>0</v>
          </cell>
          <cell r="O124">
            <v>10011692.039999999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30</v>
          </cell>
          <cell r="W124">
            <v>10011692.039999999</v>
          </cell>
        </row>
        <row r="125">
          <cell r="C125" t="str">
            <v>3.20.1.1.2.7</v>
          </cell>
          <cell r="D125" t="str">
            <v>Tubería de HD de 600 mm PN 10</v>
          </cell>
          <cell r="E125" t="str">
            <v>m</v>
          </cell>
          <cell r="F125">
            <v>12</v>
          </cell>
          <cell r="G125">
            <v>525000</v>
          </cell>
          <cell r="H125">
            <v>6300000</v>
          </cell>
          <cell r="I125">
            <v>0.36356246778212425</v>
          </cell>
          <cell r="J125">
            <v>12</v>
          </cell>
          <cell r="L125">
            <v>12</v>
          </cell>
          <cell r="M125">
            <v>6300000</v>
          </cell>
          <cell r="N125">
            <v>0</v>
          </cell>
          <cell r="O125">
            <v>6300000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12</v>
          </cell>
          <cell r="W125">
            <v>6300000</v>
          </cell>
        </row>
        <row r="126">
          <cell r="C126" t="str">
            <v>3.20.1.1.4</v>
          </cell>
          <cell r="D126" t="str">
            <v>Suministro de tuberías de acueducto de polietileno para acometidas</v>
          </cell>
          <cell r="F126"/>
          <cell r="I126"/>
          <cell r="J126"/>
          <cell r="L126"/>
          <cell r="M126"/>
          <cell r="N126"/>
          <cell r="O126"/>
          <cell r="R126">
            <v>0</v>
          </cell>
          <cell r="S126"/>
          <cell r="T126"/>
          <cell r="U126"/>
          <cell r="V126"/>
          <cell r="W126"/>
        </row>
        <row r="127">
          <cell r="C127" t="str">
            <v>3.20.1.1.4.3</v>
          </cell>
          <cell r="D127" t="str">
            <v>Tuberia de Polietileno Diametro 25 mm PN 10</v>
          </cell>
          <cell r="E127" t="str">
            <v>m</v>
          </cell>
          <cell r="F127">
            <v>25</v>
          </cell>
          <cell r="G127">
            <v>2200</v>
          </cell>
          <cell r="H127">
            <v>55000</v>
          </cell>
          <cell r="I127">
            <v>3.173958052066164E-3</v>
          </cell>
          <cell r="J127">
            <v>25</v>
          </cell>
          <cell r="L127">
            <v>25</v>
          </cell>
          <cell r="M127">
            <v>55000</v>
          </cell>
          <cell r="N127">
            <v>0</v>
          </cell>
          <cell r="O127">
            <v>55000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25</v>
          </cell>
          <cell r="W127">
            <v>55000</v>
          </cell>
        </row>
        <row r="128">
          <cell r="C128" t="str">
            <v>3.20.1.1.4.5</v>
          </cell>
          <cell r="D128" t="str">
            <v>Tuberia de Polietileno Diametro 63 mm PN 10</v>
          </cell>
          <cell r="E128" t="str">
            <v>m</v>
          </cell>
          <cell r="F128">
            <v>300</v>
          </cell>
          <cell r="G128">
            <v>7100</v>
          </cell>
          <cell r="H128">
            <v>2130000</v>
          </cell>
          <cell r="I128">
            <v>0.12291873910728962</v>
          </cell>
          <cell r="J128">
            <v>300</v>
          </cell>
          <cell r="L128">
            <v>300</v>
          </cell>
          <cell r="M128">
            <v>2130000</v>
          </cell>
          <cell r="N128">
            <v>0</v>
          </cell>
          <cell r="O128">
            <v>2130000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300</v>
          </cell>
          <cell r="W128">
            <v>2130000</v>
          </cell>
        </row>
        <row r="129">
          <cell r="C129" t="str">
            <v>3.20.1.1.5</v>
          </cell>
          <cell r="D129" t="str">
            <v>Suministro de tuberías de acero sch40</v>
          </cell>
          <cell r="F129"/>
          <cell r="I129"/>
          <cell r="J129"/>
          <cell r="L129"/>
          <cell r="M129"/>
          <cell r="N129"/>
          <cell r="O129"/>
          <cell r="R129">
            <v>0</v>
          </cell>
          <cell r="S129"/>
          <cell r="T129"/>
          <cell r="U129"/>
          <cell r="V129"/>
          <cell r="W129"/>
        </row>
        <row r="130">
          <cell r="C130" t="str">
            <v>3.20.1.1.5.1</v>
          </cell>
          <cell r="D130" t="str">
            <v>Tuberia de acero Diametro 50mm, sch40</v>
          </cell>
          <cell r="E130" t="str">
            <v>m</v>
          </cell>
          <cell r="F130">
            <v>3</v>
          </cell>
          <cell r="G130">
            <v>60000</v>
          </cell>
          <cell r="H130">
            <v>180000</v>
          </cell>
          <cell r="I130">
            <v>1.0387499079489264E-2</v>
          </cell>
          <cell r="J130">
            <v>3</v>
          </cell>
          <cell r="L130">
            <v>3</v>
          </cell>
          <cell r="M130">
            <v>180000</v>
          </cell>
          <cell r="N130">
            <v>0</v>
          </cell>
          <cell r="O130">
            <v>180000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3</v>
          </cell>
          <cell r="W130">
            <v>180000</v>
          </cell>
        </row>
        <row r="131">
          <cell r="C131" t="str">
            <v>3.20.1.1.5.2</v>
          </cell>
          <cell r="D131" t="str">
            <v>Tuberia de acero Diametro 100mm, sch40</v>
          </cell>
          <cell r="E131" t="str">
            <v>m</v>
          </cell>
          <cell r="F131">
            <v>3</v>
          </cell>
          <cell r="G131">
            <v>70000</v>
          </cell>
          <cell r="H131">
            <v>210000</v>
          </cell>
          <cell r="I131">
            <v>1.2118748926070807E-2</v>
          </cell>
          <cell r="J131">
            <v>3</v>
          </cell>
          <cell r="L131">
            <v>3</v>
          </cell>
          <cell r="M131">
            <v>210000</v>
          </cell>
          <cell r="N131">
            <v>0</v>
          </cell>
          <cell r="O131">
            <v>210000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3</v>
          </cell>
          <cell r="W131">
            <v>210000</v>
          </cell>
        </row>
        <row r="132">
          <cell r="C132" t="str">
            <v>3.20.1.1.5.3</v>
          </cell>
          <cell r="D132" t="str">
            <v>Tuberia de acero Diametro 150mm, sch40</v>
          </cell>
          <cell r="E132" t="str">
            <v>m</v>
          </cell>
          <cell r="F132">
            <v>30</v>
          </cell>
          <cell r="G132">
            <v>80000</v>
          </cell>
          <cell r="H132">
            <v>2400000</v>
          </cell>
          <cell r="I132">
            <v>0.1384999877265235</v>
          </cell>
          <cell r="J132">
            <v>30</v>
          </cell>
          <cell r="L132">
            <v>30</v>
          </cell>
          <cell r="M132">
            <v>2400000</v>
          </cell>
          <cell r="N132">
            <v>0</v>
          </cell>
          <cell r="O132">
            <v>2400000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30</v>
          </cell>
          <cell r="W132">
            <v>2400000</v>
          </cell>
        </row>
        <row r="133">
          <cell r="C133" t="str">
            <v>3.20.1.2.1</v>
          </cell>
          <cell r="D133" t="str">
            <v>Suministro de válvula de compuerta brida x brida norma ISO PN 10</v>
          </cell>
          <cell r="F133"/>
          <cell r="I133"/>
          <cell r="J133"/>
          <cell r="L133"/>
          <cell r="M133"/>
          <cell r="N133"/>
          <cell r="O133"/>
          <cell r="R133">
            <v>0</v>
          </cell>
          <cell r="S133"/>
          <cell r="T133"/>
          <cell r="U133"/>
          <cell r="V133"/>
          <cell r="W133"/>
        </row>
        <row r="134">
          <cell r="C134" t="str">
            <v>3.20.1.2.1.2</v>
          </cell>
          <cell r="D134" t="str">
            <v>d = 80 mm (3")</v>
          </cell>
          <cell r="E134" t="str">
            <v>un</v>
          </cell>
          <cell r="F134">
            <v>2</v>
          </cell>
          <cell r="G134">
            <v>375932.8</v>
          </cell>
          <cell r="H134">
            <v>751865.6</v>
          </cell>
          <cell r="I134">
            <v>4.3388906821664679E-2</v>
          </cell>
          <cell r="J134">
            <v>2</v>
          </cell>
          <cell r="L134">
            <v>2</v>
          </cell>
          <cell r="M134">
            <v>751865.6</v>
          </cell>
          <cell r="N134">
            <v>0</v>
          </cell>
          <cell r="O134">
            <v>751865.6</v>
          </cell>
          <cell r="R134">
            <v>3</v>
          </cell>
          <cell r="S134">
            <v>0</v>
          </cell>
          <cell r="T134">
            <v>0</v>
          </cell>
          <cell r="U134">
            <v>1127798.3999999999</v>
          </cell>
          <cell r="V134">
            <v>-1</v>
          </cell>
          <cell r="W134">
            <v>-375932.8</v>
          </cell>
        </row>
        <row r="135">
          <cell r="C135" t="str">
            <v>3.20.1.2.1.3</v>
          </cell>
          <cell r="D135" t="str">
            <v>d = 100 mm (4")</v>
          </cell>
          <cell r="E135" t="str">
            <v>un</v>
          </cell>
          <cell r="F135">
            <v>6</v>
          </cell>
          <cell r="G135">
            <v>434118.40000000002</v>
          </cell>
          <cell r="H135">
            <v>2604710.4000000004</v>
          </cell>
          <cell r="I135">
            <v>0.15031348267964509</v>
          </cell>
          <cell r="J135">
            <v>6</v>
          </cell>
          <cell r="L135">
            <v>6</v>
          </cell>
          <cell r="M135">
            <v>2604710.4000000004</v>
          </cell>
          <cell r="N135">
            <v>0</v>
          </cell>
          <cell r="O135">
            <v>2604710.4000000004</v>
          </cell>
          <cell r="R135">
            <v>6</v>
          </cell>
          <cell r="S135">
            <v>0</v>
          </cell>
          <cell r="T135">
            <v>0</v>
          </cell>
          <cell r="U135">
            <v>2604710.4000000004</v>
          </cell>
          <cell r="V135">
            <v>0</v>
          </cell>
          <cell r="W135">
            <v>0</v>
          </cell>
        </row>
        <row r="136">
          <cell r="C136" t="str">
            <v>3.20.1.2.3</v>
          </cell>
          <cell r="D136" t="str">
            <v>Suministro de válvula de mariposa brida x brida norma ISO PN 16</v>
          </cell>
          <cell r="F136"/>
          <cell r="I136"/>
          <cell r="J136"/>
          <cell r="L136"/>
          <cell r="M136"/>
          <cell r="N136"/>
          <cell r="O136"/>
          <cell r="R136">
            <v>0</v>
          </cell>
          <cell r="S136"/>
          <cell r="T136"/>
          <cell r="U136"/>
          <cell r="V136"/>
          <cell r="W136"/>
        </row>
        <row r="137">
          <cell r="C137" t="str">
            <v>3.20.1.2.3.4</v>
          </cell>
          <cell r="D137" t="str">
            <v>d = 400 mm (16")</v>
          </cell>
          <cell r="E137" t="str">
            <v>un</v>
          </cell>
          <cell r="F137">
            <v>9</v>
          </cell>
          <cell r="G137">
            <v>8619472.7999999989</v>
          </cell>
          <cell r="H137">
            <v>77575255.199999988</v>
          </cell>
          <cell r="I137">
            <v>4.4767382887841363</v>
          </cell>
          <cell r="J137">
            <v>9</v>
          </cell>
          <cell r="L137">
            <v>9</v>
          </cell>
          <cell r="M137">
            <v>77575255.199999988</v>
          </cell>
          <cell r="N137">
            <v>0</v>
          </cell>
          <cell r="O137">
            <v>77575255.199999988</v>
          </cell>
          <cell r="R137">
            <v>9</v>
          </cell>
          <cell r="S137">
            <v>0</v>
          </cell>
          <cell r="T137">
            <v>0</v>
          </cell>
          <cell r="U137">
            <v>77575255.199999988</v>
          </cell>
          <cell r="V137">
            <v>0</v>
          </cell>
          <cell r="W137">
            <v>0</v>
          </cell>
        </row>
        <row r="138">
          <cell r="C138" t="str">
            <v>3.20.1.2.3.5</v>
          </cell>
          <cell r="D138" t="str">
            <v>d = 450 mm (18")</v>
          </cell>
          <cell r="E138" t="str">
            <v>un</v>
          </cell>
          <cell r="F138">
            <v>2</v>
          </cell>
          <cell r="G138">
            <v>11832881.6</v>
          </cell>
          <cell r="H138">
            <v>23665763.199999999</v>
          </cell>
          <cell r="I138">
            <v>1.3657116303078383</v>
          </cell>
          <cell r="J138">
            <v>2</v>
          </cell>
          <cell r="L138">
            <v>2</v>
          </cell>
          <cell r="M138">
            <v>23665763.199999999</v>
          </cell>
          <cell r="N138">
            <v>0</v>
          </cell>
          <cell r="O138">
            <v>23665763.199999999</v>
          </cell>
          <cell r="R138">
            <v>2</v>
          </cell>
          <cell r="S138">
            <v>0</v>
          </cell>
          <cell r="T138">
            <v>0</v>
          </cell>
          <cell r="U138">
            <v>23665763.199999999</v>
          </cell>
          <cell r="V138">
            <v>0</v>
          </cell>
          <cell r="W138">
            <v>0</v>
          </cell>
        </row>
        <row r="139">
          <cell r="C139" t="str">
            <v>3.20.1.2.3.7</v>
          </cell>
          <cell r="D139" t="str">
            <v>d = 600 mm (24")</v>
          </cell>
          <cell r="E139" t="str">
            <v>un</v>
          </cell>
          <cell r="F139">
            <v>8</v>
          </cell>
          <cell r="G139">
            <v>14335569.999999998</v>
          </cell>
          <cell r="H139">
            <v>114684559.99999999</v>
          </cell>
          <cell r="I139">
            <v>6.6182542301757286</v>
          </cell>
          <cell r="J139">
            <v>8</v>
          </cell>
          <cell r="L139">
            <v>8</v>
          </cell>
          <cell r="M139">
            <v>114684559.99999999</v>
          </cell>
          <cell r="N139">
            <v>0</v>
          </cell>
          <cell r="O139">
            <v>114684559.99999999</v>
          </cell>
          <cell r="R139">
            <v>8</v>
          </cell>
          <cell r="S139">
            <v>0</v>
          </cell>
          <cell r="T139">
            <v>0</v>
          </cell>
          <cell r="U139">
            <v>114684559.99999999</v>
          </cell>
          <cell r="V139">
            <v>0</v>
          </cell>
          <cell r="W139">
            <v>0</v>
          </cell>
        </row>
        <row r="140">
          <cell r="C140" t="str">
            <v>3.20.1.2.3.17</v>
          </cell>
          <cell r="D140" t="str">
            <v>d = 50 mm (2")</v>
          </cell>
          <cell r="E140" t="str">
            <v>un</v>
          </cell>
          <cell r="F140">
            <v>1</v>
          </cell>
          <cell r="G140">
            <v>375932.8</v>
          </cell>
          <cell r="H140">
            <v>375932.8</v>
          </cell>
          <cell r="I140">
            <v>2.1694453410832339E-2</v>
          </cell>
          <cell r="J140">
            <v>1</v>
          </cell>
          <cell r="L140">
            <v>1</v>
          </cell>
          <cell r="M140">
            <v>375932.8</v>
          </cell>
          <cell r="N140">
            <v>0</v>
          </cell>
          <cell r="O140">
            <v>375932.8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1</v>
          </cell>
          <cell r="W140">
            <v>375932.8</v>
          </cell>
        </row>
        <row r="141">
          <cell r="C141" t="str">
            <v>3.20.1.2.3.19</v>
          </cell>
          <cell r="D141" t="str">
            <v>d = 150 mm (8")</v>
          </cell>
          <cell r="E141" t="str">
            <v>un</v>
          </cell>
          <cell r="F141">
            <v>4</v>
          </cell>
          <cell r="G141">
            <v>694608</v>
          </cell>
          <cell r="H141">
            <v>2778432</v>
          </cell>
          <cell r="I141">
            <v>0.16033866579124176</v>
          </cell>
          <cell r="J141">
            <v>4</v>
          </cell>
          <cell r="L141">
            <v>4</v>
          </cell>
          <cell r="M141">
            <v>2778432</v>
          </cell>
          <cell r="N141">
            <v>0</v>
          </cell>
          <cell r="O141">
            <v>2778432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4</v>
          </cell>
          <cell r="W141">
            <v>2778432</v>
          </cell>
        </row>
        <row r="142">
          <cell r="C142" t="str">
            <v>3.20.1.2.4</v>
          </cell>
          <cell r="D142" t="str">
            <v>Suministro de hidrante tipo trafico norma ISO PN 10</v>
          </cell>
          <cell r="F142"/>
          <cell r="I142"/>
          <cell r="J142"/>
          <cell r="L142"/>
          <cell r="M142"/>
          <cell r="N142"/>
          <cell r="O142"/>
          <cell r="R142">
            <v>0</v>
          </cell>
          <cell r="S142"/>
          <cell r="T142"/>
          <cell r="U142"/>
          <cell r="V142"/>
          <cell r="W142"/>
        </row>
        <row r="143">
          <cell r="C143" t="str">
            <v>3.20.1.2.4.2</v>
          </cell>
          <cell r="D143" t="str">
            <v>d = 100 mm (4")</v>
          </cell>
          <cell r="E143" t="str">
            <v>un</v>
          </cell>
          <cell r="F143">
            <v>1</v>
          </cell>
          <cell r="G143">
            <v>2095018</v>
          </cell>
          <cell r="H143">
            <v>2095018</v>
          </cell>
          <cell r="I143">
            <v>0.1208999863695191</v>
          </cell>
          <cell r="J143">
            <v>1</v>
          </cell>
          <cell r="L143">
            <v>1</v>
          </cell>
          <cell r="M143">
            <v>2095018</v>
          </cell>
          <cell r="N143">
            <v>0</v>
          </cell>
          <cell r="O143">
            <v>2095018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</v>
          </cell>
          <cell r="W143">
            <v>2095018</v>
          </cell>
        </row>
        <row r="144">
          <cell r="C144" t="str">
            <v>3.20.1.2.5</v>
          </cell>
          <cell r="D144" t="str">
            <v>Suministro de ventosa de acción simple norma ISO PN 10</v>
          </cell>
          <cell r="F144"/>
          <cell r="I144"/>
          <cell r="J144"/>
          <cell r="L144"/>
          <cell r="M144"/>
          <cell r="N144"/>
          <cell r="O144"/>
          <cell r="R144">
            <v>0</v>
          </cell>
          <cell r="S144"/>
          <cell r="T144"/>
          <cell r="U144"/>
          <cell r="V144"/>
          <cell r="W144"/>
        </row>
        <row r="145">
          <cell r="C145" t="str">
            <v>3.20.1.2.5.1</v>
          </cell>
          <cell r="D145" t="str">
            <v>d = 50 mm (2")</v>
          </cell>
          <cell r="E145" t="str">
            <v>un</v>
          </cell>
          <cell r="F145">
            <v>2</v>
          </cell>
          <cell r="G145">
            <v>610972</v>
          </cell>
          <cell r="H145">
            <v>1221944</v>
          </cell>
          <cell r="I145">
            <v>7.0516345417707932E-2</v>
          </cell>
          <cell r="J145">
            <v>2</v>
          </cell>
          <cell r="L145">
            <v>2</v>
          </cell>
          <cell r="M145">
            <v>1221944</v>
          </cell>
          <cell r="N145">
            <v>0</v>
          </cell>
          <cell r="O145">
            <v>1221944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2</v>
          </cell>
          <cell r="W145">
            <v>1221944</v>
          </cell>
        </row>
        <row r="146">
          <cell r="C146" t="str">
            <v>3.20.1.2.6</v>
          </cell>
          <cell r="D146" t="str">
            <v>Suministro de ventosa de doble acción norma ISO PN 10</v>
          </cell>
          <cell r="F146"/>
          <cell r="I146"/>
          <cell r="J146"/>
          <cell r="L146"/>
          <cell r="M146"/>
          <cell r="N146"/>
          <cell r="O146"/>
          <cell r="R146">
            <v>0</v>
          </cell>
          <cell r="S146"/>
          <cell r="T146"/>
          <cell r="U146"/>
          <cell r="V146"/>
          <cell r="W146"/>
        </row>
        <row r="147">
          <cell r="C147" t="str">
            <v>3.20.1.2.6.1</v>
          </cell>
          <cell r="D147" t="str">
            <v>d = 50 mm (2")</v>
          </cell>
          <cell r="E147" t="str">
            <v>un</v>
          </cell>
          <cell r="F147">
            <v>1</v>
          </cell>
          <cell r="G147">
            <v>1519194</v>
          </cell>
          <cell r="H147">
            <v>1519194</v>
          </cell>
          <cell r="I147">
            <v>8.7670145980920072E-2</v>
          </cell>
          <cell r="J147">
            <v>1</v>
          </cell>
          <cell r="L147">
            <v>1</v>
          </cell>
          <cell r="M147">
            <v>1519194</v>
          </cell>
          <cell r="N147">
            <v>0</v>
          </cell>
          <cell r="O147">
            <v>1519194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</v>
          </cell>
          <cell r="W147">
            <v>1519194</v>
          </cell>
        </row>
        <row r="148">
          <cell r="C148" t="str">
            <v>3.20.1.2.15</v>
          </cell>
          <cell r="D148" t="str">
            <v>Suministro de brida ciega HD norma ISO PN 16</v>
          </cell>
          <cell r="F148"/>
          <cell r="I148"/>
          <cell r="J148"/>
          <cell r="L148"/>
          <cell r="M148"/>
          <cell r="N148"/>
          <cell r="O148"/>
          <cell r="R148">
            <v>0</v>
          </cell>
          <cell r="S148"/>
          <cell r="T148"/>
          <cell r="U148"/>
          <cell r="V148"/>
          <cell r="W148"/>
        </row>
        <row r="149">
          <cell r="C149" t="str">
            <v>3.20.1.2.15.8</v>
          </cell>
          <cell r="D149" t="str">
            <v>d = 400 mm (16")</v>
          </cell>
          <cell r="E149" t="str">
            <v>un</v>
          </cell>
          <cell r="F149">
            <v>2</v>
          </cell>
          <cell r="G149">
            <v>535688</v>
          </cell>
          <cell r="H149">
            <v>1071376</v>
          </cell>
          <cell r="I149">
            <v>6.1827317854371608E-2</v>
          </cell>
          <cell r="J149">
            <v>2</v>
          </cell>
          <cell r="L149">
            <v>2</v>
          </cell>
          <cell r="M149">
            <v>1071376</v>
          </cell>
          <cell r="N149">
            <v>0</v>
          </cell>
          <cell r="O149">
            <v>1071376</v>
          </cell>
          <cell r="R149">
            <v>2</v>
          </cell>
          <cell r="S149">
            <v>0</v>
          </cell>
          <cell r="T149">
            <v>0</v>
          </cell>
          <cell r="U149">
            <v>1071376</v>
          </cell>
          <cell r="V149">
            <v>0</v>
          </cell>
          <cell r="W149">
            <v>0</v>
          </cell>
        </row>
        <row r="150">
          <cell r="C150" t="str">
            <v>3.20.1.2.15.9</v>
          </cell>
          <cell r="D150" t="str">
            <v>d = 450 mm (18")</v>
          </cell>
          <cell r="E150" t="str">
            <v>un</v>
          </cell>
          <cell r="F150">
            <v>1</v>
          </cell>
          <cell r="G150">
            <v>886124</v>
          </cell>
          <cell r="H150">
            <v>886124</v>
          </cell>
          <cell r="I150">
            <v>5.1136734635074135E-2</v>
          </cell>
          <cell r="J150">
            <v>1</v>
          </cell>
          <cell r="L150">
            <v>1</v>
          </cell>
          <cell r="M150">
            <v>886124</v>
          </cell>
          <cell r="N150">
            <v>0</v>
          </cell>
          <cell r="O150">
            <v>886124</v>
          </cell>
          <cell r="R150">
            <v>1</v>
          </cell>
          <cell r="S150">
            <v>0</v>
          </cell>
          <cell r="T150">
            <v>0</v>
          </cell>
          <cell r="U150">
            <v>886124</v>
          </cell>
          <cell r="V150">
            <v>0</v>
          </cell>
          <cell r="W150">
            <v>0</v>
          </cell>
        </row>
        <row r="151">
          <cell r="C151" t="str">
            <v>3.20.1.2.15.11</v>
          </cell>
          <cell r="D151" t="str">
            <v>d = 600 mm (24")</v>
          </cell>
          <cell r="E151" t="str">
            <v>un</v>
          </cell>
          <cell r="F151">
            <v>1</v>
          </cell>
          <cell r="G151">
            <v>1718134</v>
          </cell>
          <cell r="H151">
            <v>1718134</v>
          </cell>
          <cell r="I151">
            <v>9.9150640796884473E-2</v>
          </cell>
          <cell r="J151">
            <v>1</v>
          </cell>
          <cell r="L151">
            <v>1</v>
          </cell>
          <cell r="M151">
            <v>1718134</v>
          </cell>
          <cell r="N151">
            <v>0</v>
          </cell>
          <cell r="O151">
            <v>1718134</v>
          </cell>
          <cell r="R151">
            <v>1</v>
          </cell>
          <cell r="S151">
            <v>0</v>
          </cell>
          <cell r="T151">
            <v>0</v>
          </cell>
          <cell r="U151">
            <v>1718134</v>
          </cell>
          <cell r="V151">
            <v>0</v>
          </cell>
          <cell r="W151">
            <v>0</v>
          </cell>
        </row>
        <row r="152">
          <cell r="C152" t="str">
            <v>3.20.1.2.17</v>
          </cell>
          <cell r="D152" t="str">
            <v>Unión de polipropileno para polietileno</v>
          </cell>
          <cell r="F152"/>
          <cell r="I152"/>
          <cell r="J152"/>
          <cell r="L152"/>
          <cell r="M152"/>
          <cell r="N152"/>
          <cell r="O152"/>
          <cell r="R152">
            <v>0</v>
          </cell>
          <cell r="S152"/>
          <cell r="T152"/>
          <cell r="U152"/>
          <cell r="V152"/>
          <cell r="W152"/>
        </row>
        <row r="153">
          <cell r="C153" t="str">
            <v>3.20.1.2.17.3</v>
          </cell>
          <cell r="D153" t="str">
            <v>d= 25 mm</v>
          </cell>
          <cell r="E153" t="str">
            <v>un</v>
          </cell>
          <cell r="F153">
            <v>10</v>
          </cell>
          <cell r="G153">
            <v>16738.8</v>
          </cell>
          <cell r="H153">
            <v>167388</v>
          </cell>
          <cell r="I153">
            <v>9.6596816439863831E-3</v>
          </cell>
          <cell r="J153">
            <v>10</v>
          </cell>
          <cell r="L153">
            <v>10</v>
          </cell>
          <cell r="M153">
            <v>167388</v>
          </cell>
          <cell r="N153">
            <v>0</v>
          </cell>
          <cell r="O153">
            <v>167388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10</v>
          </cell>
          <cell r="W153">
            <v>167388</v>
          </cell>
        </row>
        <row r="154">
          <cell r="C154" t="str">
            <v>3.20.1.2.18</v>
          </cell>
          <cell r="D154" t="str">
            <v>Suministro de unión de desmontaje Norma ISO PN 16</v>
          </cell>
          <cell r="F154"/>
          <cell r="I154"/>
          <cell r="J154"/>
          <cell r="L154"/>
          <cell r="M154"/>
          <cell r="N154"/>
          <cell r="O154"/>
          <cell r="R154">
            <v>0</v>
          </cell>
          <cell r="S154"/>
          <cell r="T154"/>
          <cell r="U154"/>
          <cell r="V154"/>
          <cell r="W154"/>
        </row>
        <row r="155">
          <cell r="C155" t="str">
            <v>3.20.1.2.18.4</v>
          </cell>
          <cell r="D155" t="str">
            <v>d = 400 mm (16")</v>
          </cell>
          <cell r="E155" t="str">
            <v>un</v>
          </cell>
          <cell r="F155">
            <v>5</v>
          </cell>
          <cell r="G155">
            <v>1508000</v>
          </cell>
          <cell r="H155">
            <v>7540000</v>
          </cell>
          <cell r="I155">
            <v>0.43512079477416138</v>
          </cell>
          <cell r="J155">
            <v>5</v>
          </cell>
          <cell r="L155">
            <v>5</v>
          </cell>
          <cell r="M155">
            <v>7540000</v>
          </cell>
          <cell r="N155">
            <v>0</v>
          </cell>
          <cell r="O155">
            <v>7540000</v>
          </cell>
          <cell r="R155">
            <v>3</v>
          </cell>
          <cell r="S155">
            <v>0</v>
          </cell>
          <cell r="T155">
            <v>0</v>
          </cell>
          <cell r="U155">
            <v>4524000</v>
          </cell>
          <cell r="V155">
            <v>2</v>
          </cell>
          <cell r="W155">
            <v>3016000</v>
          </cell>
        </row>
        <row r="156">
          <cell r="C156" t="str">
            <v>3.20.1.2.18.5</v>
          </cell>
          <cell r="D156" t="str">
            <v>d = 450 mm (18")</v>
          </cell>
          <cell r="E156" t="str">
            <v>un</v>
          </cell>
          <cell r="F156">
            <v>2</v>
          </cell>
          <cell r="G156">
            <v>1740000</v>
          </cell>
          <cell r="H156">
            <v>3480000</v>
          </cell>
          <cell r="I156">
            <v>0.20082498220345912</v>
          </cell>
          <cell r="J156">
            <v>2</v>
          </cell>
          <cell r="L156">
            <v>2</v>
          </cell>
          <cell r="M156">
            <v>3480000</v>
          </cell>
          <cell r="N156">
            <v>0</v>
          </cell>
          <cell r="O156">
            <v>3480000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2</v>
          </cell>
          <cell r="W156">
            <v>3480000</v>
          </cell>
        </row>
        <row r="157">
          <cell r="C157" t="str">
            <v>3.20.1.2.18.7</v>
          </cell>
          <cell r="D157" t="str">
            <v>d = 600 mm (24")</v>
          </cell>
          <cell r="E157" t="str">
            <v>un</v>
          </cell>
          <cell r="F157">
            <v>4</v>
          </cell>
          <cell r="G157">
            <v>2578912</v>
          </cell>
          <cell r="H157">
            <v>10315648</v>
          </cell>
          <cell r="I157">
            <v>0.59529880057964035</v>
          </cell>
          <cell r="J157">
            <v>4</v>
          </cell>
          <cell r="L157">
            <v>4</v>
          </cell>
          <cell r="M157">
            <v>10315648</v>
          </cell>
          <cell r="N157">
            <v>0</v>
          </cell>
          <cell r="O157">
            <v>10315648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4</v>
          </cell>
          <cell r="W157">
            <v>10315648</v>
          </cell>
        </row>
        <row r="158">
          <cell r="C158" t="str">
            <v>3.20.1.2.18.17</v>
          </cell>
          <cell r="D158" t="str">
            <v>d = 150 mm (6")</v>
          </cell>
          <cell r="E158" t="str">
            <v>un</v>
          </cell>
          <cell r="F158">
            <v>4</v>
          </cell>
          <cell r="G158">
            <v>406000</v>
          </cell>
          <cell r="H158">
            <v>1624000</v>
          </cell>
          <cell r="I158">
            <v>9.371832502828091E-2</v>
          </cell>
          <cell r="J158">
            <v>4</v>
          </cell>
          <cell r="L158">
            <v>4</v>
          </cell>
          <cell r="M158">
            <v>1624000</v>
          </cell>
          <cell r="N158">
            <v>0</v>
          </cell>
          <cell r="O158">
            <v>1624000</v>
          </cell>
          <cell r="R158">
            <v>4</v>
          </cell>
          <cell r="S158">
            <v>0</v>
          </cell>
          <cell r="T158">
            <v>0</v>
          </cell>
          <cell r="U158">
            <v>1624000</v>
          </cell>
          <cell r="V158">
            <v>0</v>
          </cell>
          <cell r="W158">
            <v>0</v>
          </cell>
        </row>
        <row r="159">
          <cell r="C159" t="str">
            <v>3.20.1.2.20</v>
          </cell>
          <cell r="D159" t="str">
            <v>Adaptador porta brida de polietileno con brida suelta de acero</v>
          </cell>
          <cell r="F159"/>
          <cell r="I159"/>
          <cell r="J159"/>
          <cell r="L159"/>
          <cell r="M159"/>
          <cell r="N159"/>
          <cell r="O159"/>
          <cell r="R159">
            <v>0</v>
          </cell>
          <cell r="S159"/>
          <cell r="T159"/>
          <cell r="U159"/>
          <cell r="V159"/>
          <cell r="W159"/>
        </row>
        <row r="160">
          <cell r="C160" t="str">
            <v>3.20.1.2.20.1</v>
          </cell>
          <cell r="D160" t="str">
            <v>d = 90 mm (3")</v>
          </cell>
          <cell r="E160" t="str">
            <v>un</v>
          </cell>
          <cell r="F160">
            <v>4</v>
          </cell>
          <cell r="G160">
            <v>76560</v>
          </cell>
          <cell r="H160">
            <v>306240</v>
          </cell>
          <cell r="I160">
            <v>1.76725984339044E-2</v>
          </cell>
          <cell r="J160">
            <v>4</v>
          </cell>
          <cell r="L160">
            <v>4</v>
          </cell>
          <cell r="M160">
            <v>306240</v>
          </cell>
          <cell r="N160">
            <v>0</v>
          </cell>
          <cell r="O160">
            <v>306240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4</v>
          </cell>
          <cell r="W160">
            <v>306240</v>
          </cell>
        </row>
        <row r="161">
          <cell r="C161" t="str">
            <v>3.20.1.2.20.2</v>
          </cell>
          <cell r="D161" t="str">
            <v>d = 110 mm (4")</v>
          </cell>
          <cell r="E161" t="str">
            <v>un</v>
          </cell>
          <cell r="F161">
            <v>6</v>
          </cell>
          <cell r="G161">
            <v>89320</v>
          </cell>
          <cell r="H161">
            <v>535920</v>
          </cell>
          <cell r="I161">
            <v>3.09270472593327E-2</v>
          </cell>
          <cell r="J161">
            <v>6</v>
          </cell>
          <cell r="L161">
            <v>6</v>
          </cell>
          <cell r="M161">
            <v>535920</v>
          </cell>
          <cell r="N161">
            <v>0</v>
          </cell>
          <cell r="O161">
            <v>535920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6</v>
          </cell>
          <cell r="W161">
            <v>535920</v>
          </cell>
        </row>
        <row r="162">
          <cell r="C162" t="str">
            <v>3.20.1.2.30</v>
          </cell>
          <cell r="D162" t="str">
            <v>Codo 90° BxB HD Norma ISO PN 10</v>
          </cell>
          <cell r="F162"/>
          <cell r="I162"/>
          <cell r="J162"/>
          <cell r="L162"/>
          <cell r="M162"/>
          <cell r="N162"/>
          <cell r="O162"/>
          <cell r="R162">
            <v>0</v>
          </cell>
          <cell r="S162"/>
          <cell r="T162"/>
          <cell r="U162"/>
          <cell r="V162"/>
          <cell r="W162"/>
        </row>
        <row r="163">
          <cell r="C163" t="str">
            <v>3.20.1.2.30.2</v>
          </cell>
          <cell r="D163" t="str">
            <v>d = 300 mm (12")</v>
          </cell>
          <cell r="E163" t="str">
            <v>un</v>
          </cell>
          <cell r="F163">
            <v>2</v>
          </cell>
          <cell r="G163">
            <v>2713124</v>
          </cell>
          <cell r="H163">
            <v>5426248</v>
          </cell>
          <cell r="I163">
            <v>0.31313970058378032</v>
          </cell>
          <cell r="J163">
            <v>2</v>
          </cell>
          <cell r="L163">
            <v>2</v>
          </cell>
          <cell r="M163">
            <v>5426248</v>
          </cell>
          <cell r="N163">
            <v>0</v>
          </cell>
          <cell r="O163">
            <v>5426248</v>
          </cell>
          <cell r="R163">
            <v>2</v>
          </cell>
          <cell r="S163">
            <v>0</v>
          </cell>
          <cell r="T163">
            <v>0</v>
          </cell>
          <cell r="U163">
            <v>5426248</v>
          </cell>
          <cell r="V163">
            <v>0</v>
          </cell>
          <cell r="W163">
            <v>0</v>
          </cell>
        </row>
        <row r="164">
          <cell r="C164" t="str">
            <v>3.20.1.2.30.4</v>
          </cell>
          <cell r="D164" t="str">
            <v>d = 400 mm (16")</v>
          </cell>
          <cell r="E164" t="str">
            <v>un</v>
          </cell>
          <cell r="F164">
            <v>4</v>
          </cell>
          <cell r="G164">
            <v>2835446</v>
          </cell>
          <cell r="H164">
            <v>11341784</v>
          </cell>
          <cell r="I164">
            <v>0.65451539366536704</v>
          </cell>
          <cell r="J164">
            <v>4</v>
          </cell>
          <cell r="L164">
            <v>4</v>
          </cell>
          <cell r="M164">
            <v>11341784</v>
          </cell>
          <cell r="N164">
            <v>0</v>
          </cell>
          <cell r="O164">
            <v>11341784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4</v>
          </cell>
          <cell r="W164">
            <v>11341784</v>
          </cell>
        </row>
        <row r="165">
          <cell r="C165" t="str">
            <v>3.20.1.2.30.5</v>
          </cell>
          <cell r="D165" t="str">
            <v>d = 450 mm (18")</v>
          </cell>
          <cell r="E165" t="str">
            <v>un</v>
          </cell>
          <cell r="F165">
            <v>5</v>
          </cell>
          <cell r="G165">
            <v>3400772</v>
          </cell>
          <cell r="H165">
            <v>17003860</v>
          </cell>
          <cell r="I165">
            <v>0.98126433387646839</v>
          </cell>
          <cell r="J165">
            <v>5</v>
          </cell>
          <cell r="L165">
            <v>5</v>
          </cell>
          <cell r="M165">
            <v>17003860</v>
          </cell>
          <cell r="N165">
            <v>0</v>
          </cell>
          <cell r="O165">
            <v>17003860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5</v>
          </cell>
          <cell r="W165">
            <v>17003860</v>
          </cell>
        </row>
        <row r="166">
          <cell r="C166" t="str">
            <v>3.20.1.2.30.7</v>
          </cell>
          <cell r="D166" t="str">
            <v>d = 600 mm (24")</v>
          </cell>
          <cell r="E166" t="str">
            <v>un</v>
          </cell>
          <cell r="F166">
            <v>10</v>
          </cell>
          <cell r="G166">
            <v>6148000</v>
          </cell>
          <cell r="H166">
            <v>61480000</v>
          </cell>
          <cell r="I166">
            <v>3.5479080189277772</v>
          </cell>
          <cell r="J166">
            <v>10</v>
          </cell>
          <cell r="K166">
            <v>-8</v>
          </cell>
          <cell r="L166">
            <v>2</v>
          </cell>
          <cell r="M166">
            <v>61480000</v>
          </cell>
          <cell r="N166">
            <v>-49184000</v>
          </cell>
          <cell r="O166">
            <v>12296000</v>
          </cell>
          <cell r="R166">
            <v>5</v>
          </cell>
          <cell r="S166">
            <v>0</v>
          </cell>
          <cell r="T166">
            <v>0</v>
          </cell>
          <cell r="U166">
            <v>30740000</v>
          </cell>
          <cell r="V166">
            <v>-3</v>
          </cell>
          <cell r="W166">
            <v>-18444000</v>
          </cell>
        </row>
        <row r="167">
          <cell r="C167" t="str">
            <v>3.20.1.2.32</v>
          </cell>
          <cell r="D167" t="str">
            <v>Codo 45° BxB HD. Norma ISO. PN 10</v>
          </cell>
          <cell r="F167"/>
          <cell r="I167"/>
          <cell r="J167"/>
          <cell r="L167"/>
          <cell r="M167"/>
          <cell r="N167"/>
          <cell r="O167"/>
          <cell r="R167">
            <v>0</v>
          </cell>
          <cell r="S167"/>
          <cell r="T167"/>
          <cell r="U167"/>
          <cell r="V167"/>
          <cell r="W167"/>
        </row>
        <row r="168">
          <cell r="C168" t="str">
            <v>3.20.1.2.32.4</v>
          </cell>
          <cell r="D168" t="str">
            <v>d = 400 mm (16”)</v>
          </cell>
          <cell r="E168" t="str">
            <v>un</v>
          </cell>
          <cell r="F168">
            <v>2</v>
          </cell>
          <cell r="G168">
            <v>2600000</v>
          </cell>
          <cell r="H168">
            <v>5200000</v>
          </cell>
          <cell r="I168">
            <v>0.30008330674080091</v>
          </cell>
          <cell r="J168">
            <v>2</v>
          </cell>
          <cell r="L168">
            <v>2</v>
          </cell>
          <cell r="M168">
            <v>5200000</v>
          </cell>
          <cell r="N168">
            <v>0</v>
          </cell>
          <cell r="O168">
            <v>5200000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2</v>
          </cell>
          <cell r="W168">
            <v>5200000</v>
          </cell>
        </row>
        <row r="169">
          <cell r="C169" t="str">
            <v>3.20.1.2.32.21</v>
          </cell>
          <cell r="D169" t="str">
            <v>d = 80 mm (3”)</v>
          </cell>
          <cell r="E169" t="str">
            <v>un</v>
          </cell>
          <cell r="F169">
            <v>20</v>
          </cell>
          <cell r="G169">
            <v>161240</v>
          </cell>
          <cell r="H169">
            <v>3224800</v>
          </cell>
          <cell r="I169">
            <v>0.1860978168418721</v>
          </cell>
          <cell r="J169">
            <v>20</v>
          </cell>
          <cell r="L169">
            <v>20</v>
          </cell>
          <cell r="M169">
            <v>3224800</v>
          </cell>
          <cell r="N169">
            <v>0</v>
          </cell>
          <cell r="O169">
            <v>3224800</v>
          </cell>
          <cell r="R169">
            <v>20</v>
          </cell>
          <cell r="S169">
            <v>0</v>
          </cell>
          <cell r="T169">
            <v>0</v>
          </cell>
          <cell r="U169">
            <v>3224800</v>
          </cell>
          <cell r="V169">
            <v>0</v>
          </cell>
          <cell r="W169">
            <v>0</v>
          </cell>
        </row>
        <row r="170">
          <cell r="C170" t="str">
            <v>3.20.1.2.40</v>
          </cell>
          <cell r="D170" t="str">
            <v>Codo 45 ° JA x JA HD. Norma ISO PN 10</v>
          </cell>
          <cell r="F170"/>
          <cell r="I170"/>
          <cell r="J170"/>
          <cell r="L170"/>
          <cell r="M170"/>
          <cell r="N170"/>
          <cell r="O170"/>
          <cell r="R170">
            <v>0</v>
          </cell>
          <cell r="S170"/>
          <cell r="T170"/>
          <cell r="U170"/>
          <cell r="V170"/>
          <cell r="W170"/>
        </row>
        <row r="171">
          <cell r="C171" t="str">
            <v>3.20.1.2.40.5</v>
          </cell>
          <cell r="D171" t="str">
            <v>d = 450 mm (18”)</v>
          </cell>
          <cell r="E171" t="str">
            <v>un</v>
          </cell>
          <cell r="F171">
            <v>1</v>
          </cell>
          <cell r="G171">
            <v>2161767.88</v>
          </cell>
          <cell r="H171">
            <v>2161767.88</v>
          </cell>
          <cell r="I171">
            <v>0.12475201035316363</v>
          </cell>
          <cell r="J171">
            <v>1</v>
          </cell>
          <cell r="L171">
            <v>1</v>
          </cell>
          <cell r="M171">
            <v>2161767.88</v>
          </cell>
          <cell r="N171">
            <v>0</v>
          </cell>
          <cell r="O171">
            <v>2161767.88</v>
          </cell>
          <cell r="R171">
            <v>1</v>
          </cell>
          <cell r="S171">
            <v>0</v>
          </cell>
          <cell r="T171">
            <v>0</v>
          </cell>
          <cell r="U171">
            <v>2161767.88</v>
          </cell>
          <cell r="V171">
            <v>0</v>
          </cell>
          <cell r="W171">
            <v>0</v>
          </cell>
        </row>
        <row r="172">
          <cell r="C172" t="str">
            <v>3.20.1.2.54</v>
          </cell>
          <cell r="D172" t="str">
            <v>Unión Brida Enchufe. Norma ISO. PN 10</v>
          </cell>
          <cell r="F172"/>
          <cell r="I172"/>
          <cell r="J172"/>
          <cell r="L172"/>
          <cell r="M172"/>
          <cell r="N172"/>
          <cell r="O172"/>
          <cell r="R172">
            <v>0</v>
          </cell>
          <cell r="S172"/>
          <cell r="T172"/>
          <cell r="U172"/>
          <cell r="V172"/>
          <cell r="W172"/>
        </row>
        <row r="173">
          <cell r="C173" t="str">
            <v>3.20.1.2.54.4</v>
          </cell>
          <cell r="D173" t="str">
            <v>d = 400 mm (16”)</v>
          </cell>
          <cell r="E173" t="str">
            <v>un</v>
          </cell>
          <cell r="F173">
            <v>2</v>
          </cell>
          <cell r="G173">
            <v>928000</v>
          </cell>
          <cell r="H173">
            <v>1856000</v>
          </cell>
          <cell r="I173">
            <v>0.10710665717517819</v>
          </cell>
          <cell r="J173">
            <v>2</v>
          </cell>
          <cell r="L173">
            <v>2</v>
          </cell>
          <cell r="M173">
            <v>1856000</v>
          </cell>
          <cell r="N173">
            <v>0</v>
          </cell>
          <cell r="O173">
            <v>1856000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2</v>
          </cell>
          <cell r="W173">
            <v>1856000</v>
          </cell>
        </row>
        <row r="174">
          <cell r="C174" t="str">
            <v>3.20.1.2.54.5</v>
          </cell>
          <cell r="D174" t="str">
            <v>d = 450 mm (18”)</v>
          </cell>
          <cell r="E174" t="str">
            <v>un</v>
          </cell>
          <cell r="F174">
            <v>2</v>
          </cell>
          <cell r="G174">
            <v>1044000</v>
          </cell>
          <cell r="H174">
            <v>2088000</v>
          </cell>
          <cell r="I174">
            <v>0.12049498932207546</v>
          </cell>
          <cell r="J174">
            <v>2</v>
          </cell>
          <cell r="L174">
            <v>2</v>
          </cell>
          <cell r="M174">
            <v>2088000</v>
          </cell>
          <cell r="N174">
            <v>0</v>
          </cell>
          <cell r="O174">
            <v>2088000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2</v>
          </cell>
          <cell r="W174">
            <v>2088000</v>
          </cell>
        </row>
        <row r="175">
          <cell r="C175" t="str">
            <v>3.20.1.2.54.7</v>
          </cell>
          <cell r="D175" t="str">
            <v>d = 600 mm (24”)</v>
          </cell>
          <cell r="E175" t="str">
            <v>un</v>
          </cell>
          <cell r="F175">
            <v>4</v>
          </cell>
          <cell r="G175">
            <v>1624000</v>
          </cell>
          <cell r="H175">
            <v>6496000</v>
          </cell>
          <cell r="I175">
            <v>0.37487330011312364</v>
          </cell>
          <cell r="J175">
            <v>4</v>
          </cell>
          <cell r="L175">
            <v>4</v>
          </cell>
          <cell r="M175">
            <v>6496000</v>
          </cell>
          <cell r="N175">
            <v>0</v>
          </cell>
          <cell r="O175">
            <v>6496000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4</v>
          </cell>
          <cell r="W175">
            <v>6496000</v>
          </cell>
        </row>
        <row r="176">
          <cell r="C176" t="str">
            <v>3.20.1.2.56</v>
          </cell>
          <cell r="D176" t="str">
            <v>Pasamuro HD. Norma ISO. PN 10, L &lt;= 1 m</v>
          </cell>
          <cell r="F176"/>
          <cell r="I176"/>
          <cell r="J176"/>
          <cell r="L176"/>
          <cell r="M176"/>
          <cell r="N176"/>
          <cell r="O176"/>
          <cell r="R176">
            <v>0</v>
          </cell>
          <cell r="S176"/>
          <cell r="T176"/>
          <cell r="U176"/>
          <cell r="V176"/>
          <cell r="W176"/>
        </row>
        <row r="177">
          <cell r="C177" t="str">
            <v>3.20.1.2.56.1</v>
          </cell>
          <cell r="D177" t="str">
            <v>d = 250 mm (10”), B*E, L=0.72m</v>
          </cell>
          <cell r="E177" t="str">
            <v>un</v>
          </cell>
          <cell r="F177">
            <v>2</v>
          </cell>
          <cell r="G177">
            <v>1624000</v>
          </cell>
          <cell r="H177">
            <v>3248000</v>
          </cell>
          <cell r="I177">
            <v>0.18743665005656182</v>
          </cell>
          <cell r="J177">
            <v>2</v>
          </cell>
          <cell r="L177">
            <v>2</v>
          </cell>
          <cell r="M177">
            <v>3248000</v>
          </cell>
          <cell r="N177">
            <v>0</v>
          </cell>
          <cell r="O177">
            <v>3248000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2</v>
          </cell>
          <cell r="W177">
            <v>3248000</v>
          </cell>
        </row>
        <row r="178">
          <cell r="C178" t="str">
            <v>3.20.1.2.56.2</v>
          </cell>
          <cell r="D178" t="str">
            <v>d = 300 mm (12”), B*E, L=0.55m</v>
          </cell>
          <cell r="E178" t="str">
            <v>un</v>
          </cell>
          <cell r="F178">
            <v>2</v>
          </cell>
          <cell r="G178">
            <v>1460556</v>
          </cell>
          <cell r="H178">
            <v>2921112</v>
          </cell>
          <cell r="I178">
            <v>0.16857249006158356</v>
          </cell>
          <cell r="J178">
            <v>2</v>
          </cell>
          <cell r="L178">
            <v>2</v>
          </cell>
          <cell r="M178">
            <v>2921112</v>
          </cell>
          <cell r="N178">
            <v>0</v>
          </cell>
          <cell r="O178">
            <v>2921112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2</v>
          </cell>
          <cell r="W178">
            <v>2921112</v>
          </cell>
        </row>
        <row r="179">
          <cell r="C179" t="str">
            <v>3.20.1.2.56.7</v>
          </cell>
          <cell r="D179" t="str">
            <v>d = 600 mm (24”), B*Esp, L=0.55m</v>
          </cell>
          <cell r="E179" t="str">
            <v>un</v>
          </cell>
          <cell r="F179">
            <v>8</v>
          </cell>
          <cell r="G179">
            <v>2114100</v>
          </cell>
          <cell r="H179">
            <v>16912800</v>
          </cell>
          <cell r="I179">
            <v>0.9760094135088111</v>
          </cell>
          <cell r="J179">
            <v>8</v>
          </cell>
          <cell r="L179">
            <v>8</v>
          </cell>
          <cell r="M179">
            <v>16912800</v>
          </cell>
          <cell r="N179">
            <v>0</v>
          </cell>
          <cell r="O179">
            <v>16912800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8</v>
          </cell>
          <cell r="W179">
            <v>16912800</v>
          </cell>
        </row>
        <row r="180">
          <cell r="C180" t="str">
            <v>3.20.1.2.56.21</v>
          </cell>
          <cell r="D180" t="str">
            <v>d = 80 mm (3”), B*E, L=0.53m</v>
          </cell>
          <cell r="E180" t="str">
            <v>un</v>
          </cell>
          <cell r="F180">
            <v>20</v>
          </cell>
          <cell r="G180">
            <v>173280.8</v>
          </cell>
          <cell r="H180">
            <v>3465616</v>
          </cell>
          <cell r="I180">
            <v>0.19999490561035146</v>
          </cell>
          <cell r="J180">
            <v>20</v>
          </cell>
          <cell r="L180">
            <v>20</v>
          </cell>
          <cell r="M180">
            <v>3465616</v>
          </cell>
          <cell r="N180">
            <v>0</v>
          </cell>
          <cell r="O180">
            <v>3465616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20</v>
          </cell>
          <cell r="W180">
            <v>3465616</v>
          </cell>
        </row>
        <row r="181">
          <cell r="C181" t="str">
            <v>3.20.1.2.56.22</v>
          </cell>
          <cell r="D181" t="str">
            <v>d = 150 mm (6”), B*E, L=0.55m</v>
          </cell>
          <cell r="E181" t="str">
            <v>un</v>
          </cell>
          <cell r="F181">
            <v>8</v>
          </cell>
          <cell r="G181">
            <v>387730</v>
          </cell>
          <cell r="H181">
            <v>3101840</v>
          </cell>
          <cell r="I181">
            <v>0.17900200080401654</v>
          </cell>
          <cell r="J181">
            <v>8</v>
          </cell>
          <cell r="L181">
            <v>8</v>
          </cell>
          <cell r="M181">
            <v>3101840</v>
          </cell>
          <cell r="N181">
            <v>0</v>
          </cell>
          <cell r="O181">
            <v>3101840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8</v>
          </cell>
          <cell r="W181">
            <v>3101840</v>
          </cell>
        </row>
        <row r="182">
          <cell r="C182" t="str">
            <v>3.20.1.2.56.24</v>
          </cell>
          <cell r="D182" t="str">
            <v>d = 400 mm (16”), B*Esp, L=0.50m</v>
          </cell>
          <cell r="E182" t="str">
            <v>un</v>
          </cell>
          <cell r="F182">
            <v>4</v>
          </cell>
          <cell r="G182">
            <v>1368220</v>
          </cell>
          <cell r="H182">
            <v>5472880</v>
          </cell>
          <cell r="I182">
            <v>0.31583075534530669</v>
          </cell>
          <cell r="J182">
            <v>4</v>
          </cell>
          <cell r="L182">
            <v>4</v>
          </cell>
          <cell r="M182">
            <v>5472880</v>
          </cell>
          <cell r="N182">
            <v>0</v>
          </cell>
          <cell r="O182">
            <v>5472880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4</v>
          </cell>
          <cell r="W182">
            <v>5472880</v>
          </cell>
        </row>
        <row r="183">
          <cell r="C183" t="str">
            <v>3.20.1.2.56.25</v>
          </cell>
          <cell r="D183" t="str">
            <v>d = 400 mm (16”), B*Esp, L=0.85m</v>
          </cell>
          <cell r="E183" t="str">
            <v>un</v>
          </cell>
          <cell r="F183">
            <v>1</v>
          </cell>
          <cell r="G183">
            <v>1251756</v>
          </cell>
          <cell r="H183">
            <v>1251756</v>
          </cell>
          <cell r="I183">
            <v>7.2236746098584242E-2</v>
          </cell>
          <cell r="J183">
            <v>1</v>
          </cell>
          <cell r="L183">
            <v>1</v>
          </cell>
          <cell r="M183">
            <v>1251756</v>
          </cell>
          <cell r="N183">
            <v>0</v>
          </cell>
          <cell r="O183">
            <v>1251756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1</v>
          </cell>
          <cell r="W183">
            <v>1251756</v>
          </cell>
        </row>
        <row r="184">
          <cell r="C184" t="str">
            <v>3.20.1.2.58</v>
          </cell>
          <cell r="D184" t="str">
            <v>Reducción B x B HD. Norma ISO. PN 10</v>
          </cell>
          <cell r="F184"/>
          <cell r="I184"/>
          <cell r="J184"/>
          <cell r="L184"/>
          <cell r="M184"/>
          <cell r="N184"/>
          <cell r="O184"/>
          <cell r="R184">
            <v>0</v>
          </cell>
          <cell r="S184"/>
          <cell r="T184"/>
          <cell r="U184"/>
          <cell r="V184"/>
          <cell r="W184"/>
        </row>
        <row r="185">
          <cell r="C185" t="str">
            <v>3.20.1.2.58.19</v>
          </cell>
          <cell r="D185" t="str">
            <v>d = 600 x 450 mm</v>
          </cell>
          <cell r="E185" t="str">
            <v>un</v>
          </cell>
          <cell r="F185">
            <v>1</v>
          </cell>
          <cell r="G185">
            <v>4408000</v>
          </cell>
          <cell r="H185">
            <v>4408000</v>
          </cell>
          <cell r="I185">
            <v>0.25437831079104817</v>
          </cell>
          <cell r="J185">
            <v>1</v>
          </cell>
          <cell r="L185">
            <v>1</v>
          </cell>
          <cell r="M185">
            <v>4408000</v>
          </cell>
          <cell r="N185">
            <v>0</v>
          </cell>
          <cell r="O185">
            <v>4408000</v>
          </cell>
          <cell r="R185">
            <v>1</v>
          </cell>
          <cell r="S185">
            <v>0</v>
          </cell>
          <cell r="T185">
            <v>0</v>
          </cell>
          <cell r="U185">
            <v>4408000</v>
          </cell>
          <cell r="V185">
            <v>0</v>
          </cell>
          <cell r="W185">
            <v>0</v>
          </cell>
        </row>
        <row r="186">
          <cell r="C186" t="str">
            <v>3.20.1.2.58.31</v>
          </cell>
          <cell r="D186" t="str">
            <v xml:space="preserve">d = 600 x 400 mm </v>
          </cell>
          <cell r="E186" t="str">
            <v>un</v>
          </cell>
          <cell r="F186">
            <v>4</v>
          </cell>
          <cell r="G186">
            <v>4800000</v>
          </cell>
          <cell r="H186">
            <v>19200000</v>
          </cell>
          <cell r="I186">
            <v>1.107999901812188</v>
          </cell>
          <cell r="J186">
            <v>4</v>
          </cell>
          <cell r="L186">
            <v>4</v>
          </cell>
          <cell r="M186">
            <v>19200000</v>
          </cell>
          <cell r="N186">
            <v>0</v>
          </cell>
          <cell r="O186">
            <v>19200000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4</v>
          </cell>
          <cell r="W186">
            <v>19200000</v>
          </cell>
        </row>
        <row r="187">
          <cell r="C187" t="str">
            <v>3.20.1.2.62</v>
          </cell>
          <cell r="D187" t="str">
            <v>Suministro de Tee B x B x B HD. Norma ISO. PN 10</v>
          </cell>
          <cell r="F187"/>
          <cell r="I187"/>
          <cell r="J187"/>
          <cell r="L187"/>
          <cell r="M187"/>
          <cell r="N187"/>
          <cell r="O187"/>
          <cell r="R187">
            <v>0</v>
          </cell>
          <cell r="S187"/>
          <cell r="T187"/>
          <cell r="U187"/>
          <cell r="V187"/>
          <cell r="W187"/>
        </row>
        <row r="188">
          <cell r="C188" t="str">
            <v>3.20.1.2.62.21</v>
          </cell>
          <cell r="D188" t="str">
            <v>Tee 400 x 400 x 400 mm</v>
          </cell>
          <cell r="E188" t="str">
            <v>un</v>
          </cell>
          <cell r="F188">
            <v>4</v>
          </cell>
          <cell r="G188">
            <v>3211228</v>
          </cell>
          <cell r="H188">
            <v>12844912</v>
          </cell>
          <cell r="I188">
            <v>0.74125839764511448</v>
          </cell>
          <cell r="J188">
            <v>4</v>
          </cell>
          <cell r="L188">
            <v>4</v>
          </cell>
          <cell r="M188">
            <v>12844912</v>
          </cell>
          <cell r="N188">
            <v>0</v>
          </cell>
          <cell r="O188">
            <v>12844912</v>
          </cell>
          <cell r="R188">
            <v>4</v>
          </cell>
          <cell r="S188">
            <v>0</v>
          </cell>
          <cell r="T188">
            <v>0</v>
          </cell>
          <cell r="U188">
            <v>12844912</v>
          </cell>
          <cell r="V188">
            <v>0</v>
          </cell>
          <cell r="W188">
            <v>0</v>
          </cell>
        </row>
        <row r="189">
          <cell r="C189" t="str">
            <v>3.20.1.2.62.28</v>
          </cell>
          <cell r="D189" t="str">
            <v>Tee 450 x 450 x 450 mm</v>
          </cell>
          <cell r="E189" t="str">
            <v>un</v>
          </cell>
          <cell r="F189">
            <v>2</v>
          </cell>
          <cell r="G189">
            <v>5171686</v>
          </cell>
          <cell r="H189">
            <v>10343372</v>
          </cell>
          <cell r="I189">
            <v>0.59689870627119457</v>
          </cell>
          <cell r="J189">
            <v>2</v>
          </cell>
          <cell r="L189">
            <v>2</v>
          </cell>
          <cell r="M189">
            <v>10343372</v>
          </cell>
          <cell r="N189">
            <v>0</v>
          </cell>
          <cell r="O189">
            <v>10343372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2</v>
          </cell>
          <cell r="W189">
            <v>10343372</v>
          </cell>
        </row>
        <row r="190">
          <cell r="C190" t="str">
            <v>3.20.1.2.62.39</v>
          </cell>
          <cell r="D190" t="str">
            <v>Tee 600 x 600 x 400 mm</v>
          </cell>
          <cell r="E190" t="str">
            <v>un</v>
          </cell>
          <cell r="F190">
            <v>2</v>
          </cell>
          <cell r="G190">
            <v>7550903.9999999991</v>
          </cell>
          <cell r="H190">
            <v>15101807.999999998</v>
          </cell>
          <cell r="I190">
            <v>0.87150009277013107</v>
          </cell>
          <cell r="J190">
            <v>2</v>
          </cell>
          <cell r="L190">
            <v>2</v>
          </cell>
          <cell r="M190">
            <v>15101807.999999998</v>
          </cell>
          <cell r="N190">
            <v>0</v>
          </cell>
          <cell r="O190">
            <v>15101807.999999998</v>
          </cell>
          <cell r="R190">
            <v>2</v>
          </cell>
          <cell r="S190">
            <v>0</v>
          </cell>
          <cell r="T190">
            <v>0</v>
          </cell>
          <cell r="U190">
            <v>15101807.999999998</v>
          </cell>
          <cell r="V190">
            <v>0</v>
          </cell>
          <cell r="W190">
            <v>0</v>
          </cell>
        </row>
        <row r="191">
          <cell r="C191" t="str">
            <v>3.20.1.2.62.40</v>
          </cell>
          <cell r="D191" t="str">
            <v>Tee 600 x 600 x 600 mm</v>
          </cell>
          <cell r="E191" t="str">
            <v>un</v>
          </cell>
          <cell r="F191">
            <v>5</v>
          </cell>
          <cell r="G191">
            <v>10542834</v>
          </cell>
          <cell r="H191">
            <v>52714170</v>
          </cell>
          <cell r="I191">
            <v>3.0420466241724475</v>
          </cell>
          <cell r="J191">
            <v>5</v>
          </cell>
          <cell r="K191">
            <v>-3</v>
          </cell>
          <cell r="L191">
            <v>2</v>
          </cell>
          <cell r="M191">
            <v>52714170</v>
          </cell>
          <cell r="N191">
            <v>-31628502</v>
          </cell>
          <cell r="O191">
            <v>21085668</v>
          </cell>
          <cell r="R191">
            <v>5</v>
          </cell>
          <cell r="S191">
            <v>0</v>
          </cell>
          <cell r="T191">
            <v>0</v>
          </cell>
          <cell r="U191">
            <v>52714170</v>
          </cell>
          <cell r="V191">
            <v>-3</v>
          </cell>
          <cell r="W191">
            <v>-31628502</v>
          </cell>
        </row>
        <row r="192">
          <cell r="C192" t="str">
            <v>3.20.1.2.67</v>
          </cell>
          <cell r="D192" t="str">
            <v>Suministro de Niples bridados HD (Brida, espigo y lisos)</v>
          </cell>
          <cell r="F192"/>
          <cell r="I192"/>
          <cell r="J192"/>
          <cell r="L192"/>
          <cell r="M192"/>
          <cell r="N192"/>
          <cell r="O192"/>
          <cell r="R192">
            <v>0</v>
          </cell>
          <cell r="S192"/>
          <cell r="T192"/>
          <cell r="U192"/>
          <cell r="V192"/>
          <cell r="W192"/>
        </row>
        <row r="193">
          <cell r="C193" t="str">
            <v>3.20.1.2.67.1</v>
          </cell>
          <cell r="D193" t="str">
            <v>L &lt;= 1 m</v>
          </cell>
          <cell r="F193"/>
          <cell r="I193"/>
          <cell r="J193"/>
          <cell r="L193"/>
          <cell r="M193"/>
          <cell r="N193"/>
          <cell r="O193"/>
          <cell r="R193">
            <v>0</v>
          </cell>
          <cell r="S193"/>
          <cell r="T193"/>
          <cell r="U193"/>
          <cell r="V193"/>
          <cell r="W193"/>
        </row>
        <row r="194">
          <cell r="C194" t="str">
            <v>3.20.1.2.67.1.4</v>
          </cell>
          <cell r="D194" t="str">
            <v>Niple HD, 450mm, Brida*Brida, L=0.78m</v>
          </cell>
          <cell r="E194" t="str">
            <v>un</v>
          </cell>
          <cell r="F194">
            <v>2</v>
          </cell>
          <cell r="G194">
            <v>1856000</v>
          </cell>
          <cell r="H194">
            <v>3712000</v>
          </cell>
          <cell r="I194">
            <v>0.21421331435035637</v>
          </cell>
          <cell r="J194">
            <v>2</v>
          </cell>
          <cell r="L194">
            <v>2</v>
          </cell>
          <cell r="M194">
            <v>3712000</v>
          </cell>
          <cell r="N194">
            <v>0</v>
          </cell>
          <cell r="O194">
            <v>3712000</v>
          </cell>
          <cell r="R194">
            <v>2</v>
          </cell>
          <cell r="S194">
            <v>0</v>
          </cell>
          <cell r="T194">
            <v>0</v>
          </cell>
          <cell r="U194">
            <v>3712000</v>
          </cell>
          <cell r="V194">
            <v>0</v>
          </cell>
          <cell r="W194">
            <v>0</v>
          </cell>
        </row>
        <row r="195">
          <cell r="C195" t="str">
            <v>3.20.1.2.67.1.5</v>
          </cell>
          <cell r="D195" t="str">
            <v>Niple HD, 600mm, Brida*Brida, L=0.64m</v>
          </cell>
          <cell r="E195" t="str">
            <v>un</v>
          </cell>
          <cell r="F195">
            <v>4</v>
          </cell>
          <cell r="G195">
            <v>2784000</v>
          </cell>
          <cell r="H195">
            <v>11136000</v>
          </cell>
          <cell r="I195">
            <v>0.64263994305106908</v>
          </cell>
          <cell r="J195">
            <v>4</v>
          </cell>
          <cell r="L195">
            <v>4</v>
          </cell>
          <cell r="M195">
            <v>11136000</v>
          </cell>
          <cell r="N195">
            <v>0</v>
          </cell>
          <cell r="O195">
            <v>11136000</v>
          </cell>
          <cell r="R195">
            <v>3</v>
          </cell>
          <cell r="S195">
            <v>0</v>
          </cell>
          <cell r="T195">
            <v>0</v>
          </cell>
          <cell r="U195">
            <v>8352000</v>
          </cell>
          <cell r="V195">
            <v>1</v>
          </cell>
          <cell r="W195">
            <v>2784000</v>
          </cell>
        </row>
        <row r="196">
          <cell r="C196" t="str">
            <v>3.20.1.2.67.1.6</v>
          </cell>
          <cell r="D196" t="str">
            <v>Niple HD, 600mm, Brida*Brida, L=0.81m</v>
          </cell>
          <cell r="E196" t="str">
            <v>un</v>
          </cell>
          <cell r="F196">
            <v>1</v>
          </cell>
          <cell r="G196">
            <v>2784000</v>
          </cell>
          <cell r="H196">
            <v>2784000</v>
          </cell>
          <cell r="I196">
            <v>0.16065998576276727</v>
          </cell>
          <cell r="J196">
            <v>1</v>
          </cell>
          <cell r="L196">
            <v>1</v>
          </cell>
          <cell r="M196">
            <v>2784000</v>
          </cell>
          <cell r="N196">
            <v>0</v>
          </cell>
          <cell r="O196">
            <v>2784000</v>
          </cell>
          <cell r="R196">
            <v>1</v>
          </cell>
          <cell r="S196">
            <v>0</v>
          </cell>
          <cell r="T196">
            <v>0</v>
          </cell>
          <cell r="U196">
            <v>2784000</v>
          </cell>
          <cell r="V196">
            <v>0</v>
          </cell>
          <cell r="W196">
            <v>0</v>
          </cell>
        </row>
        <row r="197">
          <cell r="C197" t="str">
            <v>3.20.1.2.67.2</v>
          </cell>
          <cell r="D197" t="str">
            <v>1 m &lt; L &lt;= 2 m</v>
          </cell>
          <cell r="E197" t="str">
            <v>un</v>
          </cell>
          <cell r="F197">
            <v>0</v>
          </cell>
          <cell r="I197">
            <v>0</v>
          </cell>
          <cell r="J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</row>
        <row r="198">
          <cell r="C198" t="str">
            <v>3.20.1.2.67.2.1</v>
          </cell>
          <cell r="D198" t="str">
            <v>Niple HD, 400mm, Brida*Brida, L=1.40m</v>
          </cell>
          <cell r="E198" t="str">
            <v>un</v>
          </cell>
          <cell r="F198">
            <v>1</v>
          </cell>
          <cell r="G198">
            <v>1879200</v>
          </cell>
          <cell r="H198">
            <v>1879200</v>
          </cell>
          <cell r="I198">
            <v>0.10844549038986791</v>
          </cell>
          <cell r="J198">
            <v>1</v>
          </cell>
          <cell r="L198">
            <v>1</v>
          </cell>
          <cell r="M198">
            <v>1879200</v>
          </cell>
          <cell r="N198">
            <v>0</v>
          </cell>
          <cell r="O198">
            <v>1879200</v>
          </cell>
          <cell r="R198">
            <v>1</v>
          </cell>
          <cell r="S198">
            <v>0</v>
          </cell>
          <cell r="T198">
            <v>0</v>
          </cell>
          <cell r="U198">
            <v>1879200</v>
          </cell>
          <cell r="V198">
            <v>0</v>
          </cell>
          <cell r="W198">
            <v>0</v>
          </cell>
        </row>
        <row r="199">
          <cell r="C199" t="str">
            <v>3.20.1.2.67.2.2</v>
          </cell>
          <cell r="D199" t="str">
            <v>Niple HD, 600mm, Brida*Brida, L=1.63m</v>
          </cell>
          <cell r="E199" t="str">
            <v>un</v>
          </cell>
          <cell r="F199">
            <v>1</v>
          </cell>
          <cell r="G199">
            <v>2401200</v>
          </cell>
          <cell r="H199">
            <v>2401200</v>
          </cell>
          <cell r="I199">
            <v>0.13856923772038676</v>
          </cell>
          <cell r="J199">
            <v>1</v>
          </cell>
          <cell r="L199">
            <v>1</v>
          </cell>
          <cell r="M199">
            <v>2401200</v>
          </cell>
          <cell r="N199">
            <v>0</v>
          </cell>
          <cell r="O199">
            <v>2401200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1</v>
          </cell>
          <cell r="W199">
            <v>2401200</v>
          </cell>
        </row>
        <row r="200">
          <cell r="C200" t="str">
            <v>3.20.1.2.67.4</v>
          </cell>
          <cell r="D200" t="str">
            <v>3 m &lt; L &lt;= 4 m</v>
          </cell>
          <cell r="E200" t="str">
            <v>un</v>
          </cell>
          <cell r="F200">
            <v>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</row>
        <row r="201">
          <cell r="C201" t="str">
            <v>3.20.1.2.67.4.6</v>
          </cell>
          <cell r="D201" t="str">
            <v>Niple HD, 450mm, Brida*Brida, L=3.50m</v>
          </cell>
          <cell r="E201" t="str">
            <v>un</v>
          </cell>
          <cell r="F201">
            <v>1</v>
          </cell>
          <cell r="G201">
            <v>2557800</v>
          </cell>
          <cell r="H201">
            <v>2557800</v>
          </cell>
          <cell r="I201">
            <v>0.14760636191954243</v>
          </cell>
          <cell r="J201">
            <v>1</v>
          </cell>
          <cell r="L201">
            <v>1</v>
          </cell>
          <cell r="M201">
            <v>2557800</v>
          </cell>
          <cell r="N201">
            <v>0</v>
          </cell>
          <cell r="O201">
            <v>2557800</v>
          </cell>
          <cell r="R201">
            <v>1</v>
          </cell>
          <cell r="S201">
            <v>0</v>
          </cell>
          <cell r="T201">
            <v>0</v>
          </cell>
          <cell r="U201">
            <v>2557800</v>
          </cell>
          <cell r="V201">
            <v>0</v>
          </cell>
          <cell r="W201">
            <v>0</v>
          </cell>
        </row>
        <row r="202">
          <cell r="C202" t="str">
            <v>3.20.1.2.67.4.7</v>
          </cell>
          <cell r="D202" t="str">
            <v>Niple HD, 450mm, Brida*Brida, L=3.06m</v>
          </cell>
          <cell r="E202" t="str">
            <v>un</v>
          </cell>
          <cell r="F202">
            <v>1</v>
          </cell>
          <cell r="G202">
            <v>2557800</v>
          </cell>
          <cell r="H202">
            <v>2557800</v>
          </cell>
          <cell r="I202">
            <v>0.14760636191954243</v>
          </cell>
          <cell r="J202">
            <v>1</v>
          </cell>
          <cell r="L202">
            <v>1</v>
          </cell>
          <cell r="M202">
            <v>2557800</v>
          </cell>
          <cell r="N202">
            <v>0</v>
          </cell>
          <cell r="O202">
            <v>2557800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1</v>
          </cell>
          <cell r="W202">
            <v>2557800</v>
          </cell>
        </row>
        <row r="203">
          <cell r="C203" t="str">
            <v>3.20.1.2.67.4.8</v>
          </cell>
          <cell r="D203" t="str">
            <v>Niple HD, 450mm, Brida*Brida, L=3.40m</v>
          </cell>
          <cell r="E203" t="str">
            <v>un</v>
          </cell>
          <cell r="F203">
            <v>1</v>
          </cell>
          <cell r="G203">
            <v>2557800</v>
          </cell>
          <cell r="H203">
            <v>2557800</v>
          </cell>
          <cell r="I203">
            <v>0.14760636191954243</v>
          </cell>
          <cell r="J203">
            <v>1</v>
          </cell>
          <cell r="L203">
            <v>1</v>
          </cell>
          <cell r="M203">
            <v>2557800</v>
          </cell>
          <cell r="N203">
            <v>0</v>
          </cell>
          <cell r="O203">
            <v>2557800</v>
          </cell>
          <cell r="R203">
            <v>1</v>
          </cell>
          <cell r="S203">
            <v>0</v>
          </cell>
          <cell r="T203">
            <v>0</v>
          </cell>
          <cell r="U203">
            <v>2557800</v>
          </cell>
          <cell r="V203">
            <v>0</v>
          </cell>
          <cell r="W203">
            <v>0</v>
          </cell>
        </row>
        <row r="204">
          <cell r="C204" t="str">
            <v>3.20.1.2.67.5</v>
          </cell>
          <cell r="D204" t="str">
            <v>4 m &lt; L &lt;= 5 m</v>
          </cell>
          <cell r="F204"/>
          <cell r="I204"/>
          <cell r="J204"/>
          <cell r="L204"/>
          <cell r="M204"/>
          <cell r="N204"/>
          <cell r="O204"/>
          <cell r="R204">
            <v>0</v>
          </cell>
          <cell r="S204"/>
          <cell r="T204"/>
          <cell r="U204"/>
          <cell r="V204"/>
          <cell r="W204"/>
        </row>
        <row r="205">
          <cell r="C205" t="str">
            <v>3.20.1.2.67.5.5</v>
          </cell>
          <cell r="D205" t="str">
            <v>Niple HD, 400mm, Brida*Brida, L=4.36m</v>
          </cell>
          <cell r="E205" t="str">
            <v>un</v>
          </cell>
          <cell r="F205">
            <v>2</v>
          </cell>
          <cell r="G205">
            <v>2505600</v>
          </cell>
          <cell r="H205">
            <v>5011200</v>
          </cell>
          <cell r="I205">
            <v>0.2891879743729811</v>
          </cell>
          <cell r="J205">
            <v>2</v>
          </cell>
          <cell r="L205">
            <v>2</v>
          </cell>
          <cell r="M205">
            <v>5011200</v>
          </cell>
          <cell r="N205">
            <v>0</v>
          </cell>
          <cell r="O205">
            <v>5011200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2</v>
          </cell>
          <cell r="W205">
            <v>5011200</v>
          </cell>
        </row>
        <row r="206">
          <cell r="C206" t="str">
            <v>3.20.1.2.67.5.6</v>
          </cell>
          <cell r="D206" t="str">
            <v>Niple HD, 450mm, Brida*Brida, L=4.12m</v>
          </cell>
          <cell r="E206" t="str">
            <v>un</v>
          </cell>
          <cell r="F206">
            <v>1</v>
          </cell>
          <cell r="G206">
            <v>2818800</v>
          </cell>
          <cell r="H206">
            <v>2818800</v>
          </cell>
          <cell r="I206">
            <v>0.16266823558480187</v>
          </cell>
          <cell r="J206">
            <v>1</v>
          </cell>
          <cell r="L206">
            <v>1</v>
          </cell>
          <cell r="M206">
            <v>2818800</v>
          </cell>
          <cell r="N206">
            <v>0</v>
          </cell>
          <cell r="O206">
            <v>2818800</v>
          </cell>
          <cell r="R206">
            <v>1</v>
          </cell>
          <cell r="S206">
            <v>0</v>
          </cell>
          <cell r="T206">
            <v>0</v>
          </cell>
          <cell r="U206">
            <v>2818800</v>
          </cell>
          <cell r="V206">
            <v>0</v>
          </cell>
          <cell r="W206">
            <v>0</v>
          </cell>
        </row>
        <row r="207">
          <cell r="C207" t="str">
            <v>3.20.1.2.67.6</v>
          </cell>
          <cell r="D207" t="str">
            <v>5m &lt; L &lt;= 6 m</v>
          </cell>
          <cell r="E207" t="str">
            <v>un</v>
          </cell>
          <cell r="F207">
            <v>0</v>
          </cell>
          <cell r="I207">
            <v>0</v>
          </cell>
          <cell r="J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</row>
        <row r="208">
          <cell r="C208" t="str">
            <v>3.20.1.2.67.6.4</v>
          </cell>
          <cell r="D208" t="str">
            <v>Niple HD, 400mm, Brida*espigo, L=6.0m</v>
          </cell>
          <cell r="E208" t="str">
            <v>un</v>
          </cell>
          <cell r="F208">
            <v>2</v>
          </cell>
          <cell r="G208">
            <v>3017160</v>
          </cell>
          <cell r="H208">
            <v>6034320</v>
          </cell>
          <cell r="I208">
            <v>0.34823051914079806</v>
          </cell>
          <cell r="J208">
            <v>2</v>
          </cell>
          <cell r="L208">
            <v>2</v>
          </cell>
          <cell r="M208">
            <v>6034320</v>
          </cell>
          <cell r="N208">
            <v>0</v>
          </cell>
          <cell r="O208">
            <v>6034320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2</v>
          </cell>
          <cell r="W208">
            <v>6034320</v>
          </cell>
        </row>
        <row r="209">
          <cell r="C209" t="str">
            <v>3.20.1.2.67.6.8</v>
          </cell>
          <cell r="D209" t="str">
            <v>Niple HD, 600mm, Brida*espigo, L=5.7m</v>
          </cell>
          <cell r="E209" t="str">
            <v>un</v>
          </cell>
          <cell r="F209">
            <v>1</v>
          </cell>
          <cell r="G209">
            <v>4687560</v>
          </cell>
          <cell r="H209">
            <v>4687560</v>
          </cell>
          <cell r="I209">
            <v>0.2705112510280594</v>
          </cell>
          <cell r="J209">
            <v>1</v>
          </cell>
          <cell r="L209">
            <v>1</v>
          </cell>
          <cell r="M209">
            <v>4687560</v>
          </cell>
          <cell r="N209">
            <v>0</v>
          </cell>
          <cell r="O209">
            <v>4687560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1</v>
          </cell>
          <cell r="W209">
            <v>4687560</v>
          </cell>
        </row>
        <row r="210">
          <cell r="C210" t="str">
            <v>3.20.1.2.85</v>
          </cell>
          <cell r="D210" t="str">
            <v>Suministro de cruces (Brida, espigo y lisos)</v>
          </cell>
          <cell r="F210"/>
          <cell r="I210"/>
          <cell r="J210"/>
          <cell r="L210"/>
          <cell r="M210"/>
          <cell r="N210"/>
          <cell r="O210"/>
          <cell r="R210">
            <v>0</v>
          </cell>
          <cell r="S210"/>
          <cell r="T210"/>
          <cell r="U210"/>
          <cell r="V210"/>
          <cell r="W210"/>
        </row>
        <row r="211">
          <cell r="C211" t="str">
            <v>3.20.1.2.85.1</v>
          </cell>
          <cell r="D211" t="str">
            <v>Cruz Ø600*600mm, HD, bridada, norma ISO, PN10</v>
          </cell>
          <cell r="E211" t="str">
            <v>un</v>
          </cell>
          <cell r="F211">
            <v>1</v>
          </cell>
          <cell r="G211">
            <v>14151999.999999998</v>
          </cell>
          <cell r="H211">
            <v>14151999.999999998</v>
          </cell>
          <cell r="I211">
            <v>0.81668826096073355</v>
          </cell>
          <cell r="J211">
            <v>1</v>
          </cell>
          <cell r="K211">
            <v>-1</v>
          </cell>
          <cell r="L211">
            <v>0</v>
          </cell>
          <cell r="M211">
            <v>14151999.999999998</v>
          </cell>
          <cell r="N211">
            <v>-14151999.999999998</v>
          </cell>
          <cell r="O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</row>
        <row r="212">
          <cell r="C212" t="str">
            <v>3.20.1.2.68</v>
          </cell>
          <cell r="D212" t="str">
            <v>Suministro de Codos de polietileno PE 100 PN 10 a tope</v>
          </cell>
          <cell r="F212"/>
          <cell r="I212"/>
          <cell r="J212"/>
          <cell r="L212"/>
          <cell r="M212"/>
          <cell r="N212"/>
          <cell r="O212"/>
          <cell r="R212">
            <v>0</v>
          </cell>
          <cell r="S212"/>
          <cell r="T212"/>
          <cell r="U212"/>
          <cell r="V212"/>
          <cell r="W212"/>
        </row>
        <row r="213">
          <cell r="C213" t="str">
            <v>3.20.1.2.68.10</v>
          </cell>
          <cell r="D213" t="str">
            <v>Codo de Polietileno 90mm X 90°</v>
          </cell>
          <cell r="E213" t="str">
            <v>un</v>
          </cell>
          <cell r="F213">
            <v>5</v>
          </cell>
          <cell r="G213">
            <v>35960</v>
          </cell>
          <cell r="H213">
            <v>179800</v>
          </cell>
          <cell r="I213">
            <v>1.0375957413845387E-2</v>
          </cell>
          <cell r="J213">
            <v>5</v>
          </cell>
          <cell r="L213">
            <v>5</v>
          </cell>
          <cell r="M213">
            <v>179800</v>
          </cell>
          <cell r="N213">
            <v>0</v>
          </cell>
          <cell r="O213">
            <v>179800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5</v>
          </cell>
          <cell r="W213">
            <v>179800</v>
          </cell>
        </row>
        <row r="214">
          <cell r="C214" t="str">
            <v>3.20.1.2.68.12</v>
          </cell>
          <cell r="D214" t="str">
            <v>Codo de Polietileno 63mm X 90°</v>
          </cell>
          <cell r="E214" t="str">
            <v>un</v>
          </cell>
          <cell r="F214">
            <v>4</v>
          </cell>
          <cell r="G214">
            <v>37120</v>
          </cell>
          <cell r="H214">
            <v>148480</v>
          </cell>
          <cell r="I214">
            <v>8.5685325740142548E-3</v>
          </cell>
          <cell r="J214">
            <v>4</v>
          </cell>
          <cell r="L214">
            <v>4</v>
          </cell>
          <cell r="M214">
            <v>148480</v>
          </cell>
          <cell r="N214">
            <v>0</v>
          </cell>
          <cell r="O214">
            <v>148480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4</v>
          </cell>
          <cell r="W214">
            <v>148480</v>
          </cell>
        </row>
        <row r="215">
          <cell r="C215" t="str">
            <v>3.20.1.2.69</v>
          </cell>
          <cell r="D215" t="str">
            <v>Suministro de Tees de polietileno PE 100 PN 10 a tope</v>
          </cell>
          <cell r="F215"/>
          <cell r="I215"/>
          <cell r="J215"/>
          <cell r="L215"/>
          <cell r="M215"/>
          <cell r="N215"/>
          <cell r="O215"/>
          <cell r="R215">
            <v>0</v>
          </cell>
          <cell r="S215"/>
          <cell r="T215"/>
          <cell r="U215"/>
          <cell r="V215"/>
          <cell r="W215"/>
        </row>
        <row r="216">
          <cell r="C216" t="str">
            <v>3.20.1.2.69.13</v>
          </cell>
          <cell r="D216" t="str">
            <v>Tee de Polietileno 110mm X110mm X110mm</v>
          </cell>
          <cell r="E216" t="str">
            <v>un</v>
          </cell>
          <cell r="F216">
            <v>3</v>
          </cell>
          <cell r="G216">
            <v>63800</v>
          </cell>
          <cell r="H216">
            <v>191400</v>
          </cell>
          <cell r="I216">
            <v>1.1045374021190249E-2</v>
          </cell>
          <cell r="J216">
            <v>3</v>
          </cell>
          <cell r="L216">
            <v>3</v>
          </cell>
          <cell r="M216">
            <v>191400</v>
          </cell>
          <cell r="N216">
            <v>0</v>
          </cell>
          <cell r="O216">
            <v>191400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3</v>
          </cell>
          <cell r="W216">
            <v>191400</v>
          </cell>
        </row>
        <row r="217">
          <cell r="C217" t="str">
            <v>3.20.1.2.74</v>
          </cell>
          <cell r="D217" t="str">
            <v>Suministro de Silletas para acometidas de polietileno</v>
          </cell>
          <cell r="F217"/>
          <cell r="I217"/>
          <cell r="J217"/>
          <cell r="L217"/>
          <cell r="M217"/>
          <cell r="N217"/>
          <cell r="O217"/>
          <cell r="R217">
            <v>0</v>
          </cell>
          <cell r="S217"/>
          <cell r="T217"/>
          <cell r="U217"/>
          <cell r="V217"/>
          <cell r="W217"/>
        </row>
        <row r="218">
          <cell r="C218" t="str">
            <v>3.20.1.2.74.7</v>
          </cell>
          <cell r="D218" t="str">
            <v>Silleta de Polietileno 110mm X 25mm Para Union por Termofusion</v>
          </cell>
          <cell r="E218" t="str">
            <v>un</v>
          </cell>
          <cell r="F218">
            <v>1</v>
          </cell>
          <cell r="G218">
            <v>14800</v>
          </cell>
          <cell r="H218">
            <v>14800</v>
          </cell>
          <cell r="I218">
            <v>8.5408325764689509E-4</v>
          </cell>
          <cell r="J218">
            <v>1</v>
          </cell>
          <cell r="L218">
            <v>1</v>
          </cell>
          <cell r="M218">
            <v>14800</v>
          </cell>
          <cell r="N218">
            <v>0</v>
          </cell>
          <cell r="O218">
            <v>14800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1</v>
          </cell>
          <cell r="W218">
            <v>14800</v>
          </cell>
        </row>
        <row r="219">
          <cell r="C219" t="str">
            <v>3.20.1.2.78</v>
          </cell>
          <cell r="D219" t="str">
            <v>Suministro de Adaptador Macho de Polietileno para acometidas</v>
          </cell>
          <cell r="F219"/>
          <cell r="I219"/>
          <cell r="J219"/>
          <cell r="L219"/>
          <cell r="M219"/>
          <cell r="N219"/>
          <cell r="O219"/>
          <cell r="R219">
            <v>0</v>
          </cell>
          <cell r="S219"/>
          <cell r="T219"/>
          <cell r="U219"/>
          <cell r="V219"/>
          <cell r="W219"/>
        </row>
        <row r="220">
          <cell r="C220" t="str">
            <v>3.20.1.2.78.1</v>
          </cell>
          <cell r="D220" t="str">
            <v>Suministro de Adaptador Macho de Polietileno de 16 mm Para Union Mecanica</v>
          </cell>
          <cell r="E220" t="str">
            <v>un</v>
          </cell>
          <cell r="F220">
            <v>4</v>
          </cell>
          <cell r="G220">
            <v>2300</v>
          </cell>
          <cell r="H220">
            <v>9200</v>
          </cell>
          <cell r="I220">
            <v>5.3091661961834013E-4</v>
          </cell>
          <cell r="J220">
            <v>4</v>
          </cell>
          <cell r="L220">
            <v>4</v>
          </cell>
          <cell r="M220">
            <v>9200</v>
          </cell>
          <cell r="N220">
            <v>0</v>
          </cell>
          <cell r="O220">
            <v>9200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4</v>
          </cell>
          <cell r="W220">
            <v>9200</v>
          </cell>
        </row>
        <row r="221">
          <cell r="C221" t="str">
            <v>3.20.1.2.79</v>
          </cell>
          <cell r="D221" t="str">
            <v>Suministro de Adaptador Macho de Laton para acometidas</v>
          </cell>
          <cell r="F221"/>
          <cell r="I221"/>
          <cell r="J221"/>
          <cell r="L221"/>
          <cell r="M221"/>
          <cell r="N221"/>
          <cell r="O221"/>
          <cell r="R221">
            <v>0</v>
          </cell>
          <cell r="S221"/>
          <cell r="T221"/>
          <cell r="U221"/>
          <cell r="V221"/>
          <cell r="W221"/>
        </row>
        <row r="222">
          <cell r="C222" t="str">
            <v>3.20.1.2.79.3</v>
          </cell>
          <cell r="D222" t="str">
            <v>Suministro de Adaptador Macho de Laton de 25 mm Para Union Mecanica</v>
          </cell>
          <cell r="E222" t="str">
            <v>un</v>
          </cell>
          <cell r="F222">
            <v>5</v>
          </cell>
          <cell r="G222">
            <v>2300</v>
          </cell>
          <cell r="H222">
            <v>11500</v>
          </cell>
          <cell r="I222">
            <v>6.636457745229251E-4</v>
          </cell>
          <cell r="J222">
            <v>5</v>
          </cell>
          <cell r="L222">
            <v>5</v>
          </cell>
          <cell r="M222">
            <v>11500</v>
          </cell>
          <cell r="N222">
            <v>0</v>
          </cell>
          <cell r="O222">
            <v>11500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5</v>
          </cell>
          <cell r="W222">
            <v>11500</v>
          </cell>
        </row>
        <row r="223">
          <cell r="C223" t="str">
            <v>3.20.1.2.82.3</v>
          </cell>
          <cell r="D223" t="str">
            <v>Suministro de Adaptador Hembra de Laton de 25 mm</v>
          </cell>
          <cell r="E223" t="str">
            <v>un</v>
          </cell>
          <cell r="F223">
            <v>5</v>
          </cell>
          <cell r="G223">
            <v>2300</v>
          </cell>
          <cell r="H223">
            <v>11500</v>
          </cell>
          <cell r="I223">
            <v>6.636457745229251E-4</v>
          </cell>
          <cell r="J223">
            <v>5</v>
          </cell>
          <cell r="L223">
            <v>5</v>
          </cell>
          <cell r="M223">
            <v>11500</v>
          </cell>
          <cell r="N223">
            <v>0</v>
          </cell>
          <cell r="O223">
            <v>11500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5</v>
          </cell>
          <cell r="W223">
            <v>11500</v>
          </cell>
        </row>
        <row r="224">
          <cell r="C224" t="str">
            <v>3.20.1.2.84</v>
          </cell>
          <cell r="D224" t="str">
            <v>Suministro de Valvula de cierre rapido para acometidas</v>
          </cell>
          <cell r="F224"/>
          <cell r="I224"/>
          <cell r="J224"/>
          <cell r="L224"/>
          <cell r="M224"/>
          <cell r="N224"/>
          <cell r="O224"/>
          <cell r="R224">
            <v>0</v>
          </cell>
          <cell r="S224"/>
          <cell r="T224"/>
          <cell r="U224"/>
          <cell r="V224"/>
          <cell r="W224"/>
        </row>
        <row r="225">
          <cell r="C225" t="str">
            <v>3.20.1.2.84.1</v>
          </cell>
          <cell r="D225" t="str">
            <v>Suministro de Valvula de cierre rapido de 16 mm</v>
          </cell>
          <cell r="E225" t="str">
            <v>un</v>
          </cell>
          <cell r="F225">
            <v>1</v>
          </cell>
          <cell r="G225">
            <v>13900</v>
          </cell>
          <cell r="H225">
            <v>13900</v>
          </cell>
          <cell r="I225">
            <v>8.0214576224944877E-4</v>
          </cell>
          <cell r="J225">
            <v>1</v>
          </cell>
          <cell r="L225">
            <v>1</v>
          </cell>
          <cell r="M225">
            <v>13900</v>
          </cell>
          <cell r="N225">
            <v>0</v>
          </cell>
          <cell r="O225">
            <v>13900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1</v>
          </cell>
          <cell r="W225">
            <v>13900</v>
          </cell>
        </row>
        <row r="226">
          <cell r="C226" t="str">
            <v>3.20.1.2.84.3</v>
          </cell>
          <cell r="D226" t="str">
            <v>Suministro de Valvula de cierre rapido de 25 mm</v>
          </cell>
          <cell r="E226" t="str">
            <v>un</v>
          </cell>
          <cell r="F226">
            <v>2</v>
          </cell>
          <cell r="G226">
            <v>16700</v>
          </cell>
          <cell r="H226">
            <v>33400</v>
          </cell>
          <cell r="I226">
            <v>1.9274581625274522E-3</v>
          </cell>
          <cell r="J226">
            <v>2</v>
          </cell>
          <cell r="L226">
            <v>2</v>
          </cell>
          <cell r="M226">
            <v>33400</v>
          </cell>
          <cell r="N226">
            <v>0</v>
          </cell>
          <cell r="O226">
            <v>33400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2</v>
          </cell>
          <cell r="W226">
            <v>33400</v>
          </cell>
        </row>
        <row r="227">
          <cell r="C227" t="str">
            <v>3.20.1.2.84.4</v>
          </cell>
          <cell r="D227" t="str">
            <v>Suministro de Valvula de cierre rapido de 32 mm</v>
          </cell>
          <cell r="E227" t="str">
            <v>un</v>
          </cell>
          <cell r="F227">
            <v>1</v>
          </cell>
          <cell r="G227">
            <v>17400</v>
          </cell>
          <cell r="H227">
            <v>17400</v>
          </cell>
          <cell r="I227">
            <v>1.0041249110172954E-3</v>
          </cell>
          <cell r="J227">
            <v>1</v>
          </cell>
          <cell r="L227">
            <v>1</v>
          </cell>
          <cell r="M227">
            <v>17400</v>
          </cell>
          <cell r="N227">
            <v>0</v>
          </cell>
          <cell r="O227">
            <v>17400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1</v>
          </cell>
          <cell r="W227">
            <v>17400</v>
          </cell>
        </row>
        <row r="228">
          <cell r="C228" t="str">
            <v>3.20.1.2.85</v>
          </cell>
          <cell r="D228" t="str">
            <v>Suministro de accesorios de acero sch40</v>
          </cell>
          <cell r="F228"/>
          <cell r="I228"/>
          <cell r="J228"/>
          <cell r="L228"/>
          <cell r="M228"/>
          <cell r="N228"/>
          <cell r="O228"/>
          <cell r="R228">
            <v>0</v>
          </cell>
          <cell r="S228"/>
          <cell r="T228"/>
          <cell r="U228"/>
          <cell r="V228"/>
          <cell r="W228"/>
        </row>
        <row r="229">
          <cell r="C229" t="str">
            <v>3.20.1.2.85.3</v>
          </cell>
          <cell r="D229" t="str">
            <v>Codo 90º, Ø90mm, Acero galvanizado, unión roscada</v>
          </cell>
          <cell r="E229" t="str">
            <v>un</v>
          </cell>
          <cell r="F229">
            <v>3</v>
          </cell>
          <cell r="G229">
            <v>232000</v>
          </cell>
          <cell r="H229">
            <v>696000</v>
          </cell>
          <cell r="I229">
            <v>4.0164996440691818E-2</v>
          </cell>
          <cell r="J229">
            <v>3</v>
          </cell>
          <cell r="L229">
            <v>3</v>
          </cell>
          <cell r="M229">
            <v>696000</v>
          </cell>
          <cell r="N229">
            <v>0</v>
          </cell>
          <cell r="O229">
            <v>696000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3</v>
          </cell>
          <cell r="W229">
            <v>696000</v>
          </cell>
        </row>
        <row r="230">
          <cell r="C230" t="str">
            <v>3.20.1.2.85.4</v>
          </cell>
          <cell r="D230" t="str">
            <v>Codo 90º, Ø100mm, Acero</v>
          </cell>
          <cell r="E230" t="str">
            <v>un</v>
          </cell>
          <cell r="F230">
            <v>4</v>
          </cell>
          <cell r="G230">
            <v>266800</v>
          </cell>
          <cell r="H230">
            <v>1067200</v>
          </cell>
          <cell r="I230">
            <v>6.1586327875727459E-2</v>
          </cell>
          <cell r="J230">
            <v>4</v>
          </cell>
          <cell r="L230">
            <v>4</v>
          </cell>
          <cell r="M230">
            <v>1067200</v>
          </cell>
          <cell r="N230">
            <v>0</v>
          </cell>
          <cell r="O230">
            <v>1067200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4</v>
          </cell>
          <cell r="W230">
            <v>1067200</v>
          </cell>
        </row>
        <row r="231">
          <cell r="C231" t="str">
            <v>3.20.1.2.85.5</v>
          </cell>
          <cell r="D231" t="str">
            <v>Codo 90º, Ø150mm, Acero</v>
          </cell>
          <cell r="E231" t="str">
            <v>un</v>
          </cell>
          <cell r="F231">
            <v>14</v>
          </cell>
          <cell r="G231">
            <v>264480</v>
          </cell>
          <cell r="H231">
            <v>3702720</v>
          </cell>
          <cell r="I231">
            <v>0.21367778106448046</v>
          </cell>
          <cell r="J231">
            <v>14</v>
          </cell>
          <cell r="L231">
            <v>14</v>
          </cell>
          <cell r="M231">
            <v>3702720</v>
          </cell>
          <cell r="N231">
            <v>0</v>
          </cell>
          <cell r="O231">
            <v>3702720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14</v>
          </cell>
          <cell r="W231">
            <v>3702720</v>
          </cell>
        </row>
        <row r="232">
          <cell r="C232" t="str">
            <v>3.20.1.2.85.15</v>
          </cell>
          <cell r="D232" t="str">
            <v>Tee, Ø150 x 150mm, BxB</v>
          </cell>
          <cell r="E232" t="str">
            <v>un</v>
          </cell>
          <cell r="F232">
            <v>3</v>
          </cell>
          <cell r="G232">
            <v>361920</v>
          </cell>
          <cell r="H232">
            <v>1085760</v>
          </cell>
          <cell r="I232">
            <v>6.2657394447479239E-2</v>
          </cell>
          <cell r="J232">
            <v>3</v>
          </cell>
          <cell r="L232">
            <v>3</v>
          </cell>
          <cell r="M232">
            <v>1085760</v>
          </cell>
          <cell r="N232">
            <v>0</v>
          </cell>
          <cell r="O232">
            <v>1085760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3</v>
          </cell>
          <cell r="W232">
            <v>1085760</v>
          </cell>
        </row>
        <row r="233">
          <cell r="C233" t="str">
            <v>3.20.1.2.85.16</v>
          </cell>
          <cell r="D233" t="str">
            <v>Tee, Ø150 x 250mm, BxB</v>
          </cell>
          <cell r="E233" t="str">
            <v>un</v>
          </cell>
          <cell r="F233">
            <v>2</v>
          </cell>
          <cell r="G233">
            <v>617120</v>
          </cell>
          <cell r="H233">
            <v>1234240</v>
          </cell>
          <cell r="I233">
            <v>7.1225927021493482E-2</v>
          </cell>
          <cell r="J233">
            <v>2</v>
          </cell>
          <cell r="L233">
            <v>2</v>
          </cell>
          <cell r="M233">
            <v>1234240</v>
          </cell>
          <cell r="N233">
            <v>0</v>
          </cell>
          <cell r="O233">
            <v>1234240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2</v>
          </cell>
          <cell r="W233">
            <v>1234240</v>
          </cell>
        </row>
        <row r="234">
          <cell r="C234" t="str">
            <v>3.20.1.2.85.20</v>
          </cell>
          <cell r="D234" t="str">
            <v>Bridas Ø50mm, Acero, norma ISO</v>
          </cell>
          <cell r="E234" t="str">
            <v>un</v>
          </cell>
          <cell r="F234">
            <v>4</v>
          </cell>
          <cell r="G234">
            <v>46400</v>
          </cell>
          <cell r="H234">
            <v>185600</v>
          </cell>
          <cell r="I234">
            <v>1.0710665717517819E-2</v>
          </cell>
          <cell r="J234">
            <v>4</v>
          </cell>
          <cell r="L234">
            <v>4</v>
          </cell>
          <cell r="M234">
            <v>185600</v>
          </cell>
          <cell r="N234">
            <v>0</v>
          </cell>
          <cell r="O234">
            <v>185600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4</v>
          </cell>
          <cell r="W234">
            <v>185600</v>
          </cell>
        </row>
        <row r="235">
          <cell r="C235" t="str">
            <v>3.20.1.2.85.21</v>
          </cell>
          <cell r="D235" t="str">
            <v>Bridas Ø100mm, Acero, norma ISO</v>
          </cell>
          <cell r="E235" t="str">
            <v>un</v>
          </cell>
          <cell r="F235">
            <v>6</v>
          </cell>
          <cell r="G235">
            <v>75400</v>
          </cell>
          <cell r="H235">
            <v>452400</v>
          </cell>
          <cell r="I235">
            <v>2.6107247686449682E-2</v>
          </cell>
          <cell r="J235">
            <v>6</v>
          </cell>
          <cell r="L235">
            <v>6</v>
          </cell>
          <cell r="M235">
            <v>452400</v>
          </cell>
          <cell r="N235">
            <v>0</v>
          </cell>
          <cell r="O235">
            <v>452400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6</v>
          </cell>
          <cell r="W235">
            <v>452400</v>
          </cell>
        </row>
        <row r="236">
          <cell r="C236" t="str">
            <v>3.20.1.2.85.22</v>
          </cell>
          <cell r="D236" t="str">
            <v>Bridas Ø150mm, Acero, norma ISO</v>
          </cell>
          <cell r="E236" t="str">
            <v>un</v>
          </cell>
          <cell r="F236">
            <v>18</v>
          </cell>
          <cell r="G236">
            <v>92800</v>
          </cell>
          <cell r="H236">
            <v>1670400</v>
          </cell>
          <cell r="I236">
            <v>9.6395991457660368E-2</v>
          </cell>
          <cell r="J236">
            <v>18</v>
          </cell>
          <cell r="L236">
            <v>18</v>
          </cell>
          <cell r="M236">
            <v>1670400</v>
          </cell>
          <cell r="N236">
            <v>0</v>
          </cell>
          <cell r="O236">
            <v>1670400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18</v>
          </cell>
          <cell r="W236">
            <v>1670400</v>
          </cell>
        </row>
        <row r="237">
          <cell r="C237" t="str">
            <v>3.20.1.2.85.27</v>
          </cell>
          <cell r="D237" t="str">
            <v>Unión universal roscada en acero galvanizadoØ 80mm</v>
          </cell>
          <cell r="E237" t="str">
            <v>un</v>
          </cell>
          <cell r="F237">
            <v>1</v>
          </cell>
          <cell r="G237">
            <v>54520</v>
          </cell>
          <cell r="H237">
            <v>54520</v>
          </cell>
          <cell r="I237">
            <v>3.146258054520859E-3</v>
          </cell>
          <cell r="J237">
            <v>1</v>
          </cell>
          <cell r="L237">
            <v>1</v>
          </cell>
          <cell r="M237">
            <v>54520</v>
          </cell>
          <cell r="N237">
            <v>0</v>
          </cell>
          <cell r="O237">
            <v>54520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1</v>
          </cell>
          <cell r="W237">
            <v>54520</v>
          </cell>
        </row>
        <row r="238">
          <cell r="C238" t="str">
            <v>3.20.1.2.86</v>
          </cell>
          <cell r="D238" t="str">
            <v>Suministro de válvula cheque</v>
          </cell>
          <cell r="F238"/>
          <cell r="I238"/>
          <cell r="J238"/>
          <cell r="L238"/>
          <cell r="M238"/>
          <cell r="N238"/>
          <cell r="O238"/>
          <cell r="R238">
            <v>0</v>
          </cell>
          <cell r="S238"/>
          <cell r="T238"/>
          <cell r="U238"/>
          <cell r="V238"/>
          <cell r="W238"/>
        </row>
        <row r="239">
          <cell r="C239" t="str">
            <v>3.20.1.2.86.6</v>
          </cell>
          <cell r="D239" t="str">
            <v>Válvula cheque horizontal de clapetas Ø450mm, acero, bridada</v>
          </cell>
          <cell r="E239" t="str">
            <v>un</v>
          </cell>
          <cell r="F239">
            <v>2</v>
          </cell>
          <cell r="G239">
            <v>17737560</v>
          </cell>
          <cell r="H239">
            <v>35475120</v>
          </cell>
          <cell r="I239">
            <v>2.0472098685820619</v>
          </cell>
          <cell r="J239">
            <v>2</v>
          </cell>
          <cell r="L239">
            <v>2</v>
          </cell>
          <cell r="M239">
            <v>35475120</v>
          </cell>
          <cell r="N239">
            <v>0</v>
          </cell>
          <cell r="O239">
            <v>35475120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2</v>
          </cell>
          <cell r="W239">
            <v>35475120</v>
          </cell>
        </row>
        <row r="240">
          <cell r="C240" t="str">
            <v>3.20.2</v>
          </cell>
          <cell r="D240" t="str">
            <v>TUBERIAS Y ELEMENTOS DE ALCANTARILLADO</v>
          </cell>
          <cell r="F240"/>
          <cell r="I240"/>
          <cell r="J240"/>
          <cell r="L240"/>
          <cell r="M240"/>
          <cell r="N240"/>
          <cell r="O240"/>
          <cell r="R240">
            <v>0</v>
          </cell>
          <cell r="S240"/>
          <cell r="T240"/>
          <cell r="U240"/>
          <cell r="V240"/>
          <cell r="W240"/>
        </row>
        <row r="241">
          <cell r="C241" t="str">
            <v>3.20.2.1</v>
          </cell>
          <cell r="D241" t="str">
            <v>Tuberías de alcantarillado</v>
          </cell>
          <cell r="F241"/>
          <cell r="I241"/>
          <cell r="J241"/>
          <cell r="L241"/>
          <cell r="M241"/>
          <cell r="N241"/>
          <cell r="O241"/>
          <cell r="R241">
            <v>0</v>
          </cell>
          <cell r="S241"/>
          <cell r="T241"/>
          <cell r="U241"/>
          <cell r="V241"/>
          <cell r="W241"/>
        </row>
        <row r="242">
          <cell r="C242" t="str">
            <v>3.20.2.1.1</v>
          </cell>
          <cell r="D242" t="str">
            <v>Suministro de tuberías de alcantarillado de PVC de superficie interna y externa lisa</v>
          </cell>
          <cell r="F242"/>
          <cell r="I242"/>
          <cell r="J242"/>
          <cell r="L242"/>
          <cell r="M242"/>
          <cell r="N242"/>
          <cell r="O242"/>
          <cell r="R242">
            <v>0</v>
          </cell>
          <cell r="S242"/>
          <cell r="T242"/>
          <cell r="U242"/>
          <cell r="V242"/>
          <cell r="W242"/>
        </row>
        <row r="243">
          <cell r="C243" t="str">
            <v>3.20.2.1.1.1</v>
          </cell>
          <cell r="D243" t="str">
            <v>Tubería de PVC de 160 mm (6")</v>
          </cell>
          <cell r="E243" t="str">
            <v>m</v>
          </cell>
          <cell r="F243">
            <v>48</v>
          </cell>
          <cell r="G243">
            <v>33200</v>
          </cell>
          <cell r="H243">
            <v>1593600</v>
          </cell>
          <cell r="I243">
            <v>9.1963991850411611E-2</v>
          </cell>
          <cell r="J243">
            <v>48</v>
          </cell>
          <cell r="L243">
            <v>48</v>
          </cell>
          <cell r="M243">
            <v>1593600</v>
          </cell>
          <cell r="N243">
            <v>0</v>
          </cell>
          <cell r="O243">
            <v>1593600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48</v>
          </cell>
          <cell r="W243">
            <v>1593600</v>
          </cell>
        </row>
        <row r="244">
          <cell r="C244" t="str">
            <v>3.20.2.1.6</v>
          </cell>
          <cell r="D244" t="str">
            <v>Suministro de Tuberías de alcantarillado de Concreto reforzado</v>
          </cell>
          <cell r="F244"/>
          <cell r="I244"/>
          <cell r="J244"/>
          <cell r="L244"/>
          <cell r="M244"/>
          <cell r="N244"/>
          <cell r="O244"/>
          <cell r="R244">
            <v>0</v>
          </cell>
          <cell r="S244"/>
          <cell r="T244"/>
          <cell r="U244"/>
          <cell r="V244"/>
          <cell r="W244"/>
        </row>
        <row r="245">
          <cell r="C245" t="str">
            <v>3.20.2.1.6.1</v>
          </cell>
          <cell r="D245" t="str">
            <v>Tubería de Concreto C.R 600 mm (24") clase II</v>
          </cell>
          <cell r="E245" t="str">
            <v>m</v>
          </cell>
          <cell r="F245">
            <v>565</v>
          </cell>
          <cell r="G245">
            <v>320000</v>
          </cell>
          <cell r="H245">
            <v>180800000</v>
          </cell>
          <cell r="I245">
            <v>10.433665742064772</v>
          </cell>
          <cell r="J245">
            <v>565</v>
          </cell>
          <cell r="L245">
            <v>565</v>
          </cell>
          <cell r="M245">
            <v>180800000</v>
          </cell>
          <cell r="N245">
            <v>0</v>
          </cell>
          <cell r="O245">
            <v>180800000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565</v>
          </cell>
          <cell r="W245">
            <v>180800000</v>
          </cell>
        </row>
        <row r="246">
          <cell r="C246" t="str">
            <v>3.20.2.4.2</v>
          </cell>
          <cell r="D246" t="str">
            <v>Válvula de Guillotina</v>
          </cell>
          <cell r="F246"/>
          <cell r="I246"/>
          <cell r="J246"/>
          <cell r="L246"/>
          <cell r="M246"/>
          <cell r="N246"/>
          <cell r="O246"/>
          <cell r="R246">
            <v>0</v>
          </cell>
          <cell r="S246"/>
          <cell r="T246"/>
          <cell r="U246"/>
          <cell r="V246"/>
          <cell r="W246"/>
        </row>
        <row r="247">
          <cell r="C247" t="str">
            <v>3.20.2.4.2.8</v>
          </cell>
          <cell r="D247" t="str">
            <v>Válvula de guillotina Ø 250 mm bridada</v>
          </cell>
          <cell r="E247" t="str">
            <v>un</v>
          </cell>
          <cell r="F247">
            <v>2</v>
          </cell>
          <cell r="G247">
            <v>6264000</v>
          </cell>
          <cell r="H247">
            <v>12528000</v>
          </cell>
          <cell r="I247">
            <v>0.72296993593245273</v>
          </cell>
          <cell r="J247">
            <v>2</v>
          </cell>
          <cell r="L247">
            <v>2</v>
          </cell>
          <cell r="M247">
            <v>12528000</v>
          </cell>
          <cell r="N247">
            <v>0</v>
          </cell>
          <cell r="O247">
            <v>12528000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2</v>
          </cell>
          <cell r="W247">
            <v>12528000</v>
          </cell>
        </row>
        <row r="248">
          <cell r="C248">
            <v>3.21</v>
          </cell>
          <cell r="D248" t="str">
            <v>SUMINISTRO DE EQUIPOS MECÁNICOS Y ELÉCTROMECÁNICOS</v>
          </cell>
          <cell r="F248"/>
          <cell r="I248"/>
          <cell r="J248"/>
          <cell r="L248"/>
          <cell r="M248"/>
          <cell r="N248"/>
          <cell r="O248"/>
          <cell r="R248">
            <v>0</v>
          </cell>
          <cell r="S248"/>
          <cell r="T248"/>
          <cell r="U248"/>
          <cell r="V248"/>
          <cell r="W248"/>
        </row>
        <row r="249">
          <cell r="C249" t="str">
            <v>3.21.2</v>
          </cell>
          <cell r="D249" t="str">
            <v>Bombas centrífugas verticales multietapas</v>
          </cell>
          <cell r="F249"/>
          <cell r="I249"/>
          <cell r="J249"/>
          <cell r="L249"/>
          <cell r="M249"/>
          <cell r="N249"/>
          <cell r="O249"/>
          <cell r="R249">
            <v>0</v>
          </cell>
          <cell r="S249"/>
          <cell r="T249"/>
          <cell r="U249"/>
          <cell r="V249"/>
          <cell r="W249"/>
        </row>
        <row r="250">
          <cell r="C250" t="str">
            <v>3.21.2.1</v>
          </cell>
          <cell r="D250" t="str">
            <v>Suministro de bomba vertical para agua potable para lavado de filtros, Qn=243LPS y Hn=7.2m, tipo vertical, 1800RPM, 460 voltios, 60 ciclos. Diferencia de nivel entre techo tanque a piso tanque =3.7m más 1.4m para cárcamo de succión</v>
          </cell>
          <cell r="E250" t="str">
            <v>un</v>
          </cell>
          <cell r="F250">
            <v>2</v>
          </cell>
          <cell r="G250">
            <v>89093800</v>
          </cell>
          <cell r="H250">
            <v>178187600</v>
          </cell>
          <cell r="I250">
            <v>10.28290850542445</v>
          </cell>
          <cell r="J250">
            <v>2</v>
          </cell>
          <cell r="L250">
            <v>2</v>
          </cell>
          <cell r="M250">
            <v>178187600</v>
          </cell>
          <cell r="N250">
            <v>0</v>
          </cell>
          <cell r="O250">
            <v>178187600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2</v>
          </cell>
          <cell r="W250">
            <v>178187600</v>
          </cell>
        </row>
        <row r="251">
          <cell r="C251" t="str">
            <v>3.21.3</v>
          </cell>
          <cell r="D251" t="str">
            <v>Suministro de bomba sumergible</v>
          </cell>
          <cell r="F251"/>
          <cell r="I251"/>
          <cell r="J251"/>
          <cell r="L251"/>
          <cell r="M251"/>
          <cell r="N251"/>
          <cell r="O251"/>
          <cell r="R251">
            <v>0</v>
          </cell>
          <cell r="S251"/>
          <cell r="T251"/>
          <cell r="U251"/>
          <cell r="V251"/>
          <cell r="W251"/>
        </row>
        <row r="252">
          <cell r="C252" t="str">
            <v>3.21.3.1</v>
          </cell>
          <cell r="D252" t="str">
            <v>Bomba tipo sumergible para manejo de lodos de los sedimentadores. Caudal nominal 8 lps, presión 37 m.c.a, 3500 RPM, 220 V, 60 Hz, trifásica</v>
          </cell>
          <cell r="E252" t="str">
            <v>un</v>
          </cell>
          <cell r="F252">
            <v>1</v>
          </cell>
          <cell r="G252">
            <v>1480000</v>
          </cell>
          <cell r="H252">
            <v>1480000</v>
          </cell>
          <cell r="I252">
            <v>8.5408325764689499E-2</v>
          </cell>
          <cell r="J252">
            <v>1</v>
          </cell>
          <cell r="K252">
            <v>-1</v>
          </cell>
          <cell r="L252">
            <v>0</v>
          </cell>
          <cell r="M252">
            <v>1480000</v>
          </cell>
          <cell r="N252">
            <v>-1480000</v>
          </cell>
          <cell r="O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</row>
        <row r="253">
          <cell r="C253" t="str">
            <v>3.21.4</v>
          </cell>
          <cell r="D253" t="str">
            <v>Suministro de actuadores electromecánicos</v>
          </cell>
          <cell r="F253"/>
          <cell r="I253"/>
          <cell r="J253"/>
          <cell r="L253"/>
          <cell r="M253"/>
          <cell r="N253"/>
          <cell r="O253"/>
          <cell r="R253">
            <v>0</v>
          </cell>
          <cell r="S253"/>
          <cell r="T253"/>
          <cell r="U253"/>
          <cell r="V253"/>
          <cell r="W253"/>
        </row>
        <row r="254">
          <cell r="C254" t="str">
            <v>3.21.4.1</v>
          </cell>
          <cell r="D254" t="str">
            <v>Actuador eléctrico para válvula Ø150 - Ø200mm, tiempo de maniobra 28 seg, velocidad de salida 11 rpm</v>
          </cell>
          <cell r="E254" t="str">
            <v>un</v>
          </cell>
          <cell r="F254">
            <v>4</v>
          </cell>
          <cell r="G254">
            <v>9200000</v>
          </cell>
          <cell r="H254">
            <v>36800000</v>
          </cell>
          <cell r="I254">
            <v>2.1236664784733605</v>
          </cell>
          <cell r="J254">
            <v>4</v>
          </cell>
          <cell r="L254">
            <v>4</v>
          </cell>
          <cell r="M254">
            <v>36800000</v>
          </cell>
          <cell r="N254">
            <v>0</v>
          </cell>
          <cell r="O254">
            <v>36800000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4</v>
          </cell>
          <cell r="W254">
            <v>36800000</v>
          </cell>
        </row>
        <row r="255">
          <cell r="C255" t="str">
            <v>3.21.5</v>
          </cell>
          <cell r="D255" t="str">
            <v>Suministro de equipos eléctromecánicos para tratamiento de agua potable</v>
          </cell>
          <cell r="F255"/>
          <cell r="I255"/>
          <cell r="J255"/>
          <cell r="L255"/>
          <cell r="M255"/>
          <cell r="N255"/>
          <cell r="O255"/>
          <cell r="R255">
            <v>0</v>
          </cell>
          <cell r="S255"/>
          <cell r="T255"/>
          <cell r="U255"/>
          <cell r="V255"/>
          <cell r="W255"/>
        </row>
        <row r="256">
          <cell r="C256" t="str">
            <v>3.21.5.1</v>
          </cell>
          <cell r="D256" t="str">
            <v xml:space="preserve">Equipos de floculación mecánica tipo vertical. Se incluye motorreductor con velocidad variable de 1 a 10 rpm, motor eléctrico, potencia en eje de salida de 1 HP, estructuras en acero galvanizado, paletas en fibra de vidrio, sistema de control eléctrico y </v>
          </cell>
          <cell r="E256" t="str">
            <v>un</v>
          </cell>
          <cell r="F256">
            <v>6</v>
          </cell>
          <cell r="G256">
            <v>13000000</v>
          </cell>
          <cell r="H256">
            <v>78000000</v>
          </cell>
          <cell r="I256">
            <v>4.501249601112014</v>
          </cell>
          <cell r="J256">
            <v>6</v>
          </cell>
          <cell r="L256">
            <v>6</v>
          </cell>
          <cell r="M256">
            <v>78000000</v>
          </cell>
          <cell r="N256">
            <v>0</v>
          </cell>
          <cell r="O256">
            <v>78000000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6</v>
          </cell>
          <cell r="W256">
            <v>78000000</v>
          </cell>
        </row>
        <row r="257">
          <cell r="C257" t="str">
            <v>3.21.5.2</v>
          </cell>
          <cell r="D257" t="str">
            <v>Soplador de aire para lavado de filtros, 1055 CFM, presión mínima 5.4 psi. Incluye motor 50 HP, 230-460V, 60Hz, trifasico, base en acero, filtros de aire, silenciador, válvula cheque.</v>
          </cell>
          <cell r="E257" t="str">
            <v>un</v>
          </cell>
          <cell r="F257">
            <v>1</v>
          </cell>
          <cell r="G257">
            <v>50571939.999999993</v>
          </cell>
          <cell r="H257">
            <v>50571939.999999993</v>
          </cell>
          <cell r="I257">
            <v>2.9184221122110343</v>
          </cell>
          <cell r="J257">
            <v>1</v>
          </cell>
          <cell r="L257">
            <v>1</v>
          </cell>
          <cell r="M257">
            <v>50571939.999999993</v>
          </cell>
          <cell r="N257">
            <v>0</v>
          </cell>
          <cell r="O257">
            <v>50571939.999999993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1</v>
          </cell>
          <cell r="W257">
            <v>50571939.999999993</v>
          </cell>
        </row>
        <row r="258">
          <cell r="C258" t="str">
            <v>3.21.5.3</v>
          </cell>
          <cell r="D258" t="str">
            <v>Válvula solenoide para operación de válvula de membrana</v>
          </cell>
          <cell r="E258" t="str">
            <v>un</v>
          </cell>
          <cell r="F258">
            <v>2</v>
          </cell>
          <cell r="G258">
            <v>540000</v>
          </cell>
          <cell r="H258">
            <v>1080000</v>
          </cell>
          <cell r="I258">
            <v>6.2324994476935583E-2</v>
          </cell>
          <cell r="J258">
            <v>2</v>
          </cell>
          <cell r="L258">
            <v>2</v>
          </cell>
          <cell r="M258">
            <v>1080000</v>
          </cell>
          <cell r="N258">
            <v>0</v>
          </cell>
          <cell r="O258">
            <v>1080000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2</v>
          </cell>
          <cell r="W258">
            <v>1080000</v>
          </cell>
        </row>
        <row r="259">
          <cell r="C259" t="str">
            <v>3,22</v>
          </cell>
          <cell r="D259" t="str">
            <v>SUMINISTRO DE ELEMENTOS VARIOS</v>
          </cell>
          <cell r="F259"/>
          <cell r="I259"/>
          <cell r="J259"/>
          <cell r="L259"/>
          <cell r="M259"/>
          <cell r="N259"/>
          <cell r="O259"/>
          <cell r="R259">
            <v>0</v>
          </cell>
          <cell r="S259"/>
          <cell r="T259"/>
          <cell r="U259"/>
          <cell r="V259"/>
          <cell r="W259"/>
        </row>
        <row r="260">
          <cell r="C260" t="str">
            <v>3.22.1</v>
          </cell>
          <cell r="D260" t="str">
            <v>Arena de cuarzo para filtro, peso específico=2.60 a 2.65, Te = 0.9mm, Cu = 1.55 a 1.6, dureza 7</v>
          </cell>
          <cell r="E260" t="str">
            <v>m3</v>
          </cell>
          <cell r="F260">
            <v>80</v>
          </cell>
          <cell r="G260">
            <v>280720</v>
          </cell>
          <cell r="H260">
            <v>22457600</v>
          </cell>
          <cell r="I260">
            <v>1.2959905518196562</v>
          </cell>
          <cell r="J260">
            <v>80</v>
          </cell>
          <cell r="L260">
            <v>80</v>
          </cell>
          <cell r="M260">
            <v>22457600</v>
          </cell>
          <cell r="N260">
            <v>0</v>
          </cell>
          <cell r="O260">
            <v>22457600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80</v>
          </cell>
          <cell r="W260">
            <v>22457600</v>
          </cell>
        </row>
        <row r="261">
          <cell r="C261" t="str">
            <v>3.22.2</v>
          </cell>
          <cell r="D261" t="str">
            <v>Grava de canto rodado para soporte de filtro. Granulometría de acuerdo aplanos y especificaciones</v>
          </cell>
          <cell r="E261" t="str">
            <v>m3</v>
          </cell>
          <cell r="F261">
            <v>12</v>
          </cell>
          <cell r="G261">
            <v>220000</v>
          </cell>
          <cell r="H261">
            <v>2640000</v>
          </cell>
          <cell r="I261">
            <v>0.15234998649917586</v>
          </cell>
          <cell r="J261">
            <v>12</v>
          </cell>
          <cell r="L261">
            <v>12</v>
          </cell>
          <cell r="M261">
            <v>2640000</v>
          </cell>
          <cell r="N261">
            <v>0</v>
          </cell>
          <cell r="O261">
            <v>2640000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12</v>
          </cell>
          <cell r="W261">
            <v>2640000</v>
          </cell>
        </row>
        <row r="262">
          <cell r="C262" t="str">
            <v>3.22.3</v>
          </cell>
          <cell r="D262" t="str">
            <v>Canaletas de fibra de vidrio para agua de lavado de filtros, L=2.85m</v>
          </cell>
          <cell r="E262" t="str">
            <v>un</v>
          </cell>
          <cell r="F262">
            <v>16</v>
          </cell>
          <cell r="G262">
            <v>1450000</v>
          </cell>
          <cell r="H262">
            <v>23200000</v>
          </cell>
          <cell r="I262">
            <v>1.3388332146897273</v>
          </cell>
          <cell r="J262">
            <v>16</v>
          </cell>
          <cell r="L262">
            <v>16</v>
          </cell>
          <cell r="M262">
            <v>23200000</v>
          </cell>
          <cell r="N262">
            <v>0</v>
          </cell>
          <cell r="O262">
            <v>23200000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16</v>
          </cell>
          <cell r="W262">
            <v>23200000</v>
          </cell>
        </row>
        <row r="263">
          <cell r="C263" t="str">
            <v>3.22.4</v>
          </cell>
          <cell r="D263" t="str">
            <v>Canaleta Parshall en fibra de vidrio, ancho de garganta W= 0.46m</v>
          </cell>
          <cell r="E263" t="str">
            <v>un</v>
          </cell>
          <cell r="F263">
            <v>1</v>
          </cell>
          <cell r="G263">
            <v>15000000</v>
          </cell>
          <cell r="H263">
            <v>15000000</v>
          </cell>
          <cell r="I263">
            <v>0.86562492329077201</v>
          </cell>
          <cell r="J263">
            <v>1</v>
          </cell>
          <cell r="L263">
            <v>1</v>
          </cell>
          <cell r="M263">
            <v>15000000</v>
          </cell>
          <cell r="N263">
            <v>0</v>
          </cell>
          <cell r="O263">
            <v>15000000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1</v>
          </cell>
          <cell r="W263">
            <v>15000000</v>
          </cell>
        </row>
        <row r="264">
          <cell r="C264" t="str">
            <v>3.22.5</v>
          </cell>
          <cell r="D264" t="str">
            <v>Columna de maniobra para manejo de válvulas, incluye vástago de Ø50mm con longitud entre 1.0 - 3.0m metros</v>
          </cell>
          <cell r="E264" t="str">
            <v>un</v>
          </cell>
          <cell r="F264">
            <v>10</v>
          </cell>
          <cell r="G264">
            <v>1800000</v>
          </cell>
          <cell r="H264">
            <v>18000000</v>
          </cell>
          <cell r="I264">
            <v>1.0387499079489264</v>
          </cell>
          <cell r="J264">
            <v>10</v>
          </cell>
          <cell r="K264">
            <v>-6</v>
          </cell>
          <cell r="L264">
            <v>4</v>
          </cell>
          <cell r="M264">
            <v>18000000</v>
          </cell>
          <cell r="N264">
            <v>-10800000</v>
          </cell>
          <cell r="O264">
            <v>7200000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4</v>
          </cell>
          <cell r="W264">
            <v>7200000</v>
          </cell>
        </row>
        <row r="265">
          <cell r="C265" t="str">
            <v>3.22.6</v>
          </cell>
          <cell r="D265" t="str">
            <v>Columna de maniobra para manejo de válvulas, incluye vástago de Ø50mm, con longitud entre 3.0 - 6.0m metros</v>
          </cell>
          <cell r="E265" t="str">
            <v>un</v>
          </cell>
          <cell r="F265">
            <v>14</v>
          </cell>
          <cell r="G265">
            <v>1983600</v>
          </cell>
          <cell r="H265">
            <v>27770400</v>
          </cell>
          <cell r="I265">
            <v>1.6025833579836037</v>
          </cell>
          <cell r="J265">
            <v>14</v>
          </cell>
          <cell r="K265">
            <v>1</v>
          </cell>
          <cell r="L265">
            <v>15</v>
          </cell>
          <cell r="M265">
            <v>27770400</v>
          </cell>
          <cell r="N265">
            <v>1983600</v>
          </cell>
          <cell r="O265">
            <v>29754000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15</v>
          </cell>
          <cell r="W265">
            <v>29754000</v>
          </cell>
        </row>
        <row r="266">
          <cell r="C266" t="str">
            <v>3.22.7</v>
          </cell>
          <cell r="D266" t="str">
            <v>Falso fondo de polietileno, para lavado de filtros con aire-agua, sin capa porosa sintética de soporte de lecho, altura bloque h=305mm, ancho=279mm, largo=1220mm</v>
          </cell>
          <cell r="E266" t="str">
            <v>un</v>
          </cell>
          <cell r="F266">
            <v>0</v>
          </cell>
          <cell r="G266">
            <v>1920000</v>
          </cell>
          <cell r="H266">
            <v>0</v>
          </cell>
          <cell r="I266">
            <v>0</v>
          </cell>
          <cell r="J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</row>
        <row r="267">
          <cell r="B267" t="str">
            <v>N</v>
          </cell>
          <cell r="D267" t="str">
            <v>Falso fondo de polietileno, para lavado de filtros con aire-agua, sin capa porosa sintética de soporte de lecho, altura bloque h=305mm, ancho=279mm, largo=1220mm</v>
          </cell>
          <cell r="E267" t="str">
            <v>m²</v>
          </cell>
          <cell r="F267">
            <v>76.8</v>
          </cell>
          <cell r="G267">
            <v>4068295</v>
          </cell>
          <cell r="H267">
            <v>312445056</v>
          </cell>
          <cell r="I267">
            <v>18.030681842172065</v>
          </cell>
          <cell r="J267">
            <v>76.8</v>
          </cell>
          <cell r="L267">
            <v>76.8</v>
          </cell>
          <cell r="M267">
            <v>312445056</v>
          </cell>
          <cell r="N267">
            <v>0</v>
          </cell>
          <cell r="O267">
            <v>312445056</v>
          </cell>
          <cell r="S267">
            <v>0</v>
          </cell>
          <cell r="T267">
            <v>0</v>
          </cell>
        </row>
        <row r="268">
          <cell r="C268" t="str">
            <v>3.22.8</v>
          </cell>
          <cell r="D268" t="str">
            <v>Peldaños HD para escalera gato, ancho=0.4m</v>
          </cell>
          <cell r="E268" t="str">
            <v>un</v>
          </cell>
          <cell r="F268">
            <v>130</v>
          </cell>
          <cell r="G268">
            <v>40000</v>
          </cell>
          <cell r="H268">
            <v>5200000</v>
          </cell>
          <cell r="I268">
            <v>0.30008330674080091</v>
          </cell>
          <cell r="J268">
            <v>130</v>
          </cell>
          <cell r="L268">
            <v>130</v>
          </cell>
          <cell r="M268">
            <v>5200000</v>
          </cell>
          <cell r="N268">
            <v>0</v>
          </cell>
          <cell r="O268">
            <v>5200000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130</v>
          </cell>
          <cell r="W268">
            <v>5200000</v>
          </cell>
        </row>
        <row r="269">
          <cell r="C269" t="str">
            <v>3.22.9</v>
          </cell>
          <cell r="D269" t="str">
            <v>Suministro tapas y aro construidas en hierro dúctil, con bisagras, dimensiones Ø0.6m y aro, para instalar en losas de concreto</v>
          </cell>
          <cell r="E269" t="str">
            <v>un</v>
          </cell>
          <cell r="F269">
            <v>12</v>
          </cell>
          <cell r="G269">
            <v>500000</v>
          </cell>
          <cell r="H269">
            <v>6000000</v>
          </cell>
          <cell r="I269">
            <v>0.34624996931630875</v>
          </cell>
          <cell r="J269">
            <v>12</v>
          </cell>
          <cell r="L269">
            <v>12</v>
          </cell>
          <cell r="M269">
            <v>6000000</v>
          </cell>
          <cell r="N269">
            <v>0</v>
          </cell>
          <cell r="O269">
            <v>6000000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12</v>
          </cell>
          <cell r="W269">
            <v>6000000</v>
          </cell>
        </row>
        <row r="270">
          <cell r="C270" t="str">
            <v>3.22.10</v>
          </cell>
          <cell r="D270" t="str">
            <v>Vincha de empalme en acero para tubería Ø600mm HD con salida bridada Ø50mm</v>
          </cell>
          <cell r="E270" t="str">
            <v>un</v>
          </cell>
          <cell r="F270">
            <v>1</v>
          </cell>
          <cell r="G270">
            <v>180000</v>
          </cell>
          <cell r="H270">
            <v>180000</v>
          </cell>
          <cell r="I270">
            <v>1.0387499079489264E-2</v>
          </cell>
          <cell r="J270">
            <v>1</v>
          </cell>
          <cell r="L270">
            <v>1</v>
          </cell>
          <cell r="M270">
            <v>180000</v>
          </cell>
          <cell r="N270">
            <v>0</v>
          </cell>
          <cell r="O270">
            <v>180000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1</v>
          </cell>
          <cell r="W270">
            <v>180000</v>
          </cell>
        </row>
        <row r="271">
          <cell r="C271" t="str">
            <v>3.22.11</v>
          </cell>
          <cell r="D271" t="str">
            <v>Compuerta en acero para canales y con guías para empotrar en muro. Ancho 0.8m, altura de compuerta 0.85m, altura de fondo canal a nivel de pasillo 0.85m, con actuador manual volanta de manejo</v>
          </cell>
          <cell r="E271" t="str">
            <v>un</v>
          </cell>
          <cell r="F271">
            <v>2</v>
          </cell>
          <cell r="G271">
            <v>7539999.9999999991</v>
          </cell>
          <cell r="H271">
            <v>15079999.999999998</v>
          </cell>
          <cell r="I271">
            <v>0.87024158954832254</v>
          </cell>
          <cell r="J271">
            <v>2</v>
          </cell>
          <cell r="L271">
            <v>2</v>
          </cell>
          <cell r="M271">
            <v>15079999.999999998</v>
          </cell>
          <cell r="N271">
            <v>0</v>
          </cell>
          <cell r="O271">
            <v>15079999.999999998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2</v>
          </cell>
          <cell r="W271">
            <v>15079999.999999998</v>
          </cell>
        </row>
        <row r="272">
          <cell r="C272" t="str">
            <v>3.22.12</v>
          </cell>
          <cell r="D272" t="str">
            <v>Losetas de concreto reforado para sedimentadores, dimensiones de cada loseta 0.69*0.3m espesor de 0.1m. Incluye pintura del acero de refuerzo con anticorrosivo</v>
          </cell>
          <cell r="E272" t="str">
            <v>un</v>
          </cell>
          <cell r="F272">
            <v>52</v>
          </cell>
          <cell r="G272">
            <v>32000</v>
          </cell>
          <cell r="H272">
            <v>1664000</v>
          </cell>
          <cell r="I272">
            <v>9.6026658157056313E-2</v>
          </cell>
          <cell r="J272">
            <v>52</v>
          </cell>
          <cell r="L272">
            <v>52</v>
          </cell>
          <cell r="M272">
            <v>1664000</v>
          </cell>
          <cell r="N272">
            <v>0</v>
          </cell>
          <cell r="O272">
            <v>1664000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52</v>
          </cell>
          <cell r="W272">
            <v>1664000</v>
          </cell>
        </row>
        <row r="273">
          <cell r="C273" t="str">
            <v>3.22.13</v>
          </cell>
          <cell r="D273" t="str">
            <v>Válvula de Ø300mm de membrana de polietileno salidas bridadas y sistema para operar con agua a presión</v>
          </cell>
          <cell r="E273" t="str">
            <v>un</v>
          </cell>
          <cell r="F273">
            <v>2</v>
          </cell>
          <cell r="G273">
            <v>13500000</v>
          </cell>
          <cell r="H273">
            <v>27000000</v>
          </cell>
          <cell r="I273">
            <v>1.5581248619233896</v>
          </cell>
          <cell r="J273">
            <v>2</v>
          </cell>
          <cell r="L273">
            <v>2</v>
          </cell>
          <cell r="M273">
            <v>27000000</v>
          </cell>
          <cell r="N273">
            <v>0</v>
          </cell>
          <cell r="O273">
            <v>27000000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2</v>
          </cell>
          <cell r="W273">
            <v>27000000</v>
          </cell>
        </row>
        <row r="274">
          <cell r="C274" t="str">
            <v>3.22.14</v>
          </cell>
          <cell r="D274" t="str">
            <v>Tanque de polietileno para poza séptica y filtro de piedra, Volumen de 1m3</v>
          </cell>
          <cell r="E274" t="str">
            <v>un</v>
          </cell>
          <cell r="F274">
            <v>2</v>
          </cell>
          <cell r="G274">
            <v>280000</v>
          </cell>
          <cell r="H274">
            <v>560000</v>
          </cell>
          <cell r="I274">
            <v>3.2316663802855486E-2</v>
          </cell>
          <cell r="J274">
            <v>2</v>
          </cell>
          <cell r="L274">
            <v>2</v>
          </cell>
          <cell r="M274">
            <v>560000</v>
          </cell>
          <cell r="N274">
            <v>0</v>
          </cell>
          <cell r="O274">
            <v>560000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2</v>
          </cell>
          <cell r="W274">
            <v>560000</v>
          </cell>
        </row>
        <row r="275">
          <cell r="C275" t="str">
            <v>3.22.15</v>
          </cell>
          <cell r="D275" t="str">
            <v>Láminas de asbesto cemento para sedimentadores, dimensiones 1.2*2.4*0.01m</v>
          </cell>
          <cell r="E275" t="str">
            <v>un</v>
          </cell>
          <cell r="F275">
            <v>528</v>
          </cell>
          <cell r="G275">
            <v>50000</v>
          </cell>
          <cell r="H275">
            <v>26400000</v>
          </cell>
          <cell r="I275">
            <v>1.5234998649917586</v>
          </cell>
          <cell r="J275">
            <v>528</v>
          </cell>
          <cell r="L275">
            <v>528</v>
          </cell>
          <cell r="M275">
            <v>26400000</v>
          </cell>
          <cell r="N275">
            <v>0</v>
          </cell>
          <cell r="O275">
            <v>26400000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528</v>
          </cell>
          <cell r="W275">
            <v>26400000</v>
          </cell>
        </row>
        <row r="276">
          <cell r="D276" t="str">
            <v>ITEMES NUEVOS</v>
          </cell>
          <cell r="F276"/>
          <cell r="J276"/>
          <cell r="L276"/>
          <cell r="M276"/>
          <cell r="N276"/>
          <cell r="O276"/>
          <cell r="R276">
            <v>0</v>
          </cell>
          <cell r="S276"/>
          <cell r="T276"/>
          <cell r="U276"/>
        </row>
        <row r="277">
          <cell r="B277" t="str">
            <v>N</v>
          </cell>
          <cell r="C277" t="str">
            <v>3.20.1.2.67</v>
          </cell>
          <cell r="D277" t="str">
            <v>Suministro de Niples bridados HD (Brida, espigo y lisos)</v>
          </cell>
          <cell r="F277"/>
          <cell r="J277"/>
          <cell r="L277"/>
          <cell r="M277"/>
          <cell r="N277"/>
          <cell r="O277"/>
          <cell r="R277">
            <v>0</v>
          </cell>
          <cell r="S277"/>
          <cell r="T277"/>
          <cell r="U277"/>
        </row>
        <row r="278">
          <cell r="B278" t="str">
            <v>N</v>
          </cell>
          <cell r="C278" t="str">
            <v>3.20.1.2.67.3</v>
          </cell>
          <cell r="D278" t="str">
            <v>2 m &lt; L &lt;= 3 m</v>
          </cell>
          <cell r="F278"/>
          <cell r="J278"/>
          <cell r="L278"/>
          <cell r="M278"/>
          <cell r="N278"/>
          <cell r="O278"/>
          <cell r="R278">
            <v>0</v>
          </cell>
          <cell r="S278"/>
          <cell r="T278"/>
          <cell r="U278"/>
        </row>
        <row r="279">
          <cell r="B279" t="str">
            <v>N</v>
          </cell>
          <cell r="D279" t="str">
            <v>Niple HD, 450mm, Brida*Brida, L=2.35m</v>
          </cell>
          <cell r="E279" t="str">
            <v>un</v>
          </cell>
          <cell r="F279">
            <v>0</v>
          </cell>
          <cell r="G279">
            <v>2000000</v>
          </cell>
          <cell r="J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</row>
        <row r="280">
          <cell r="B280" t="str">
            <v>N</v>
          </cell>
          <cell r="D280" t="str">
            <v>Niple HD, 450mm, Brida*Brida, L=2.87m</v>
          </cell>
          <cell r="E280" t="str">
            <v>un</v>
          </cell>
          <cell r="F280">
            <v>0</v>
          </cell>
          <cell r="G280">
            <v>2000000</v>
          </cell>
          <cell r="J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</row>
        <row r="281">
          <cell r="B281" t="str">
            <v>N</v>
          </cell>
          <cell r="C281" t="str">
            <v>3.20.1.2.67.6</v>
          </cell>
          <cell r="D281" t="str">
            <v>5m &lt; L &lt;= 6 m</v>
          </cell>
          <cell r="F281"/>
          <cell r="J281"/>
          <cell r="L281"/>
          <cell r="M281"/>
          <cell r="N281"/>
          <cell r="O281"/>
          <cell r="R281">
            <v>0</v>
          </cell>
          <cell r="S281"/>
          <cell r="T281"/>
          <cell r="U281"/>
        </row>
        <row r="282">
          <cell r="B282" t="str">
            <v>N</v>
          </cell>
          <cell r="D282" t="str">
            <v>Niple HD, 450mm, Brida*Brida, L=5.60m</v>
          </cell>
          <cell r="E282" t="str">
            <v>un</v>
          </cell>
          <cell r="F282">
            <v>0</v>
          </cell>
          <cell r="G282">
            <v>3500000</v>
          </cell>
          <cell r="J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</row>
        <row r="283">
          <cell r="B283" t="str">
            <v>N</v>
          </cell>
          <cell r="C283" t="str">
            <v>3.20.1.2.1</v>
          </cell>
          <cell r="D283" t="str">
            <v>Suministro de válvula de compuerta brida x brida norma ISO PN 10</v>
          </cell>
          <cell r="F283"/>
          <cell r="J283"/>
          <cell r="L283"/>
          <cell r="M283"/>
          <cell r="N283"/>
          <cell r="O283"/>
          <cell r="R283">
            <v>0</v>
          </cell>
          <cell r="S283"/>
          <cell r="T283"/>
          <cell r="U283"/>
        </row>
        <row r="284">
          <cell r="B284" t="str">
            <v>N</v>
          </cell>
          <cell r="D284" t="str">
            <v>d = 150 mm (6")</v>
          </cell>
          <cell r="E284" t="str">
            <v>un</v>
          </cell>
          <cell r="F284">
            <v>0</v>
          </cell>
          <cell r="G284">
            <v>555686.40000000002</v>
          </cell>
          <cell r="J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</row>
        <row r="285">
          <cell r="B285" t="str">
            <v>N</v>
          </cell>
          <cell r="D285" t="str">
            <v>Codo 90º HD JA X JA</v>
          </cell>
          <cell r="F285"/>
          <cell r="J285"/>
          <cell r="L285"/>
          <cell r="M285"/>
          <cell r="N285"/>
          <cell r="O285"/>
          <cell r="R285">
            <v>0</v>
          </cell>
          <cell r="S285"/>
          <cell r="T285"/>
          <cell r="U285"/>
        </row>
        <row r="286">
          <cell r="B286" t="str">
            <v>N</v>
          </cell>
          <cell r="D286" t="str">
            <v>d= 600 mm</v>
          </cell>
          <cell r="E286" t="str">
            <v>un</v>
          </cell>
          <cell r="F286">
            <v>0</v>
          </cell>
          <cell r="G286">
            <v>5000000</v>
          </cell>
          <cell r="J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</row>
        <row r="287">
          <cell r="B287" t="str">
            <v>N</v>
          </cell>
          <cell r="D287" t="str">
            <v>Tee HD JA X JA X B Norma ISO</v>
          </cell>
          <cell r="F287"/>
          <cell r="J287"/>
          <cell r="L287"/>
          <cell r="M287"/>
          <cell r="N287"/>
          <cell r="O287"/>
          <cell r="R287">
            <v>0</v>
          </cell>
          <cell r="S287"/>
          <cell r="T287"/>
          <cell r="U287"/>
        </row>
        <row r="288">
          <cell r="B288" t="str">
            <v>N</v>
          </cell>
          <cell r="D288" t="str">
            <v>600 x 600 x 400 mm</v>
          </cell>
          <cell r="E288" t="str">
            <v>un</v>
          </cell>
          <cell r="F288">
            <v>0</v>
          </cell>
          <cell r="G288">
            <v>10000000</v>
          </cell>
          <cell r="J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</row>
        <row r="289">
          <cell r="F289"/>
          <cell r="J289"/>
          <cell r="L289"/>
          <cell r="M289"/>
          <cell r="N289"/>
          <cell r="O289"/>
          <cell r="R289">
            <v>0</v>
          </cell>
          <cell r="S289"/>
          <cell r="T289"/>
          <cell r="U289"/>
        </row>
        <row r="290">
          <cell r="D290" t="str">
            <v>COSTO SUMINISTRO</v>
          </cell>
          <cell r="F290"/>
          <cell r="H290">
            <v>1732852139.1199999</v>
          </cell>
          <cell r="I290"/>
          <cell r="J290"/>
          <cell r="L290"/>
          <cell r="M290">
            <v>1732852139.1199999</v>
          </cell>
          <cell r="N290">
            <v>-105260902</v>
          </cell>
          <cell r="O290">
            <v>1627591237.1199999</v>
          </cell>
          <cell r="R290">
            <v>0</v>
          </cell>
          <cell r="S290">
            <v>0</v>
          </cell>
          <cell r="T290">
            <v>0</v>
          </cell>
          <cell r="U290">
            <v>380765027.07999998</v>
          </cell>
          <cell r="V290"/>
          <cell r="W290">
            <v>934381154.03999996</v>
          </cell>
        </row>
        <row r="291">
          <cell r="D291" t="str">
            <v>A,I,U,</v>
          </cell>
          <cell r="E291">
            <v>0.12</v>
          </cell>
          <cell r="F291">
            <v>0</v>
          </cell>
          <cell r="H291">
            <v>207942256.69439998</v>
          </cell>
          <cell r="J291">
            <v>0</v>
          </cell>
          <cell r="L291">
            <v>0</v>
          </cell>
          <cell r="M291">
            <v>207942256.69439998</v>
          </cell>
          <cell r="N291">
            <v>-12631308.24</v>
          </cell>
          <cell r="O291">
            <v>195310948.45439997</v>
          </cell>
          <cell r="R291">
            <v>0</v>
          </cell>
          <cell r="S291">
            <v>0</v>
          </cell>
          <cell r="T291">
            <v>0</v>
          </cell>
          <cell r="U291">
            <v>45691803.249599993</v>
          </cell>
          <cell r="W291">
            <v>112125738.4848</v>
          </cell>
        </row>
        <row r="292">
          <cell r="B292" t="str">
            <v>TO3</v>
          </cell>
          <cell r="D292" t="str">
            <v>COSTO TOTAL SUMINISTRO</v>
          </cell>
          <cell r="F292"/>
          <cell r="H292">
            <v>1940794396</v>
          </cell>
          <cell r="J292"/>
          <cell r="L292"/>
          <cell r="M292">
            <v>1940794396</v>
          </cell>
          <cell r="N292">
            <v>-117892210</v>
          </cell>
          <cell r="O292">
            <v>1822902186</v>
          </cell>
          <cell r="R292">
            <v>0</v>
          </cell>
          <cell r="S292">
            <v>0</v>
          </cell>
          <cell r="T292">
            <v>0</v>
          </cell>
          <cell r="U292">
            <v>426456830</v>
          </cell>
          <cell r="V292"/>
          <cell r="W292">
            <v>1046506893</v>
          </cell>
        </row>
        <row r="293">
          <cell r="B293" t="str">
            <v>T4</v>
          </cell>
          <cell r="C293" t="str">
            <v>INSTALACION DE EQUIPOS Y ACCESORIOS PARA LA PLANTA DE TRATAMIENTO DE AGUA POTABLE (293)</v>
          </cell>
          <cell r="F293"/>
          <cell r="J293"/>
          <cell r="L293"/>
          <cell r="M293"/>
          <cell r="N293"/>
          <cell r="O293"/>
          <cell r="R293">
            <v>0</v>
          </cell>
          <cell r="S293"/>
          <cell r="T293"/>
          <cell r="U293"/>
          <cell r="V293"/>
          <cell r="W293"/>
        </row>
        <row r="294">
          <cell r="C294" t="str">
            <v xml:space="preserve">ITEM  </v>
          </cell>
          <cell r="D294" t="str">
            <v>DESCRIPCION</v>
          </cell>
          <cell r="E294" t="str">
            <v xml:space="preserve">UNIDAD </v>
          </cell>
          <cell r="F294">
            <v>0</v>
          </cell>
          <cell r="G294" t="str">
            <v>V. UNITARIO</v>
          </cell>
          <cell r="H294" t="str">
            <v xml:space="preserve"> V. PARCIAL</v>
          </cell>
          <cell r="J294">
            <v>0</v>
          </cell>
          <cell r="L294">
            <v>0</v>
          </cell>
          <cell r="R294">
            <v>0</v>
          </cell>
        </row>
        <row r="295">
          <cell r="C295">
            <v>3.3</v>
          </cell>
          <cell r="D295" t="str">
            <v>EXCAVACIONES Y ENTIBADOS</v>
          </cell>
          <cell r="F295"/>
          <cell r="J295"/>
          <cell r="L295"/>
          <cell r="M295"/>
          <cell r="N295"/>
          <cell r="O295"/>
          <cell r="R295">
            <v>0</v>
          </cell>
          <cell r="S295"/>
          <cell r="T295"/>
          <cell r="U295"/>
          <cell r="V295"/>
          <cell r="W295"/>
        </row>
        <row r="296">
          <cell r="C296" t="str">
            <v>3.3.2</v>
          </cell>
          <cell r="D296" t="str">
            <v>Excavación en zanja para redes de alcantarillado y acueducto</v>
          </cell>
          <cell r="F296"/>
          <cell r="J296"/>
          <cell r="L296"/>
          <cell r="M296"/>
          <cell r="N296"/>
          <cell r="O296"/>
          <cell r="R296">
            <v>0</v>
          </cell>
          <cell r="S296"/>
          <cell r="T296"/>
          <cell r="U296"/>
          <cell r="V296"/>
          <cell r="W296"/>
        </row>
        <row r="297">
          <cell r="C297" t="str">
            <v>3.3.2.1</v>
          </cell>
          <cell r="D297" t="str">
            <v>Excavación a mano en material común, roca descompuesta, a cualquier profundidad y bajo cualquier condición de humedad. Incluye retiro a lugar autorizado.</v>
          </cell>
          <cell r="E297" t="str">
            <v>m3</v>
          </cell>
          <cell r="F297">
            <v>2204</v>
          </cell>
          <cell r="G297">
            <v>10800</v>
          </cell>
          <cell r="H297">
            <v>23803200</v>
          </cell>
          <cell r="I297">
            <v>5.298105236713571</v>
          </cell>
          <cell r="J297">
            <v>2204</v>
          </cell>
          <cell r="K297">
            <v>-500</v>
          </cell>
          <cell r="L297">
            <v>1704</v>
          </cell>
          <cell r="M297">
            <v>23803200</v>
          </cell>
          <cell r="N297">
            <v>-5400000</v>
          </cell>
          <cell r="O297">
            <v>18403200</v>
          </cell>
          <cell r="R297">
            <v>1586.19</v>
          </cell>
          <cell r="S297">
            <v>0</v>
          </cell>
          <cell r="T297">
            <v>0</v>
          </cell>
          <cell r="U297">
            <v>17130852</v>
          </cell>
          <cell r="V297">
            <v>117.80999999999995</v>
          </cell>
          <cell r="W297">
            <v>1272347.9999999993</v>
          </cell>
        </row>
        <row r="298">
          <cell r="C298" t="str">
            <v>3,4</v>
          </cell>
          <cell r="D298" t="str">
            <v>INSTALACIÓN Y CIMENTACIÓN DE TUBERÍA</v>
          </cell>
          <cell r="F298"/>
          <cell r="I298"/>
          <cell r="J298"/>
          <cell r="L298"/>
          <cell r="M298"/>
          <cell r="N298"/>
          <cell r="O298"/>
          <cell r="R298">
            <v>0</v>
          </cell>
          <cell r="S298"/>
          <cell r="T298"/>
          <cell r="U298"/>
          <cell r="V298"/>
          <cell r="W298"/>
        </row>
        <row r="299">
          <cell r="C299" t="str">
            <v>3.4.2</v>
          </cell>
          <cell r="D299" t="str">
            <v>Tuberías de alcantarillado</v>
          </cell>
          <cell r="F299"/>
          <cell r="I299"/>
          <cell r="J299"/>
          <cell r="L299"/>
          <cell r="M299"/>
          <cell r="N299"/>
          <cell r="O299"/>
          <cell r="R299">
            <v>0</v>
          </cell>
          <cell r="S299"/>
          <cell r="T299"/>
          <cell r="U299"/>
          <cell r="V299"/>
          <cell r="W299"/>
        </row>
        <row r="300">
          <cell r="C300" t="str">
            <v>3.4.2.1</v>
          </cell>
          <cell r="D300" t="str">
            <v>Instalación de Tubería de alcantarillado de PVC de superficie interna y externa lisa, bajo cualquier condición de humedad</v>
          </cell>
          <cell r="F300"/>
          <cell r="I300"/>
          <cell r="J300"/>
          <cell r="L300"/>
          <cell r="M300"/>
          <cell r="N300"/>
          <cell r="O300"/>
          <cell r="R300">
            <v>0</v>
          </cell>
          <cell r="S300"/>
          <cell r="T300"/>
          <cell r="U300"/>
          <cell r="V300"/>
          <cell r="W300"/>
        </row>
        <row r="301">
          <cell r="C301" t="str">
            <v>3.4.2.1.1</v>
          </cell>
          <cell r="D301" t="str">
            <v>Tubería de PVC de 160 mm (6")</v>
          </cell>
          <cell r="E301" t="str">
            <v>m</v>
          </cell>
          <cell r="F301">
            <v>48</v>
          </cell>
          <cell r="G301">
            <v>4850</v>
          </cell>
          <cell r="H301">
            <v>232800</v>
          </cell>
          <cell r="I301">
            <v>5.1816516229201089E-2</v>
          </cell>
          <cell r="J301">
            <v>48</v>
          </cell>
          <cell r="L301">
            <v>48</v>
          </cell>
          <cell r="M301">
            <v>232800</v>
          </cell>
          <cell r="N301">
            <v>0</v>
          </cell>
          <cell r="O301">
            <v>232800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48</v>
          </cell>
          <cell r="W301">
            <v>232800</v>
          </cell>
        </row>
        <row r="302">
          <cell r="C302" t="str">
            <v>3.4.2.6</v>
          </cell>
          <cell r="D302" t="str">
            <v>Instalación de Tubería de alcantarillado de Concreto reforzado o de gres bajo, cualquier condición de humedad</v>
          </cell>
          <cell r="F302"/>
          <cell r="I302"/>
          <cell r="J302"/>
          <cell r="L302"/>
          <cell r="M302"/>
          <cell r="N302"/>
          <cell r="O302"/>
          <cell r="R302">
            <v>0</v>
          </cell>
          <cell r="S302"/>
          <cell r="T302"/>
          <cell r="U302"/>
          <cell r="V302"/>
          <cell r="W302"/>
        </row>
        <row r="303">
          <cell r="C303" t="str">
            <v>3.4.2.6.1</v>
          </cell>
          <cell r="D303" t="str">
            <v>Tubería de Concreto C.R 600 mm (24")</v>
          </cell>
          <cell r="E303" t="str">
            <v>m</v>
          </cell>
          <cell r="F303">
            <v>220</v>
          </cell>
          <cell r="G303">
            <v>20400</v>
          </cell>
          <cell r="H303">
            <v>4488000</v>
          </cell>
          <cell r="I303">
            <v>0.99893696235676332</v>
          </cell>
          <cell r="J303">
            <v>220</v>
          </cell>
          <cell r="K303">
            <v>300</v>
          </cell>
          <cell r="L303">
            <v>520</v>
          </cell>
          <cell r="M303">
            <v>4488000</v>
          </cell>
          <cell r="N303">
            <v>6120000</v>
          </cell>
          <cell r="O303">
            <v>10608000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520</v>
          </cell>
          <cell r="W303">
            <v>10608000</v>
          </cell>
        </row>
        <row r="304">
          <cell r="C304" t="str">
            <v>3.4.4</v>
          </cell>
          <cell r="D304" t="str">
            <v>Instalación de Tuberias de Acueducto</v>
          </cell>
          <cell r="F304"/>
          <cell r="I304"/>
          <cell r="J304"/>
          <cell r="L304"/>
          <cell r="M304"/>
          <cell r="N304"/>
          <cell r="O304"/>
          <cell r="R304">
            <v>0</v>
          </cell>
          <cell r="S304"/>
          <cell r="T304"/>
          <cell r="U304"/>
          <cell r="V304"/>
          <cell r="W304"/>
        </row>
        <row r="305">
          <cell r="C305" t="str">
            <v>3.4.4.1</v>
          </cell>
          <cell r="D305" t="str">
            <v>Instalación de tuberías de acueducto de polietileno de alta densidad (PEAD)</v>
          </cell>
          <cell r="F305"/>
          <cell r="I305"/>
          <cell r="J305"/>
          <cell r="L305"/>
          <cell r="M305"/>
          <cell r="N305"/>
          <cell r="O305"/>
          <cell r="R305">
            <v>0</v>
          </cell>
          <cell r="S305"/>
          <cell r="T305"/>
          <cell r="U305"/>
          <cell r="V305"/>
          <cell r="W305"/>
        </row>
        <row r="306">
          <cell r="C306" t="str">
            <v>3.4.4.1.1</v>
          </cell>
          <cell r="D306" t="str">
            <v>Tuberías PEAD 90mm PN 10 PE 100</v>
          </cell>
          <cell r="E306" t="str">
            <v>m</v>
          </cell>
          <cell r="F306">
            <v>2500</v>
          </cell>
          <cell r="G306">
            <v>4375</v>
          </cell>
          <cell r="H306">
            <v>10937500</v>
          </cell>
          <cell r="I306">
            <v>2.4344636866704765</v>
          </cell>
          <cell r="J306">
            <v>2500</v>
          </cell>
          <cell r="K306">
            <v>-2300</v>
          </cell>
          <cell r="L306">
            <v>200</v>
          </cell>
          <cell r="M306">
            <v>10937500</v>
          </cell>
          <cell r="N306">
            <v>-10062500</v>
          </cell>
          <cell r="O306">
            <v>875000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200</v>
          </cell>
          <cell r="W306">
            <v>875000</v>
          </cell>
        </row>
        <row r="307">
          <cell r="C307" t="str">
            <v>3.4.4.1.4</v>
          </cell>
          <cell r="D307" t="str">
            <v>Tuberías PEAD 110mm PN 10 PE 100</v>
          </cell>
          <cell r="E307" t="str">
            <v>m</v>
          </cell>
          <cell r="F307">
            <v>60</v>
          </cell>
          <cell r="G307">
            <v>4925</v>
          </cell>
          <cell r="H307">
            <v>295500</v>
          </cell>
          <cell r="I307">
            <v>6.5772253203302933E-2</v>
          </cell>
          <cell r="J307">
            <v>60</v>
          </cell>
          <cell r="L307">
            <v>60</v>
          </cell>
          <cell r="M307">
            <v>295500</v>
          </cell>
          <cell r="N307">
            <v>0</v>
          </cell>
          <cell r="O307">
            <v>295500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60</v>
          </cell>
          <cell r="W307">
            <v>295500</v>
          </cell>
        </row>
        <row r="308">
          <cell r="C308" t="str">
            <v>3.4.4.2</v>
          </cell>
          <cell r="D308" t="str">
            <v>Instalación de Tuberías de acueducto de hierro de fundición dúctil, incluidos accesorios</v>
          </cell>
          <cell r="F308"/>
          <cell r="I308"/>
          <cell r="J308"/>
          <cell r="L308"/>
          <cell r="M308"/>
          <cell r="N308"/>
          <cell r="O308"/>
          <cell r="R308">
            <v>0</v>
          </cell>
          <cell r="S308"/>
          <cell r="T308"/>
          <cell r="U308"/>
          <cell r="V308"/>
          <cell r="W308"/>
        </row>
        <row r="309">
          <cell r="C309" t="str">
            <v>3.4.4.2.5</v>
          </cell>
          <cell r="D309" t="str">
            <v>Tubería de HD de 450 mm PN 10</v>
          </cell>
          <cell r="E309" t="str">
            <v>m</v>
          </cell>
          <cell r="F309">
            <v>30</v>
          </cell>
          <cell r="G309">
            <v>13000</v>
          </cell>
          <cell r="H309">
            <v>390000</v>
          </cell>
          <cell r="I309">
            <v>8.6806019456135849E-2</v>
          </cell>
          <cell r="J309">
            <v>30</v>
          </cell>
          <cell r="L309">
            <v>30</v>
          </cell>
          <cell r="M309">
            <v>390000</v>
          </cell>
          <cell r="N309">
            <v>0</v>
          </cell>
          <cell r="O309">
            <v>390000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30</v>
          </cell>
          <cell r="W309">
            <v>390000</v>
          </cell>
        </row>
        <row r="310">
          <cell r="C310" t="str">
            <v>3.4.4.2.7</v>
          </cell>
          <cell r="D310" t="str">
            <v>Tubería de HD de 600 mm PN 10</v>
          </cell>
          <cell r="E310" t="str">
            <v>m</v>
          </cell>
          <cell r="F310">
            <v>12</v>
          </cell>
          <cell r="G310">
            <v>16000</v>
          </cell>
          <cell r="H310">
            <v>192000</v>
          </cell>
          <cell r="I310">
            <v>4.2735271116866883E-2</v>
          </cell>
          <cell r="J310">
            <v>12</v>
          </cell>
          <cell r="L310">
            <v>12</v>
          </cell>
          <cell r="M310">
            <v>192000</v>
          </cell>
          <cell r="N310">
            <v>0</v>
          </cell>
          <cell r="O310">
            <v>192000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12</v>
          </cell>
          <cell r="W310">
            <v>192000</v>
          </cell>
        </row>
        <row r="311">
          <cell r="C311" t="str">
            <v>3.4.8</v>
          </cell>
          <cell r="D311" t="str">
            <v>Cimentación de tuberías</v>
          </cell>
          <cell r="F311"/>
          <cell r="I311"/>
          <cell r="J311"/>
          <cell r="L311"/>
          <cell r="M311"/>
          <cell r="N311"/>
          <cell r="O311"/>
          <cell r="R311">
            <v>0</v>
          </cell>
          <cell r="S311"/>
          <cell r="T311"/>
          <cell r="U311"/>
          <cell r="V311"/>
          <cell r="W311"/>
        </row>
        <row r="312">
          <cell r="C312" t="str">
            <v>3.4.8.2</v>
          </cell>
          <cell r="D312" t="str">
            <v>Cimentación de tubería con arena compactada al 70% de la densidad relativa máxima</v>
          </cell>
          <cell r="E312" t="str">
            <v>m3</v>
          </cell>
          <cell r="F312">
            <v>26</v>
          </cell>
          <cell r="G312">
            <v>26700</v>
          </cell>
          <cell r="H312">
            <v>694200</v>
          </cell>
          <cell r="I312">
            <v>0.15451471463192182</v>
          </cell>
          <cell r="J312">
            <v>26</v>
          </cell>
          <cell r="L312">
            <v>26</v>
          </cell>
          <cell r="M312">
            <v>694200</v>
          </cell>
          <cell r="N312">
            <v>0</v>
          </cell>
          <cell r="O312">
            <v>694200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26</v>
          </cell>
          <cell r="W312">
            <v>694200</v>
          </cell>
        </row>
        <row r="313">
          <cell r="C313" t="str">
            <v>3.4.8.3</v>
          </cell>
          <cell r="D313" t="str">
            <v>Cimentación de tubería con concreto de 17,5 Mpa. ( 2500 psi ) in situ</v>
          </cell>
          <cell r="E313" t="str">
            <v>m3</v>
          </cell>
          <cell r="F313">
            <v>33</v>
          </cell>
          <cell r="G313">
            <v>208850</v>
          </cell>
          <cell r="H313">
            <v>6892050</v>
          </cell>
          <cell r="I313">
            <v>1.5340292984427206</v>
          </cell>
          <cell r="J313">
            <v>33</v>
          </cell>
          <cell r="L313">
            <v>33</v>
          </cell>
          <cell r="M313">
            <v>6892050</v>
          </cell>
          <cell r="N313">
            <v>0</v>
          </cell>
          <cell r="O313">
            <v>6892050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33</v>
          </cell>
          <cell r="W313">
            <v>6892050</v>
          </cell>
        </row>
        <row r="314">
          <cell r="C314" t="str">
            <v>3.4.9</v>
          </cell>
          <cell r="D314" t="str">
            <v>Instalación de tuberías de acueducto de polietileno para acometidas</v>
          </cell>
          <cell r="F314"/>
          <cell r="I314"/>
          <cell r="J314"/>
          <cell r="L314"/>
          <cell r="M314"/>
          <cell r="N314"/>
          <cell r="O314"/>
          <cell r="R314">
            <v>0</v>
          </cell>
          <cell r="S314"/>
          <cell r="T314"/>
          <cell r="U314"/>
          <cell r="V314"/>
          <cell r="W314"/>
        </row>
        <row r="315">
          <cell r="C315" t="str">
            <v>3.4.9.1</v>
          </cell>
          <cell r="D315" t="str">
            <v>Tuberia de Polietileno Diametro 25 mm PN 10</v>
          </cell>
          <cell r="E315" t="str">
            <v>m</v>
          </cell>
          <cell r="F315">
            <v>25</v>
          </cell>
          <cell r="G315">
            <v>4375</v>
          </cell>
          <cell r="H315">
            <v>109375</v>
          </cell>
          <cell r="I315">
            <v>2.4344636866704766E-2</v>
          </cell>
          <cell r="J315">
            <v>25</v>
          </cell>
          <cell r="L315">
            <v>25</v>
          </cell>
          <cell r="M315">
            <v>109375</v>
          </cell>
          <cell r="N315">
            <v>0</v>
          </cell>
          <cell r="O315">
            <v>109375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25</v>
          </cell>
          <cell r="W315">
            <v>109375</v>
          </cell>
        </row>
        <row r="316">
          <cell r="C316" t="str">
            <v>3.4.9.2</v>
          </cell>
          <cell r="D316" t="str">
            <v>Tuberia de Polietileno Diametro 63 mm PN 10</v>
          </cell>
          <cell r="E316" t="str">
            <v>m</v>
          </cell>
          <cell r="F316">
            <v>300</v>
          </cell>
          <cell r="G316">
            <v>4925</v>
          </cell>
          <cell r="H316">
            <v>1477500</v>
          </cell>
          <cell r="I316">
            <v>0.32886126601651466</v>
          </cell>
          <cell r="J316">
            <v>300</v>
          </cell>
          <cell r="L316">
            <v>300</v>
          </cell>
          <cell r="M316">
            <v>1477500</v>
          </cell>
          <cell r="N316">
            <v>0</v>
          </cell>
          <cell r="O316">
            <v>1477500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300</v>
          </cell>
          <cell r="W316">
            <v>1477500</v>
          </cell>
        </row>
        <row r="317">
          <cell r="C317" t="str">
            <v>3.4.10</v>
          </cell>
          <cell r="D317" t="str">
            <v>Instalación de tuberías de acero sch40</v>
          </cell>
          <cell r="F317"/>
          <cell r="I317"/>
          <cell r="J317"/>
          <cell r="L317"/>
          <cell r="M317"/>
          <cell r="N317"/>
          <cell r="O317"/>
          <cell r="R317">
            <v>0</v>
          </cell>
          <cell r="S317"/>
          <cell r="T317"/>
          <cell r="U317"/>
          <cell r="V317"/>
          <cell r="W317"/>
        </row>
        <row r="318">
          <cell r="C318" t="str">
            <v>3.4.10.1</v>
          </cell>
          <cell r="D318" t="str">
            <v>Tuberia de acero Diametro 50mm, sch39</v>
          </cell>
          <cell r="E318" t="str">
            <v>m</v>
          </cell>
          <cell r="F318">
            <v>3</v>
          </cell>
          <cell r="G318">
            <v>3400</v>
          </cell>
          <cell r="H318">
            <v>10200</v>
          </cell>
          <cell r="I318">
            <v>2.2703112780835528E-3</v>
          </cell>
          <cell r="J318">
            <v>3</v>
          </cell>
          <cell r="L318">
            <v>3</v>
          </cell>
          <cell r="M318">
            <v>10200</v>
          </cell>
          <cell r="N318">
            <v>0</v>
          </cell>
          <cell r="O318">
            <v>10200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3</v>
          </cell>
          <cell r="W318">
            <v>10200</v>
          </cell>
        </row>
        <row r="319">
          <cell r="C319" t="str">
            <v>3.4.10.2</v>
          </cell>
          <cell r="D319" t="str">
            <v>Tuberia de acero Diametro 100mm, sch40</v>
          </cell>
          <cell r="E319" t="str">
            <v>m</v>
          </cell>
          <cell r="F319">
            <v>3</v>
          </cell>
          <cell r="G319">
            <v>4060</v>
          </cell>
          <cell r="H319">
            <v>12180</v>
          </cell>
          <cell r="I319">
            <v>2.7110187614762427E-3</v>
          </cell>
          <cell r="J319">
            <v>3</v>
          </cell>
          <cell r="L319">
            <v>3</v>
          </cell>
          <cell r="M319">
            <v>12180</v>
          </cell>
          <cell r="N319">
            <v>0</v>
          </cell>
          <cell r="O319">
            <v>12180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3</v>
          </cell>
          <cell r="W319">
            <v>12180</v>
          </cell>
        </row>
        <row r="320">
          <cell r="C320" t="str">
            <v>3.4.10.3</v>
          </cell>
          <cell r="D320" t="str">
            <v>Tuberia de acero Diametro 150mm, sch40</v>
          </cell>
          <cell r="E320" t="str">
            <v>m</v>
          </cell>
          <cell r="F320">
            <v>30</v>
          </cell>
          <cell r="G320">
            <v>4600</v>
          </cell>
          <cell r="H320">
            <v>138000</v>
          </cell>
          <cell r="I320">
            <v>3.0715976115248071E-2</v>
          </cell>
          <cell r="J320">
            <v>30</v>
          </cell>
          <cell r="L320">
            <v>30</v>
          </cell>
          <cell r="M320">
            <v>138000</v>
          </cell>
          <cell r="N320">
            <v>0</v>
          </cell>
          <cell r="O320">
            <v>138000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30</v>
          </cell>
          <cell r="W320">
            <v>138000</v>
          </cell>
        </row>
        <row r="321">
          <cell r="C321">
            <v>3.5</v>
          </cell>
          <cell r="D321" t="str">
            <v>RELLENOS</v>
          </cell>
          <cell r="F321"/>
          <cell r="I321"/>
          <cell r="J321"/>
          <cell r="L321"/>
          <cell r="M321"/>
          <cell r="N321"/>
          <cell r="O321"/>
          <cell r="R321">
            <v>0</v>
          </cell>
          <cell r="S321"/>
          <cell r="T321"/>
          <cell r="U321"/>
          <cell r="V321"/>
          <cell r="W321"/>
        </row>
        <row r="322">
          <cell r="C322" t="str">
            <v>3.5.1</v>
          </cell>
          <cell r="D322" t="str">
            <v>Relleno de Zanjas y obras de mampostería</v>
          </cell>
          <cell r="F322"/>
          <cell r="I322"/>
          <cell r="J322"/>
          <cell r="L322"/>
          <cell r="M322"/>
          <cell r="N322"/>
          <cell r="O322"/>
          <cell r="R322">
            <v>0</v>
          </cell>
          <cell r="S322"/>
          <cell r="T322"/>
          <cell r="U322"/>
          <cell r="V322"/>
          <cell r="W322"/>
        </row>
        <row r="323">
          <cell r="C323" t="str">
            <v>3.5.1.1</v>
          </cell>
          <cell r="D323" t="str">
            <v>Rellenos de Zanjas y obras de mampostería con material seleccionado de sitio, compactado al 90% del Proctor Modificado</v>
          </cell>
          <cell r="E323" t="str">
            <v>m3</v>
          </cell>
          <cell r="F323">
            <v>61</v>
          </cell>
          <cell r="G323">
            <v>9800</v>
          </cell>
          <cell r="H323">
            <v>597800</v>
          </cell>
          <cell r="I323">
            <v>0.13305804725866158</v>
          </cell>
          <cell r="J323">
            <v>61</v>
          </cell>
          <cell r="L323">
            <v>61</v>
          </cell>
          <cell r="M323">
            <v>597800</v>
          </cell>
          <cell r="N323">
            <v>0</v>
          </cell>
          <cell r="O323">
            <v>597800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61</v>
          </cell>
          <cell r="W323">
            <v>597800</v>
          </cell>
        </row>
        <row r="324">
          <cell r="C324" t="str">
            <v>3.5.1.2</v>
          </cell>
          <cell r="D324" t="str">
            <v>Rellenos de Zanjas y obras de mampostería con material seleccionado de cantera, compactado al 95% del Proctor Modifiicado</v>
          </cell>
          <cell r="E324" t="str">
            <v>m3</v>
          </cell>
          <cell r="F324">
            <v>100</v>
          </cell>
          <cell r="G324">
            <v>27000</v>
          </cell>
          <cell r="H324">
            <v>2700000</v>
          </cell>
          <cell r="I324">
            <v>0.60096475008094052</v>
          </cell>
          <cell r="J324">
            <v>100</v>
          </cell>
          <cell r="L324">
            <v>100</v>
          </cell>
          <cell r="M324">
            <v>2700000</v>
          </cell>
          <cell r="N324">
            <v>0</v>
          </cell>
          <cell r="O324">
            <v>2700000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100</v>
          </cell>
          <cell r="W324">
            <v>2700000</v>
          </cell>
        </row>
        <row r="325">
          <cell r="C325">
            <v>3.7</v>
          </cell>
          <cell r="D325" t="str">
            <v>CONSTRUCCIÓN DE OBRAS ACCESORIAS</v>
          </cell>
          <cell r="F325"/>
          <cell r="I325"/>
          <cell r="J325"/>
          <cell r="L325"/>
          <cell r="M325"/>
          <cell r="N325"/>
          <cell r="O325"/>
          <cell r="R325">
            <v>0</v>
          </cell>
          <cell r="S325"/>
          <cell r="T325"/>
          <cell r="U325"/>
          <cell r="V325"/>
          <cell r="W325"/>
        </row>
        <row r="326">
          <cell r="C326" t="str">
            <v>3.7.4</v>
          </cell>
          <cell r="D326" t="str">
            <v>Pozo de Inspección incluida losa superior y tapa.</v>
          </cell>
          <cell r="F326"/>
          <cell r="I326"/>
          <cell r="J326"/>
          <cell r="L326"/>
          <cell r="M326"/>
          <cell r="N326"/>
          <cell r="O326"/>
          <cell r="R326">
            <v>0</v>
          </cell>
          <cell r="S326"/>
          <cell r="T326"/>
          <cell r="U326"/>
          <cell r="V326"/>
          <cell r="W326"/>
        </row>
        <row r="327">
          <cell r="C327" t="str">
            <v>3.7.4.2</v>
          </cell>
          <cell r="D327" t="str">
            <v>Construcción de Pozo de inspección de concreto</v>
          </cell>
          <cell r="F327"/>
          <cell r="I327"/>
          <cell r="J327"/>
          <cell r="L327"/>
          <cell r="M327"/>
          <cell r="N327"/>
          <cell r="O327"/>
          <cell r="R327">
            <v>0</v>
          </cell>
          <cell r="S327"/>
          <cell r="T327"/>
          <cell r="U327"/>
          <cell r="V327"/>
          <cell r="W327"/>
        </row>
        <row r="328">
          <cell r="C328" t="str">
            <v>3.7.4.2.1.2</v>
          </cell>
          <cell r="D328" t="str">
            <v>Pozo de inspección 1,45 m &lt;H&lt;=1,80 m</v>
          </cell>
          <cell r="E328" t="str">
            <v>un</v>
          </cell>
          <cell r="F328">
            <v>10</v>
          </cell>
          <cell r="G328">
            <v>841416</v>
          </cell>
          <cell r="H328">
            <v>8414160</v>
          </cell>
          <cell r="I328">
            <v>1.8728198376077949</v>
          </cell>
          <cell r="J328">
            <v>10</v>
          </cell>
          <cell r="K328">
            <v>-4</v>
          </cell>
          <cell r="L328">
            <v>6</v>
          </cell>
          <cell r="M328">
            <v>8414160</v>
          </cell>
          <cell r="N328">
            <v>-3365664</v>
          </cell>
          <cell r="O328">
            <v>5048496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6</v>
          </cell>
          <cell r="W328">
            <v>5048496</v>
          </cell>
        </row>
        <row r="329">
          <cell r="C329" t="str">
            <v>3.7.8</v>
          </cell>
          <cell r="D329" t="str">
            <v>Caja de Válvulas y bajante de operación</v>
          </cell>
          <cell r="F329"/>
          <cell r="I329"/>
          <cell r="J329"/>
          <cell r="L329"/>
          <cell r="M329"/>
          <cell r="N329"/>
          <cell r="O329"/>
          <cell r="R329">
            <v>0</v>
          </cell>
          <cell r="S329"/>
          <cell r="T329"/>
          <cell r="U329"/>
          <cell r="V329"/>
          <cell r="W329"/>
        </row>
        <row r="330">
          <cell r="C330" t="str">
            <v>3.7.8.2</v>
          </cell>
          <cell r="D330" t="str">
            <v>Instalación tubo de operación Válvula entre Ø80 a 200mm, incluye losa de 50x50x15 cms con tapa de HD con bisagra de 150 mm</v>
          </cell>
          <cell r="E330" t="str">
            <v>un</v>
          </cell>
          <cell r="F330">
            <v>2</v>
          </cell>
          <cell r="G330">
            <v>128180</v>
          </cell>
          <cell r="H330">
            <v>256360</v>
          </cell>
          <cell r="I330">
            <v>5.706049012249996E-2</v>
          </cell>
          <cell r="J330">
            <v>2</v>
          </cell>
          <cell r="L330">
            <v>2</v>
          </cell>
          <cell r="M330">
            <v>256360</v>
          </cell>
          <cell r="N330">
            <v>0</v>
          </cell>
          <cell r="O330">
            <v>256360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2</v>
          </cell>
          <cell r="W330">
            <v>256360</v>
          </cell>
        </row>
        <row r="331">
          <cell r="C331" t="str">
            <v>3.7.18</v>
          </cell>
          <cell r="D331" t="str">
            <v>Caja de inspección para alcantarillado, diametros de tuberias Ø600 mm (24")</v>
          </cell>
          <cell r="F331"/>
          <cell r="I331"/>
          <cell r="J331"/>
          <cell r="L331"/>
          <cell r="M331"/>
          <cell r="N331"/>
          <cell r="O331"/>
          <cell r="R331">
            <v>0</v>
          </cell>
          <cell r="S331"/>
          <cell r="T331"/>
          <cell r="U331"/>
          <cell r="V331"/>
          <cell r="W331"/>
        </row>
        <row r="332">
          <cell r="C332" t="str">
            <v>3.7.18.1</v>
          </cell>
          <cell r="D332" t="str">
            <v>Caja de inspección en ladrillo doble con base en concreto reforzado e=0.15m, y tapa de concreto reforzado. Profundidad de 1.2m a 1.6m</v>
          </cell>
          <cell r="E332" t="str">
            <v>un</v>
          </cell>
          <cell r="F332">
            <v>5</v>
          </cell>
          <cell r="G332">
            <v>2014050</v>
          </cell>
          <cell r="H332">
            <v>10070250</v>
          </cell>
          <cell r="I332">
            <v>2.2414315831491076</v>
          </cell>
          <cell r="J332">
            <v>5</v>
          </cell>
          <cell r="L332">
            <v>5</v>
          </cell>
          <cell r="M332">
            <v>10070250</v>
          </cell>
          <cell r="N332">
            <v>0</v>
          </cell>
          <cell r="O332">
            <v>10070250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5</v>
          </cell>
          <cell r="W332">
            <v>10070250</v>
          </cell>
        </row>
        <row r="333">
          <cell r="C333">
            <v>3.8</v>
          </cell>
          <cell r="D333" t="str">
            <v>INSTALACION DE ELEMENTOS DE ACUEDUCTO Y ALCANTARILLADO</v>
          </cell>
          <cell r="F333"/>
          <cell r="I333"/>
          <cell r="J333"/>
          <cell r="L333"/>
          <cell r="M333"/>
          <cell r="N333"/>
          <cell r="O333"/>
          <cell r="R333">
            <v>0</v>
          </cell>
          <cell r="S333"/>
          <cell r="T333"/>
          <cell r="U333"/>
          <cell r="V333"/>
          <cell r="W333"/>
        </row>
        <row r="334">
          <cell r="C334" t="str">
            <v>3.8.1.1</v>
          </cell>
          <cell r="D334" t="str">
            <v>Instalación de válvula de compuerta brida x brida norma ISO PN 10, Incluye el suministro e instalación de tornilleria y empaquetadura para el montaje</v>
          </cell>
          <cell r="F334"/>
          <cell r="I334"/>
          <cell r="J334"/>
          <cell r="L334"/>
          <cell r="M334"/>
          <cell r="N334"/>
          <cell r="O334"/>
          <cell r="R334">
            <v>0</v>
          </cell>
          <cell r="S334"/>
          <cell r="T334"/>
          <cell r="U334"/>
          <cell r="V334"/>
          <cell r="W334"/>
        </row>
        <row r="335">
          <cell r="C335" t="str">
            <v>3.8.1.1.2</v>
          </cell>
          <cell r="D335" t="str">
            <v>d = 80 mm (3")</v>
          </cell>
          <cell r="E335" t="str">
            <v>un</v>
          </cell>
          <cell r="F335">
            <v>2</v>
          </cell>
          <cell r="G335">
            <v>11845</v>
          </cell>
          <cell r="H335">
            <v>23690</v>
          </cell>
          <cell r="I335">
            <v>5.2729092331175852E-3</v>
          </cell>
          <cell r="J335">
            <v>2</v>
          </cell>
          <cell r="L335">
            <v>2</v>
          </cell>
          <cell r="M335">
            <v>23690</v>
          </cell>
          <cell r="N335">
            <v>0</v>
          </cell>
          <cell r="O335">
            <v>23690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2</v>
          </cell>
          <cell r="W335">
            <v>23690</v>
          </cell>
        </row>
        <row r="336">
          <cell r="C336" t="str">
            <v>3.8.1.1.3</v>
          </cell>
          <cell r="D336" t="str">
            <v>d = 100 mm (4")</v>
          </cell>
          <cell r="E336" t="str">
            <v>un</v>
          </cell>
          <cell r="F336">
            <v>6</v>
          </cell>
          <cell r="G336">
            <v>18892</v>
          </cell>
          <cell r="H336">
            <v>113352</v>
          </cell>
          <cell r="I336">
            <v>2.5229835685620282E-2</v>
          </cell>
          <cell r="J336">
            <v>6</v>
          </cell>
          <cell r="L336">
            <v>6</v>
          </cell>
          <cell r="M336">
            <v>113352</v>
          </cell>
          <cell r="N336">
            <v>0</v>
          </cell>
          <cell r="O336">
            <v>113352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6</v>
          </cell>
          <cell r="W336">
            <v>113352</v>
          </cell>
        </row>
        <row r="337">
          <cell r="C337" t="str">
            <v>3.8.1.3</v>
          </cell>
          <cell r="D337" t="str">
            <v>Instalación de válvula de mariposa brida x brida norma ISO PN 16, Incluye el suministro e instalación de tornilleria y empaquetadura para el montaje</v>
          </cell>
          <cell r="F337"/>
          <cell r="I337"/>
          <cell r="J337"/>
          <cell r="L337"/>
          <cell r="M337"/>
          <cell r="N337"/>
          <cell r="O337"/>
          <cell r="R337">
            <v>0</v>
          </cell>
          <cell r="S337"/>
          <cell r="T337"/>
          <cell r="U337"/>
          <cell r="V337"/>
          <cell r="W337"/>
        </row>
        <row r="338">
          <cell r="C338" t="str">
            <v>3.8.1.3.4</v>
          </cell>
          <cell r="D338" t="str">
            <v>d = 400 mm (16")</v>
          </cell>
          <cell r="E338" t="str">
            <v>un</v>
          </cell>
          <cell r="F338">
            <v>9</v>
          </cell>
          <cell r="G338">
            <v>173700</v>
          </cell>
          <cell r="H338">
            <v>1563300</v>
          </cell>
          <cell r="I338">
            <v>0.34795859029686454</v>
          </cell>
          <cell r="J338">
            <v>9</v>
          </cell>
          <cell r="L338">
            <v>9</v>
          </cell>
          <cell r="M338">
            <v>1563300</v>
          </cell>
          <cell r="N338">
            <v>0</v>
          </cell>
          <cell r="O338">
            <v>1563300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9</v>
          </cell>
          <cell r="W338">
            <v>1563300</v>
          </cell>
        </row>
        <row r="339">
          <cell r="C339" t="str">
            <v>3.8.1.3.5</v>
          </cell>
          <cell r="D339" t="str">
            <v>d = 450 mm (18")</v>
          </cell>
          <cell r="E339" t="str">
            <v>un</v>
          </cell>
          <cell r="F339">
            <v>2</v>
          </cell>
          <cell r="G339">
            <v>190200</v>
          </cell>
          <cell r="H339">
            <v>380400</v>
          </cell>
          <cell r="I339">
            <v>8.4669255900292506E-2</v>
          </cell>
          <cell r="J339">
            <v>2</v>
          </cell>
          <cell r="L339">
            <v>2</v>
          </cell>
          <cell r="M339">
            <v>380400</v>
          </cell>
          <cell r="N339">
            <v>0</v>
          </cell>
          <cell r="O339">
            <v>380400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2</v>
          </cell>
          <cell r="W339">
            <v>380400</v>
          </cell>
        </row>
        <row r="340">
          <cell r="C340" t="str">
            <v>3.8.1.3.7</v>
          </cell>
          <cell r="D340" t="str">
            <v>d = 600 mm (24")</v>
          </cell>
          <cell r="E340" t="str">
            <v>un</v>
          </cell>
          <cell r="F340">
            <v>8</v>
          </cell>
          <cell r="G340">
            <v>233850</v>
          </cell>
          <cell r="H340">
            <v>1870800</v>
          </cell>
          <cell r="I340">
            <v>0.41640179794497167</v>
          </cell>
          <cell r="J340">
            <v>8</v>
          </cell>
          <cell r="L340">
            <v>8</v>
          </cell>
          <cell r="M340">
            <v>1870800</v>
          </cell>
          <cell r="N340">
            <v>0</v>
          </cell>
          <cell r="O340">
            <v>1870800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8</v>
          </cell>
          <cell r="W340">
            <v>1870800</v>
          </cell>
        </row>
        <row r="341">
          <cell r="C341" t="str">
            <v>3.8.1.3.17</v>
          </cell>
          <cell r="D341" t="str">
            <v>d = 50 mm (6")</v>
          </cell>
          <cell r="E341" t="str">
            <v>un</v>
          </cell>
          <cell r="F341">
            <v>1</v>
          </cell>
          <cell r="G341">
            <v>12475</v>
          </cell>
          <cell r="H341">
            <v>12475</v>
          </cell>
          <cell r="I341">
            <v>2.7766797249110121E-3</v>
          </cell>
          <cell r="J341">
            <v>1</v>
          </cell>
          <cell r="L341">
            <v>1</v>
          </cell>
          <cell r="M341">
            <v>12475</v>
          </cell>
          <cell r="N341">
            <v>0</v>
          </cell>
          <cell r="O341">
            <v>12475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1</v>
          </cell>
          <cell r="W341">
            <v>12475</v>
          </cell>
        </row>
        <row r="342">
          <cell r="C342" t="str">
            <v>3.8.1.3.18</v>
          </cell>
          <cell r="D342" t="str">
            <v>d = 150 mm (6")</v>
          </cell>
          <cell r="E342" t="str">
            <v>un</v>
          </cell>
          <cell r="F342">
            <v>4</v>
          </cell>
          <cell r="G342">
            <v>24850</v>
          </cell>
          <cell r="H342">
            <v>99400</v>
          </cell>
          <cell r="I342">
            <v>2.212440598446129E-2</v>
          </cell>
          <cell r="J342">
            <v>4</v>
          </cell>
          <cell r="L342">
            <v>4</v>
          </cell>
          <cell r="M342">
            <v>99400</v>
          </cell>
          <cell r="N342">
            <v>0</v>
          </cell>
          <cell r="O342">
            <v>99400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4</v>
          </cell>
          <cell r="W342">
            <v>99400</v>
          </cell>
        </row>
        <row r="343">
          <cell r="C343" t="str">
            <v>3.8.1.4</v>
          </cell>
          <cell r="D343" t="str">
            <v>Instalación de hidrante tipo trafico norma ISO PN 10, Incluye el suministro e instalación de tornilleria y empaquetadura para el montaje</v>
          </cell>
          <cell r="F343"/>
          <cell r="I343"/>
          <cell r="J343"/>
          <cell r="L343"/>
          <cell r="M343"/>
          <cell r="N343"/>
          <cell r="O343"/>
          <cell r="R343">
            <v>0</v>
          </cell>
          <cell r="S343"/>
          <cell r="T343"/>
          <cell r="U343"/>
          <cell r="V343"/>
          <cell r="W343"/>
        </row>
        <row r="344">
          <cell r="C344" t="str">
            <v>3.8.1.4.2</v>
          </cell>
          <cell r="D344" t="str">
            <v>d = 100 mm (4")</v>
          </cell>
          <cell r="E344" t="str">
            <v>un</v>
          </cell>
          <cell r="F344">
            <v>1</v>
          </cell>
          <cell r="G344">
            <v>100100</v>
          </cell>
          <cell r="H344">
            <v>100100</v>
          </cell>
          <cell r="I344">
            <v>2.2280211660408202E-2</v>
          </cell>
          <cell r="J344">
            <v>1</v>
          </cell>
          <cell r="L344">
            <v>1</v>
          </cell>
          <cell r="M344">
            <v>100100</v>
          </cell>
          <cell r="N344">
            <v>0</v>
          </cell>
          <cell r="O344">
            <v>100100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1</v>
          </cell>
          <cell r="W344">
            <v>100100</v>
          </cell>
        </row>
        <row r="345">
          <cell r="C345" t="str">
            <v>3.8.1.5</v>
          </cell>
          <cell r="D345" t="str">
            <v>Instalación de ventosa de acción simple norma ISO PN 10, Incluye el suministro e instalación de tornilleria y empaquetadura para el montaje</v>
          </cell>
          <cell r="F345"/>
          <cell r="I345"/>
          <cell r="J345"/>
          <cell r="L345"/>
          <cell r="M345"/>
          <cell r="N345"/>
          <cell r="O345"/>
          <cell r="R345">
            <v>0</v>
          </cell>
          <cell r="S345"/>
          <cell r="T345"/>
          <cell r="U345"/>
          <cell r="V345"/>
          <cell r="W345"/>
        </row>
        <row r="346">
          <cell r="C346" t="str">
            <v>3.8.1.5.1</v>
          </cell>
          <cell r="D346" t="str">
            <v>d = 50 mm (2")</v>
          </cell>
          <cell r="E346" t="str">
            <v>un</v>
          </cell>
          <cell r="F346">
            <v>2</v>
          </cell>
          <cell r="G346">
            <v>33100</v>
          </cell>
          <cell r="H346">
            <v>66200</v>
          </cell>
          <cell r="I346">
            <v>1.4734765353836393E-2</v>
          </cell>
          <cell r="J346">
            <v>2</v>
          </cell>
          <cell r="L346">
            <v>2</v>
          </cell>
          <cell r="M346">
            <v>66200</v>
          </cell>
          <cell r="N346">
            <v>0</v>
          </cell>
          <cell r="O346">
            <v>66200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2</v>
          </cell>
          <cell r="W346">
            <v>66200</v>
          </cell>
        </row>
        <row r="347">
          <cell r="C347" t="str">
            <v>3.8.1.6</v>
          </cell>
          <cell r="D347" t="str">
            <v>Instalación de ventosa de doble acción norma ISO PN 10, Incluye el suministro e instalación de tornilleria y empaquetadura para el montaje</v>
          </cell>
          <cell r="F347"/>
          <cell r="I347"/>
          <cell r="J347"/>
          <cell r="L347"/>
          <cell r="M347"/>
          <cell r="N347"/>
          <cell r="O347"/>
          <cell r="R347">
            <v>0</v>
          </cell>
          <cell r="S347"/>
          <cell r="T347"/>
          <cell r="U347"/>
          <cell r="V347"/>
          <cell r="W347"/>
        </row>
        <row r="348">
          <cell r="C348" t="str">
            <v>3.8.1.6.1</v>
          </cell>
          <cell r="D348" t="str">
            <v>d = 50 mm (2")</v>
          </cell>
          <cell r="E348" t="str">
            <v>un</v>
          </cell>
          <cell r="F348">
            <v>1</v>
          </cell>
          <cell r="G348">
            <v>19900</v>
          </cell>
          <cell r="H348">
            <v>19900</v>
          </cell>
          <cell r="I348">
            <v>4.4293327876335983E-3</v>
          </cell>
          <cell r="J348">
            <v>1</v>
          </cell>
          <cell r="L348">
            <v>1</v>
          </cell>
          <cell r="M348">
            <v>19900</v>
          </cell>
          <cell r="N348">
            <v>0</v>
          </cell>
          <cell r="O348">
            <v>19900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1</v>
          </cell>
          <cell r="W348">
            <v>19900</v>
          </cell>
        </row>
        <row r="349">
          <cell r="C349" t="str">
            <v>3.8.1.16</v>
          </cell>
          <cell r="D349" t="str">
            <v>Instalación de brida ciega de acero norma ISO PN 16, Incluye el suministro e instalación de tornilleria y empaquetadura para el montaje</v>
          </cell>
          <cell r="F349"/>
          <cell r="I349"/>
          <cell r="J349"/>
          <cell r="L349"/>
          <cell r="M349"/>
          <cell r="N349"/>
          <cell r="O349"/>
          <cell r="R349">
            <v>0</v>
          </cell>
          <cell r="S349"/>
          <cell r="T349"/>
          <cell r="U349"/>
          <cell r="V349"/>
          <cell r="W349"/>
        </row>
        <row r="350">
          <cell r="C350" t="str">
            <v>3.8.1.16.8</v>
          </cell>
          <cell r="D350" t="str">
            <v>d = 400 mm (16")</v>
          </cell>
          <cell r="E350" t="str">
            <v>un</v>
          </cell>
          <cell r="F350">
            <v>2</v>
          </cell>
          <cell r="G350">
            <v>72000</v>
          </cell>
          <cell r="H350">
            <v>144000</v>
          </cell>
          <cell r="I350">
            <v>3.2051453337650158E-2</v>
          </cell>
          <cell r="J350">
            <v>2</v>
          </cell>
          <cell r="L350">
            <v>2</v>
          </cell>
          <cell r="M350">
            <v>144000</v>
          </cell>
          <cell r="N350">
            <v>0</v>
          </cell>
          <cell r="O350">
            <v>144000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2</v>
          </cell>
          <cell r="W350">
            <v>144000</v>
          </cell>
        </row>
        <row r="351">
          <cell r="C351" t="str">
            <v>3.8.1.16.9</v>
          </cell>
          <cell r="D351" t="str">
            <v>d = 450 mm (18")</v>
          </cell>
          <cell r="E351" t="str">
            <v>un</v>
          </cell>
          <cell r="F351">
            <v>1</v>
          </cell>
          <cell r="G351">
            <v>72000</v>
          </cell>
          <cell r="H351">
            <v>72000</v>
          </cell>
          <cell r="I351">
            <v>1.6025726668825079E-2</v>
          </cell>
          <cell r="J351">
            <v>1</v>
          </cell>
          <cell r="L351">
            <v>1</v>
          </cell>
          <cell r="M351">
            <v>72000</v>
          </cell>
          <cell r="N351">
            <v>0</v>
          </cell>
          <cell r="O351">
            <v>72000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1</v>
          </cell>
          <cell r="W351">
            <v>72000</v>
          </cell>
        </row>
        <row r="352">
          <cell r="C352" t="str">
            <v>3.8.1.16.11</v>
          </cell>
          <cell r="D352" t="str">
            <v>d = 600 mm (24")</v>
          </cell>
          <cell r="E352" t="str">
            <v>un</v>
          </cell>
          <cell r="F352">
            <v>1</v>
          </cell>
          <cell r="G352">
            <v>98100</v>
          </cell>
          <cell r="H352">
            <v>98100</v>
          </cell>
          <cell r="I352">
            <v>2.1835052586274172E-2</v>
          </cell>
          <cell r="J352">
            <v>1</v>
          </cell>
          <cell r="L352">
            <v>1</v>
          </cell>
          <cell r="M352">
            <v>98100</v>
          </cell>
          <cell r="N352">
            <v>0</v>
          </cell>
          <cell r="O352">
            <v>98100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1</v>
          </cell>
          <cell r="W352">
            <v>98100</v>
          </cell>
        </row>
        <row r="353">
          <cell r="C353" t="str">
            <v>3.8.1.17</v>
          </cell>
          <cell r="D353" t="str">
            <v>Instalación de pasamuro HD. Norma ISO. PN 10, longitud según plano, Incluye el suministro e instalación de tornilleria y empaquetadura para el montaje</v>
          </cell>
          <cell r="F353"/>
          <cell r="I353"/>
          <cell r="J353"/>
          <cell r="L353"/>
          <cell r="M353"/>
          <cell r="N353"/>
          <cell r="O353"/>
          <cell r="R353">
            <v>0</v>
          </cell>
          <cell r="S353"/>
          <cell r="T353"/>
          <cell r="U353"/>
          <cell r="V353"/>
          <cell r="W353"/>
        </row>
        <row r="354">
          <cell r="C354" t="str">
            <v>3.8.1.17.1</v>
          </cell>
          <cell r="D354" t="str">
            <v>d = 250 mm (12”), B*E, L=0.72m</v>
          </cell>
          <cell r="E354" t="str">
            <v>un</v>
          </cell>
          <cell r="F354">
            <v>2</v>
          </cell>
          <cell r="G354">
            <v>70200</v>
          </cell>
          <cell r="H354">
            <v>140400</v>
          </cell>
          <cell r="I354">
            <v>3.1250167004208906E-2</v>
          </cell>
          <cell r="J354">
            <v>2</v>
          </cell>
          <cell r="L354">
            <v>2</v>
          </cell>
          <cell r="M354">
            <v>140400</v>
          </cell>
          <cell r="N354">
            <v>0</v>
          </cell>
          <cell r="O354">
            <v>140400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2</v>
          </cell>
          <cell r="W354">
            <v>140400</v>
          </cell>
        </row>
        <row r="355">
          <cell r="C355" t="str">
            <v>3.8.1.17.2</v>
          </cell>
          <cell r="D355" t="str">
            <v>d = 300 mm (12”), B*E, L=0.55m</v>
          </cell>
          <cell r="E355" t="str">
            <v>un</v>
          </cell>
          <cell r="F355">
            <v>2</v>
          </cell>
          <cell r="G355">
            <v>70200</v>
          </cell>
          <cell r="H355">
            <v>140400</v>
          </cell>
          <cell r="I355">
            <v>3.1250167004208906E-2</v>
          </cell>
          <cell r="J355">
            <v>2</v>
          </cell>
          <cell r="L355">
            <v>2</v>
          </cell>
          <cell r="M355">
            <v>140400</v>
          </cell>
          <cell r="N355">
            <v>0</v>
          </cell>
          <cell r="O355">
            <v>140400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2</v>
          </cell>
          <cell r="W355">
            <v>140400</v>
          </cell>
        </row>
        <row r="356">
          <cell r="C356" t="str">
            <v>3.8.1.17.7</v>
          </cell>
          <cell r="D356" t="str">
            <v>d = 600 mm (24”), B*E</v>
          </cell>
          <cell r="E356" t="str">
            <v>un</v>
          </cell>
          <cell r="F356">
            <v>8</v>
          </cell>
          <cell r="G356">
            <v>105500</v>
          </cell>
          <cell r="H356">
            <v>844000</v>
          </cell>
          <cell r="I356">
            <v>0.18785712928456066</v>
          </cell>
          <cell r="J356">
            <v>8</v>
          </cell>
          <cell r="L356">
            <v>8</v>
          </cell>
          <cell r="M356">
            <v>844000</v>
          </cell>
          <cell r="N356">
            <v>0</v>
          </cell>
          <cell r="O356">
            <v>844000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8</v>
          </cell>
          <cell r="W356">
            <v>844000</v>
          </cell>
        </row>
        <row r="357">
          <cell r="C357" t="str">
            <v>3.8.1.17.21</v>
          </cell>
          <cell r="D357" t="str">
            <v>d = 80 mm (3”), B*E, L=0.53m</v>
          </cell>
          <cell r="E357" t="str">
            <v>un</v>
          </cell>
          <cell r="F357">
            <v>20</v>
          </cell>
          <cell r="G357">
            <v>16600</v>
          </cell>
          <cell r="H357">
            <v>332000</v>
          </cell>
          <cell r="I357">
            <v>7.3896406306248968E-2</v>
          </cell>
          <cell r="J357">
            <v>20</v>
          </cell>
          <cell r="L357">
            <v>20</v>
          </cell>
          <cell r="M357">
            <v>332000</v>
          </cell>
          <cell r="N357">
            <v>0</v>
          </cell>
          <cell r="O357">
            <v>332000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20</v>
          </cell>
          <cell r="W357">
            <v>332000</v>
          </cell>
        </row>
        <row r="358">
          <cell r="C358" t="str">
            <v>3.8.1.17.22</v>
          </cell>
          <cell r="D358" t="str">
            <v>d = 150 mm (6”), B*E, L=0.55m</v>
          </cell>
          <cell r="E358" t="str">
            <v>un</v>
          </cell>
          <cell r="F358">
            <v>8</v>
          </cell>
          <cell r="G358">
            <v>24850</v>
          </cell>
          <cell r="H358">
            <v>198800</v>
          </cell>
          <cell r="I358">
            <v>4.424881196892258E-2</v>
          </cell>
          <cell r="J358">
            <v>8</v>
          </cell>
          <cell r="L358">
            <v>8</v>
          </cell>
          <cell r="M358">
            <v>198800</v>
          </cell>
          <cell r="N358">
            <v>0</v>
          </cell>
          <cell r="O358">
            <v>198800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8</v>
          </cell>
          <cell r="W358">
            <v>198800</v>
          </cell>
        </row>
        <row r="359">
          <cell r="C359" t="str">
            <v>3.8.1.17.24</v>
          </cell>
          <cell r="D359" t="str">
            <v>d = 400 mm (16”), B*E</v>
          </cell>
          <cell r="E359" t="str">
            <v>un</v>
          </cell>
          <cell r="F359">
            <v>4</v>
          </cell>
          <cell r="G359">
            <v>70200</v>
          </cell>
          <cell r="H359">
            <v>280800</v>
          </cell>
          <cell r="I359">
            <v>6.2500334008417813E-2</v>
          </cell>
          <cell r="J359">
            <v>4</v>
          </cell>
          <cell r="L359">
            <v>4</v>
          </cell>
          <cell r="M359">
            <v>280800</v>
          </cell>
          <cell r="N359">
            <v>0</v>
          </cell>
          <cell r="O359">
            <v>280800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4</v>
          </cell>
          <cell r="W359">
            <v>280800</v>
          </cell>
        </row>
        <row r="360">
          <cell r="C360" t="str">
            <v>3.8.1.17.25</v>
          </cell>
          <cell r="D360" t="str">
            <v>d = 400 mm (16”), B*E, L=0.85m</v>
          </cell>
          <cell r="E360" t="str">
            <v>un</v>
          </cell>
          <cell r="F360">
            <v>1</v>
          </cell>
          <cell r="G360">
            <v>70200</v>
          </cell>
          <cell r="H360">
            <v>70200</v>
          </cell>
          <cell r="I360">
            <v>1.5625083502104453E-2</v>
          </cell>
          <cell r="J360">
            <v>1</v>
          </cell>
          <cell r="L360">
            <v>1</v>
          </cell>
          <cell r="M360">
            <v>70200</v>
          </cell>
          <cell r="N360">
            <v>0</v>
          </cell>
          <cell r="O360">
            <v>70200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1</v>
          </cell>
          <cell r="W360">
            <v>70200</v>
          </cell>
        </row>
        <row r="361">
          <cell r="C361" t="str">
            <v>3.8.1.22</v>
          </cell>
          <cell r="D361" t="str">
            <v>Instalación de unión de desmontaje Norma ISO PN 16</v>
          </cell>
          <cell r="F361"/>
          <cell r="I361"/>
          <cell r="J361"/>
          <cell r="L361"/>
          <cell r="M361"/>
          <cell r="N361"/>
          <cell r="O361"/>
          <cell r="R361">
            <v>0</v>
          </cell>
          <cell r="S361"/>
          <cell r="T361"/>
          <cell r="U361"/>
          <cell r="V361"/>
          <cell r="W361"/>
        </row>
        <row r="362">
          <cell r="C362" t="str">
            <v>3.8.1.22.1</v>
          </cell>
          <cell r="D362" t="str">
            <v>d = 150 mm (6")</v>
          </cell>
          <cell r="E362" t="str">
            <v>un</v>
          </cell>
          <cell r="F362">
            <v>4</v>
          </cell>
          <cell r="G362">
            <v>26500</v>
          </cell>
          <cell r="H362">
            <v>106000</v>
          </cell>
          <cell r="I362">
            <v>2.3593430929103591E-2</v>
          </cell>
          <cell r="J362">
            <v>4</v>
          </cell>
          <cell r="L362">
            <v>4</v>
          </cell>
          <cell r="M362">
            <v>106000</v>
          </cell>
          <cell r="N362">
            <v>0</v>
          </cell>
          <cell r="O362">
            <v>106000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4</v>
          </cell>
          <cell r="W362">
            <v>106000</v>
          </cell>
        </row>
        <row r="363">
          <cell r="C363" t="str">
            <v>3.8.1.22.5</v>
          </cell>
          <cell r="D363" t="str">
            <v>d = 400 mm (16")</v>
          </cell>
          <cell r="E363" t="str">
            <v>un</v>
          </cell>
          <cell r="F363">
            <v>5</v>
          </cell>
          <cell r="G363">
            <v>90475</v>
          </cell>
          <cell r="H363">
            <v>452375</v>
          </cell>
          <cell r="I363">
            <v>0.10068941808069092</v>
          </cell>
          <cell r="J363">
            <v>5</v>
          </cell>
          <cell r="L363">
            <v>5</v>
          </cell>
          <cell r="M363">
            <v>452375</v>
          </cell>
          <cell r="N363">
            <v>0</v>
          </cell>
          <cell r="O363">
            <v>452375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5</v>
          </cell>
          <cell r="W363">
            <v>452375</v>
          </cell>
        </row>
        <row r="364">
          <cell r="C364" t="str">
            <v>3.8.1.22.6</v>
          </cell>
          <cell r="D364" t="str">
            <v>d = 450 mm (18")</v>
          </cell>
          <cell r="E364" t="str">
            <v>un</v>
          </cell>
          <cell r="F364">
            <v>2</v>
          </cell>
          <cell r="G364">
            <v>111100</v>
          </cell>
          <cell r="H364">
            <v>222200</v>
          </cell>
          <cell r="I364">
            <v>4.9457173136290736E-2</v>
          </cell>
          <cell r="J364">
            <v>2</v>
          </cell>
          <cell r="L364">
            <v>2</v>
          </cell>
          <cell r="M364">
            <v>222200</v>
          </cell>
          <cell r="N364">
            <v>0</v>
          </cell>
          <cell r="O364">
            <v>222200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2</v>
          </cell>
          <cell r="W364">
            <v>222200</v>
          </cell>
        </row>
        <row r="365">
          <cell r="C365" t="str">
            <v>3.8.1.22.8</v>
          </cell>
          <cell r="D365" t="str">
            <v>d = 600 mm (24")</v>
          </cell>
          <cell r="E365" t="str">
            <v>un</v>
          </cell>
          <cell r="F365">
            <v>4</v>
          </cell>
          <cell r="G365">
            <v>164250</v>
          </cell>
          <cell r="H365">
            <v>657000</v>
          </cell>
          <cell r="I365">
            <v>0.14623475585302886</v>
          </cell>
          <cell r="J365">
            <v>4</v>
          </cell>
          <cell r="L365">
            <v>4</v>
          </cell>
          <cell r="M365">
            <v>657000</v>
          </cell>
          <cell r="N365">
            <v>0</v>
          </cell>
          <cell r="O365">
            <v>657000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4</v>
          </cell>
          <cell r="W365">
            <v>657000</v>
          </cell>
        </row>
        <row r="366">
          <cell r="C366" t="str">
            <v>3.8.1.23</v>
          </cell>
          <cell r="D366" t="str">
            <v>Instalación Adaptador porta brida de polietileno con brida suelta de acero</v>
          </cell>
          <cell r="F366"/>
          <cell r="I366"/>
          <cell r="J366"/>
          <cell r="L366"/>
          <cell r="M366"/>
          <cell r="N366"/>
          <cell r="O366"/>
          <cell r="R366">
            <v>0</v>
          </cell>
          <cell r="S366"/>
          <cell r="T366"/>
          <cell r="U366"/>
          <cell r="V366"/>
          <cell r="W366"/>
        </row>
        <row r="367">
          <cell r="C367" t="str">
            <v>3.8.1.23.1</v>
          </cell>
          <cell r="D367" t="str">
            <v>d = 90 mm (3")</v>
          </cell>
          <cell r="E367" t="str">
            <v>un</v>
          </cell>
          <cell r="F367">
            <v>4</v>
          </cell>
          <cell r="G367">
            <v>3400</v>
          </cell>
          <cell r="H367">
            <v>13600</v>
          </cell>
          <cell r="I367">
            <v>3.0270817041114038E-3</v>
          </cell>
          <cell r="J367">
            <v>4</v>
          </cell>
          <cell r="L367">
            <v>4</v>
          </cell>
          <cell r="M367">
            <v>13600</v>
          </cell>
          <cell r="N367">
            <v>0</v>
          </cell>
          <cell r="O367">
            <v>13600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4</v>
          </cell>
          <cell r="W367">
            <v>13600</v>
          </cell>
        </row>
        <row r="368">
          <cell r="C368" t="str">
            <v>3.8.1.23.2</v>
          </cell>
          <cell r="D368" t="str">
            <v>d = 110 mm (4")</v>
          </cell>
          <cell r="E368" t="str">
            <v>un</v>
          </cell>
          <cell r="F368">
            <v>6</v>
          </cell>
          <cell r="G368">
            <v>5050</v>
          </cell>
          <cell r="H368">
            <v>30300</v>
          </cell>
          <cell r="I368">
            <v>6.7441599731305549E-3</v>
          </cell>
          <cell r="J368">
            <v>6</v>
          </cell>
          <cell r="L368">
            <v>6</v>
          </cell>
          <cell r="M368">
            <v>30300</v>
          </cell>
          <cell r="N368">
            <v>0</v>
          </cell>
          <cell r="O368">
            <v>30300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6</v>
          </cell>
          <cell r="W368">
            <v>30300</v>
          </cell>
        </row>
        <row r="369">
          <cell r="C369" t="str">
            <v>3.8.1.25</v>
          </cell>
          <cell r="D369" t="str">
            <v>Instalación Codo 90° BxB HD Norma ISO PN 10</v>
          </cell>
          <cell r="F369"/>
          <cell r="I369"/>
          <cell r="J369"/>
          <cell r="L369"/>
          <cell r="M369"/>
          <cell r="N369"/>
          <cell r="O369"/>
          <cell r="R369">
            <v>0</v>
          </cell>
          <cell r="S369"/>
          <cell r="T369"/>
          <cell r="U369"/>
          <cell r="V369"/>
          <cell r="W369"/>
        </row>
        <row r="370">
          <cell r="C370" t="str">
            <v>3.8.1.25.4</v>
          </cell>
          <cell r="D370" t="str">
            <v>d = 300 mm (12")</v>
          </cell>
          <cell r="E370" t="str">
            <v>un</v>
          </cell>
          <cell r="F370">
            <v>2</v>
          </cell>
          <cell r="G370">
            <v>112500</v>
          </cell>
          <cell r="H370">
            <v>225000</v>
          </cell>
          <cell r="I370">
            <v>5.0080395840078375E-2</v>
          </cell>
          <cell r="J370">
            <v>2</v>
          </cell>
          <cell r="L370">
            <v>2</v>
          </cell>
          <cell r="M370">
            <v>225000</v>
          </cell>
          <cell r="N370">
            <v>0</v>
          </cell>
          <cell r="O370">
            <v>225000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2</v>
          </cell>
          <cell r="W370">
            <v>225000</v>
          </cell>
        </row>
        <row r="371">
          <cell r="C371" t="str">
            <v>3.8.1.25.6</v>
          </cell>
          <cell r="D371" t="str">
            <v>d = 400 mm (16")</v>
          </cell>
          <cell r="E371" t="str">
            <v>un</v>
          </cell>
          <cell r="F371">
            <v>4</v>
          </cell>
          <cell r="G371">
            <v>161100</v>
          </cell>
          <cell r="H371">
            <v>644400</v>
          </cell>
          <cell r="I371">
            <v>0.14343025368598447</v>
          </cell>
          <cell r="J371">
            <v>4</v>
          </cell>
          <cell r="L371">
            <v>4</v>
          </cell>
          <cell r="M371">
            <v>644400</v>
          </cell>
          <cell r="N371">
            <v>0</v>
          </cell>
          <cell r="O371">
            <v>644400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4</v>
          </cell>
          <cell r="W371">
            <v>644400</v>
          </cell>
        </row>
        <row r="372">
          <cell r="C372" t="str">
            <v>3.8.1.25.7</v>
          </cell>
          <cell r="D372" t="str">
            <v>d = 450 mm (18")</v>
          </cell>
          <cell r="E372" t="str">
            <v>un</v>
          </cell>
          <cell r="F372">
            <v>5</v>
          </cell>
          <cell r="G372">
            <v>180900</v>
          </cell>
          <cell r="H372">
            <v>904500</v>
          </cell>
          <cell r="I372">
            <v>0.20132319127711507</v>
          </cell>
          <cell r="J372">
            <v>5</v>
          </cell>
          <cell r="L372">
            <v>5</v>
          </cell>
          <cell r="M372">
            <v>904500</v>
          </cell>
          <cell r="N372">
            <v>0</v>
          </cell>
          <cell r="O372">
            <v>904500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5</v>
          </cell>
          <cell r="W372">
            <v>904500</v>
          </cell>
        </row>
        <row r="373">
          <cell r="C373" t="str">
            <v>3.8.1.25.9</v>
          </cell>
          <cell r="D373" t="str">
            <v>d = 600 mm (24")</v>
          </cell>
          <cell r="E373" t="str">
            <v>un</v>
          </cell>
          <cell r="F373">
            <v>10</v>
          </cell>
          <cell r="G373">
            <v>306750</v>
          </cell>
          <cell r="H373">
            <v>3067500</v>
          </cell>
          <cell r="I373">
            <v>0.68276272995306853</v>
          </cell>
          <cell r="J373">
            <v>10</v>
          </cell>
          <cell r="L373">
            <v>10</v>
          </cell>
          <cell r="M373">
            <v>3067500</v>
          </cell>
          <cell r="N373">
            <v>0</v>
          </cell>
          <cell r="O373">
            <v>3067500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10</v>
          </cell>
          <cell r="W373">
            <v>3067500</v>
          </cell>
        </row>
        <row r="374">
          <cell r="C374" t="str">
            <v>3.8.1.26</v>
          </cell>
          <cell r="D374" t="str">
            <v>Instalación Codo 45 ° B x B HD. Norma ISO PN 10</v>
          </cell>
          <cell r="F374"/>
          <cell r="I374"/>
          <cell r="J374"/>
          <cell r="L374"/>
          <cell r="M374"/>
          <cell r="N374"/>
          <cell r="O374"/>
          <cell r="R374">
            <v>0</v>
          </cell>
          <cell r="S374"/>
          <cell r="T374"/>
          <cell r="U374"/>
          <cell r="V374"/>
          <cell r="W374"/>
        </row>
        <row r="375">
          <cell r="C375" t="str">
            <v>3.8.1.26.4</v>
          </cell>
          <cell r="D375" t="str">
            <v>d = 400 mm (16”)</v>
          </cell>
          <cell r="E375" t="str">
            <v>un</v>
          </cell>
          <cell r="F375">
            <v>2</v>
          </cell>
          <cell r="G375">
            <v>161100</v>
          </cell>
          <cell r="H375">
            <v>322200</v>
          </cell>
          <cell r="I375">
            <v>7.1715126842992236E-2</v>
          </cell>
          <cell r="J375">
            <v>2</v>
          </cell>
          <cell r="L375">
            <v>2</v>
          </cell>
          <cell r="M375">
            <v>322200</v>
          </cell>
          <cell r="N375">
            <v>0</v>
          </cell>
          <cell r="O375">
            <v>322200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2</v>
          </cell>
          <cell r="W375">
            <v>322200</v>
          </cell>
        </row>
        <row r="376">
          <cell r="C376" t="str">
            <v>3.8.1.26.21</v>
          </cell>
          <cell r="D376" t="str">
            <v>d = 80 mm (3”)</v>
          </cell>
          <cell r="E376" t="str">
            <v>un</v>
          </cell>
          <cell r="F376">
            <v>20</v>
          </cell>
          <cell r="G376">
            <v>10400</v>
          </cell>
          <cell r="H376">
            <v>208000</v>
          </cell>
          <cell r="I376">
            <v>4.6296543709939124E-2</v>
          </cell>
          <cell r="J376">
            <v>20</v>
          </cell>
          <cell r="L376">
            <v>20</v>
          </cell>
          <cell r="M376">
            <v>208000</v>
          </cell>
          <cell r="N376">
            <v>0</v>
          </cell>
          <cell r="O376">
            <v>208000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20</v>
          </cell>
          <cell r="W376">
            <v>208000</v>
          </cell>
        </row>
        <row r="377">
          <cell r="C377" t="str">
            <v>3.8.1.27</v>
          </cell>
          <cell r="D377" t="str">
            <v>Instalación Codo 45 ° JA x JA HD. Norma ISO PN 10</v>
          </cell>
          <cell r="F377"/>
          <cell r="I377"/>
          <cell r="J377"/>
          <cell r="L377"/>
          <cell r="M377"/>
          <cell r="N377"/>
          <cell r="O377"/>
          <cell r="R377">
            <v>0</v>
          </cell>
          <cell r="S377"/>
          <cell r="T377"/>
          <cell r="U377"/>
          <cell r="V377"/>
          <cell r="W377"/>
        </row>
        <row r="378">
          <cell r="C378" t="str">
            <v>3.8.1.27.7</v>
          </cell>
          <cell r="D378" t="str">
            <v>d = 450 mm (18”)</v>
          </cell>
          <cell r="E378" t="str">
            <v>un</v>
          </cell>
          <cell r="F378">
            <v>1</v>
          </cell>
          <cell r="G378">
            <v>61500</v>
          </cell>
          <cell r="H378">
            <v>61500</v>
          </cell>
          <cell r="I378">
            <v>1.3688641529621421E-2</v>
          </cell>
          <cell r="J378">
            <v>1</v>
          </cell>
          <cell r="L378">
            <v>1</v>
          </cell>
          <cell r="M378">
            <v>61500</v>
          </cell>
          <cell r="N378">
            <v>0</v>
          </cell>
          <cell r="O378">
            <v>61500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1</v>
          </cell>
          <cell r="W378">
            <v>61500</v>
          </cell>
        </row>
        <row r="379">
          <cell r="C379" t="str">
            <v>3.8.1.28</v>
          </cell>
          <cell r="D379" t="str">
            <v>Instalación Unión Brida Enchufe. Norma ISO. PN 10</v>
          </cell>
          <cell r="F379"/>
          <cell r="I379"/>
          <cell r="J379"/>
          <cell r="L379"/>
          <cell r="M379"/>
          <cell r="N379"/>
          <cell r="O379"/>
          <cell r="R379">
            <v>0</v>
          </cell>
          <cell r="S379"/>
          <cell r="T379"/>
          <cell r="U379"/>
          <cell r="V379"/>
          <cell r="W379"/>
        </row>
        <row r="380">
          <cell r="C380" t="str">
            <v>3.8.1.28.6</v>
          </cell>
          <cell r="D380" t="str">
            <v>d = 400 mm (16”)</v>
          </cell>
          <cell r="E380" t="str">
            <v>un</v>
          </cell>
          <cell r="F380">
            <v>2</v>
          </cell>
          <cell r="G380">
            <v>58000</v>
          </cell>
          <cell r="H380">
            <v>116000</v>
          </cell>
          <cell r="I380">
            <v>2.5819226299773738E-2</v>
          </cell>
          <cell r="J380">
            <v>2</v>
          </cell>
          <cell r="L380">
            <v>2</v>
          </cell>
          <cell r="M380">
            <v>116000</v>
          </cell>
          <cell r="N380">
            <v>0</v>
          </cell>
          <cell r="O380">
            <v>116000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2</v>
          </cell>
          <cell r="W380">
            <v>116000</v>
          </cell>
        </row>
        <row r="381">
          <cell r="C381" t="str">
            <v>3.8.1.28.7</v>
          </cell>
          <cell r="D381" t="str">
            <v>d = 450 mm (18”)</v>
          </cell>
          <cell r="E381" t="str">
            <v>un</v>
          </cell>
          <cell r="F381">
            <v>2</v>
          </cell>
          <cell r="G381">
            <v>67050</v>
          </cell>
          <cell r="H381">
            <v>134100</v>
          </cell>
          <cell r="I381">
            <v>2.9847915920686714E-2</v>
          </cell>
          <cell r="J381">
            <v>2</v>
          </cell>
          <cell r="L381">
            <v>2</v>
          </cell>
          <cell r="M381">
            <v>134100</v>
          </cell>
          <cell r="N381">
            <v>0</v>
          </cell>
          <cell r="O381">
            <v>134100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2</v>
          </cell>
          <cell r="W381">
            <v>134100</v>
          </cell>
        </row>
        <row r="382">
          <cell r="C382" t="str">
            <v>3.8.1.28.9</v>
          </cell>
          <cell r="D382" t="str">
            <v>d = 600 mm (24”)</v>
          </cell>
          <cell r="E382" t="str">
            <v>un</v>
          </cell>
          <cell r="F382">
            <v>4</v>
          </cell>
          <cell r="G382">
            <v>89500</v>
          </cell>
          <cell r="H382">
            <v>358000</v>
          </cell>
          <cell r="I382">
            <v>7.9683474269991367E-2</v>
          </cell>
          <cell r="J382">
            <v>4</v>
          </cell>
          <cell r="L382">
            <v>4</v>
          </cell>
          <cell r="M382">
            <v>358000</v>
          </cell>
          <cell r="N382">
            <v>0</v>
          </cell>
          <cell r="O382">
            <v>358000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4</v>
          </cell>
          <cell r="W382">
            <v>358000</v>
          </cell>
        </row>
        <row r="383">
          <cell r="C383" t="str">
            <v>3.8.1.29</v>
          </cell>
          <cell r="D383" t="str">
            <v>Instalación Reducción B x B HD. Norma ISO. PN 10</v>
          </cell>
          <cell r="F383"/>
          <cell r="I383"/>
          <cell r="J383"/>
          <cell r="L383"/>
          <cell r="M383"/>
          <cell r="N383"/>
          <cell r="O383"/>
          <cell r="R383">
            <v>0</v>
          </cell>
          <cell r="S383"/>
          <cell r="T383"/>
          <cell r="U383"/>
          <cell r="V383"/>
          <cell r="W383"/>
        </row>
        <row r="384">
          <cell r="C384" t="str">
            <v>3.8.1.29.10</v>
          </cell>
          <cell r="D384" t="str">
            <v>d = 600 x 450 mm</v>
          </cell>
          <cell r="E384" t="str">
            <v>un</v>
          </cell>
          <cell r="F384">
            <v>1</v>
          </cell>
          <cell r="G384">
            <v>204100</v>
          </cell>
          <cell r="H384">
            <v>204100</v>
          </cell>
          <cell r="I384">
            <v>4.542848351537776E-2</v>
          </cell>
          <cell r="J384">
            <v>1</v>
          </cell>
          <cell r="L384">
            <v>1</v>
          </cell>
          <cell r="M384">
            <v>204100</v>
          </cell>
          <cell r="N384">
            <v>0</v>
          </cell>
          <cell r="O384">
            <v>204100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1</v>
          </cell>
          <cell r="W384">
            <v>204100</v>
          </cell>
        </row>
        <row r="385">
          <cell r="C385" t="str">
            <v>3.8.1.29.11</v>
          </cell>
          <cell r="D385" t="str">
            <v>d = 600 x 400 mm exéntrica</v>
          </cell>
          <cell r="E385" t="str">
            <v>un</v>
          </cell>
          <cell r="F385">
            <v>4</v>
          </cell>
          <cell r="G385">
            <v>192200</v>
          </cell>
          <cell r="H385">
            <v>768800</v>
          </cell>
          <cell r="I385">
            <v>0.17111914809712114</v>
          </cell>
          <cell r="J385">
            <v>4</v>
          </cell>
          <cell r="L385">
            <v>4</v>
          </cell>
          <cell r="M385">
            <v>768800</v>
          </cell>
          <cell r="N385">
            <v>0</v>
          </cell>
          <cell r="O385">
            <v>768800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4</v>
          </cell>
          <cell r="W385">
            <v>768800</v>
          </cell>
        </row>
        <row r="386">
          <cell r="C386" t="str">
            <v>3.8.1.30</v>
          </cell>
          <cell r="D386" t="str">
            <v>Instalación de Tee B x B x B HD. Norma ISO. PN 10</v>
          </cell>
          <cell r="F386"/>
          <cell r="I386"/>
          <cell r="J386"/>
          <cell r="L386"/>
          <cell r="M386"/>
          <cell r="N386"/>
          <cell r="O386"/>
          <cell r="R386">
            <v>0</v>
          </cell>
          <cell r="S386"/>
          <cell r="T386"/>
          <cell r="U386"/>
          <cell r="V386"/>
          <cell r="W386"/>
        </row>
        <row r="387">
          <cell r="C387" t="str">
            <v>3.8.1.30.10</v>
          </cell>
          <cell r="D387" t="str">
            <v>Tee 400 x 400 x 400 mm</v>
          </cell>
          <cell r="E387" t="str">
            <v>un</v>
          </cell>
          <cell r="F387">
            <v>4</v>
          </cell>
          <cell r="G387">
            <v>310100</v>
          </cell>
          <cell r="H387">
            <v>1240400</v>
          </cell>
          <cell r="I387">
            <v>0.27608765777792538</v>
          </cell>
          <cell r="J387">
            <v>4</v>
          </cell>
          <cell r="L387">
            <v>4</v>
          </cell>
          <cell r="M387">
            <v>1240400</v>
          </cell>
          <cell r="N387">
            <v>0</v>
          </cell>
          <cell r="O387">
            <v>1240400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4</v>
          </cell>
          <cell r="W387">
            <v>1240400</v>
          </cell>
        </row>
        <row r="388">
          <cell r="C388" t="str">
            <v>3.8.1.30.15</v>
          </cell>
          <cell r="D388" t="str">
            <v>Tee 450 x 450 x 450 mm</v>
          </cell>
          <cell r="E388" t="str">
            <v>un</v>
          </cell>
          <cell r="F388">
            <v>2</v>
          </cell>
          <cell r="G388">
            <v>372350</v>
          </cell>
          <cell r="H388">
            <v>744700</v>
          </cell>
          <cell r="I388">
            <v>0.16575498125380606</v>
          </cell>
          <cell r="J388">
            <v>2</v>
          </cell>
          <cell r="L388">
            <v>2</v>
          </cell>
          <cell r="M388">
            <v>744700</v>
          </cell>
          <cell r="N388">
            <v>0</v>
          </cell>
          <cell r="O388">
            <v>744700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2</v>
          </cell>
          <cell r="W388">
            <v>744700</v>
          </cell>
        </row>
        <row r="389">
          <cell r="C389" t="str">
            <v>3.8.1.30.20</v>
          </cell>
          <cell r="D389" t="str">
            <v>Tee 600 x 600 x 400 mm</v>
          </cell>
          <cell r="E389" t="str">
            <v>un</v>
          </cell>
          <cell r="F389">
            <v>2</v>
          </cell>
          <cell r="G389">
            <v>412250</v>
          </cell>
          <cell r="H389">
            <v>824500</v>
          </cell>
          <cell r="I389">
            <v>0.18351682831175387</v>
          </cell>
          <cell r="J389">
            <v>2</v>
          </cell>
          <cell r="L389">
            <v>2</v>
          </cell>
          <cell r="M389">
            <v>824500</v>
          </cell>
          <cell r="N389">
            <v>0</v>
          </cell>
          <cell r="O389">
            <v>824500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2</v>
          </cell>
          <cell r="W389">
            <v>824500</v>
          </cell>
        </row>
        <row r="390">
          <cell r="C390" t="str">
            <v>3.8.1.30.22</v>
          </cell>
          <cell r="D390" t="str">
            <v>Tee 600 x 600 x 600 mm</v>
          </cell>
          <cell r="E390" t="str">
            <v>un</v>
          </cell>
          <cell r="F390">
            <v>5</v>
          </cell>
          <cell r="G390">
            <v>514700</v>
          </cell>
          <cell r="H390">
            <v>2573500</v>
          </cell>
          <cell r="I390">
            <v>0.57280843864196307</v>
          </cell>
          <cell r="J390">
            <v>5</v>
          </cell>
          <cell r="K390">
            <v>-3</v>
          </cell>
          <cell r="L390">
            <v>2</v>
          </cell>
          <cell r="M390">
            <v>2573500</v>
          </cell>
          <cell r="N390">
            <v>-1544100</v>
          </cell>
          <cell r="O390">
            <v>1029400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2</v>
          </cell>
          <cell r="W390">
            <v>1029400</v>
          </cell>
        </row>
        <row r="391">
          <cell r="C391" t="str">
            <v>3.8.1.31</v>
          </cell>
          <cell r="D391" t="str">
            <v>Instalación de Niples bridados (Brida espigo y lisos)</v>
          </cell>
          <cell r="F391"/>
          <cell r="I391"/>
          <cell r="J391"/>
          <cell r="L391"/>
          <cell r="M391"/>
          <cell r="N391"/>
          <cell r="O391"/>
          <cell r="R391">
            <v>0</v>
          </cell>
          <cell r="S391"/>
          <cell r="T391"/>
          <cell r="U391"/>
          <cell r="V391"/>
          <cell r="W391"/>
        </row>
        <row r="392">
          <cell r="C392" t="str">
            <v>3.8.1.31.1</v>
          </cell>
          <cell r="D392" t="str">
            <v>L &lt;= 1 m</v>
          </cell>
          <cell r="F392"/>
          <cell r="I392"/>
          <cell r="J392"/>
          <cell r="L392"/>
          <cell r="M392"/>
          <cell r="N392"/>
          <cell r="O392"/>
          <cell r="R392">
            <v>0</v>
          </cell>
          <cell r="S392"/>
          <cell r="T392"/>
          <cell r="U392"/>
          <cell r="V392"/>
          <cell r="W392"/>
        </row>
        <row r="393">
          <cell r="C393" t="str">
            <v>3.8.1.31.1.3</v>
          </cell>
          <cell r="D393" t="str">
            <v>Niple HD, 450mm, Brida*Brida, L=0.78m</v>
          </cell>
          <cell r="E393" t="str">
            <v>un</v>
          </cell>
          <cell r="F393">
            <v>2</v>
          </cell>
          <cell r="G393">
            <v>94460</v>
          </cell>
          <cell r="H393">
            <v>188920</v>
          </cell>
          <cell r="I393">
            <v>4.2049726142700472E-2</v>
          </cell>
          <cell r="J393">
            <v>2</v>
          </cell>
          <cell r="L393">
            <v>2</v>
          </cell>
          <cell r="M393">
            <v>188920</v>
          </cell>
          <cell r="N393">
            <v>0</v>
          </cell>
          <cell r="O393">
            <v>188920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2</v>
          </cell>
          <cell r="W393">
            <v>188920</v>
          </cell>
        </row>
        <row r="394">
          <cell r="C394" t="str">
            <v>3.8.1.31.1.4</v>
          </cell>
          <cell r="D394" t="str">
            <v>Niple HD, 600mm, Brida*Brida, L=0.64m</v>
          </cell>
          <cell r="E394" t="str">
            <v>un</v>
          </cell>
          <cell r="F394">
            <v>4</v>
          </cell>
          <cell r="G394">
            <v>117950</v>
          </cell>
          <cell r="H394">
            <v>471800</v>
          </cell>
          <cell r="I394">
            <v>0.10501302558821768</v>
          </cell>
          <cell r="J394">
            <v>4</v>
          </cell>
          <cell r="L394">
            <v>4</v>
          </cell>
          <cell r="M394">
            <v>471800</v>
          </cell>
          <cell r="N394">
            <v>0</v>
          </cell>
          <cell r="O394">
            <v>471800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4</v>
          </cell>
          <cell r="W394">
            <v>471800</v>
          </cell>
        </row>
        <row r="395">
          <cell r="C395" t="str">
            <v>3.8.1.31.1.5</v>
          </cell>
          <cell r="D395" t="str">
            <v>Niple HD, 600mm, Brida*Brida, L=0.81m</v>
          </cell>
          <cell r="E395" t="str">
            <v>un</v>
          </cell>
          <cell r="F395">
            <v>1</v>
          </cell>
          <cell r="G395">
            <v>117950</v>
          </cell>
          <cell r="H395">
            <v>117950</v>
          </cell>
          <cell r="I395">
            <v>2.625325639705442E-2</v>
          </cell>
          <cell r="J395">
            <v>1</v>
          </cell>
          <cell r="L395">
            <v>1</v>
          </cell>
          <cell r="M395">
            <v>117950</v>
          </cell>
          <cell r="N395">
            <v>0</v>
          </cell>
          <cell r="O395">
            <v>117950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1</v>
          </cell>
          <cell r="W395">
            <v>117950</v>
          </cell>
        </row>
        <row r="396">
          <cell r="C396" t="str">
            <v>3.8.1.31.2</v>
          </cell>
          <cell r="D396" t="str">
            <v>1 m &lt; L &lt;= 2 m</v>
          </cell>
          <cell r="E396" t="str">
            <v>un</v>
          </cell>
          <cell r="F396">
            <v>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</row>
        <row r="397">
          <cell r="C397" t="str">
            <v>3.8.1.31.2.1</v>
          </cell>
          <cell r="D397" t="str">
            <v>Niple HD, 400mm, Brida*Brida, L=1.40m</v>
          </cell>
          <cell r="E397" t="str">
            <v>un</v>
          </cell>
          <cell r="F397">
            <v>1</v>
          </cell>
          <cell r="G397">
            <v>110500</v>
          </cell>
          <cell r="H397">
            <v>110500</v>
          </cell>
          <cell r="I397">
            <v>2.4595038845905158E-2</v>
          </cell>
          <cell r="J397">
            <v>1</v>
          </cell>
          <cell r="L397">
            <v>1</v>
          </cell>
          <cell r="M397">
            <v>110500</v>
          </cell>
          <cell r="N397">
            <v>0</v>
          </cell>
          <cell r="O397">
            <v>110500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1</v>
          </cell>
          <cell r="W397">
            <v>110500</v>
          </cell>
        </row>
        <row r="398">
          <cell r="C398" t="str">
            <v>3.8.1.31.4</v>
          </cell>
          <cell r="D398" t="str">
            <v>3 m &lt; L &lt;= 4 m</v>
          </cell>
          <cell r="E398" t="str">
            <v>un</v>
          </cell>
          <cell r="F398">
            <v>0</v>
          </cell>
          <cell r="I398">
            <v>0</v>
          </cell>
          <cell r="J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</row>
        <row r="399">
          <cell r="C399" t="str">
            <v>3.8.1.31.4.2</v>
          </cell>
          <cell r="D399" t="str">
            <v>Niple HD, 450mm, Brida*Brida, L=3.50m</v>
          </cell>
          <cell r="E399" t="str">
            <v>un</v>
          </cell>
          <cell r="F399">
            <v>1</v>
          </cell>
          <cell r="G399">
            <v>124250</v>
          </cell>
          <cell r="H399">
            <v>124250</v>
          </cell>
          <cell r="I399">
            <v>2.7655507480576613E-2</v>
          </cell>
          <cell r="J399">
            <v>1</v>
          </cell>
          <cell r="L399">
            <v>1</v>
          </cell>
          <cell r="M399">
            <v>124250</v>
          </cell>
          <cell r="N399">
            <v>0</v>
          </cell>
          <cell r="O399">
            <v>124250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1</v>
          </cell>
          <cell r="W399">
            <v>124250</v>
          </cell>
        </row>
        <row r="400">
          <cell r="C400" t="str">
            <v>3.8.1.31.4.3</v>
          </cell>
          <cell r="D400" t="str">
            <v>Niple HD, 450mm, Brida*Brida, L=3.06m</v>
          </cell>
          <cell r="E400" t="str">
            <v>un</v>
          </cell>
          <cell r="F400">
            <v>1</v>
          </cell>
          <cell r="G400">
            <v>124250</v>
          </cell>
          <cell r="H400">
            <v>124250</v>
          </cell>
          <cell r="I400">
            <v>2.7655507480576613E-2</v>
          </cell>
          <cell r="J400">
            <v>1</v>
          </cell>
          <cell r="L400">
            <v>1</v>
          </cell>
          <cell r="M400">
            <v>124250</v>
          </cell>
          <cell r="N400">
            <v>0</v>
          </cell>
          <cell r="O400">
            <v>124250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1</v>
          </cell>
          <cell r="W400">
            <v>124250</v>
          </cell>
        </row>
        <row r="401">
          <cell r="C401" t="str">
            <v>3.8.1.31.4.4</v>
          </cell>
          <cell r="D401" t="str">
            <v>Niple HD, 450mm, Brida*Brida, L=3.40m</v>
          </cell>
          <cell r="E401" t="str">
            <v>un</v>
          </cell>
          <cell r="F401">
            <v>1</v>
          </cell>
          <cell r="G401">
            <v>123750</v>
          </cell>
          <cell r="H401">
            <v>123750</v>
          </cell>
          <cell r="I401">
            <v>2.7544217712043104E-2</v>
          </cell>
          <cell r="J401">
            <v>1</v>
          </cell>
          <cell r="L401">
            <v>1</v>
          </cell>
          <cell r="M401">
            <v>123750</v>
          </cell>
          <cell r="N401">
            <v>0</v>
          </cell>
          <cell r="O401">
            <v>123750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1</v>
          </cell>
          <cell r="W401">
            <v>123750</v>
          </cell>
        </row>
        <row r="402">
          <cell r="C402" t="str">
            <v>3.8.1.31.5</v>
          </cell>
          <cell r="D402" t="str">
            <v>4 m &lt; L &lt;= 5 m</v>
          </cell>
          <cell r="E402" t="str">
            <v>un</v>
          </cell>
          <cell r="F402">
            <v>0</v>
          </cell>
          <cell r="I402">
            <v>0</v>
          </cell>
          <cell r="J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</row>
        <row r="403">
          <cell r="C403" t="str">
            <v>3.8.1.31.5.1</v>
          </cell>
          <cell r="D403" t="str">
            <v>Niple HD, 400mm, Brida*Brida, L=4.36m</v>
          </cell>
          <cell r="E403" t="str">
            <v>un</v>
          </cell>
          <cell r="F403">
            <v>2</v>
          </cell>
          <cell r="G403">
            <v>132500</v>
          </cell>
          <cell r="H403">
            <v>265000</v>
          </cell>
          <cell r="I403">
            <v>5.8983577322758975E-2</v>
          </cell>
          <cell r="J403">
            <v>2</v>
          </cell>
          <cell r="L403">
            <v>2</v>
          </cell>
          <cell r="M403">
            <v>265000</v>
          </cell>
          <cell r="N403">
            <v>0</v>
          </cell>
          <cell r="O403">
            <v>265000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2</v>
          </cell>
          <cell r="W403">
            <v>265000</v>
          </cell>
        </row>
        <row r="404">
          <cell r="C404" t="str">
            <v>3.8.1.31.5.2</v>
          </cell>
          <cell r="D404" t="str">
            <v>Niple HD, 450mm, Brida*Brida, L=4.12m</v>
          </cell>
          <cell r="E404" t="str">
            <v>un</v>
          </cell>
          <cell r="F404">
            <v>1</v>
          </cell>
          <cell r="G404">
            <v>165500</v>
          </cell>
          <cell r="H404">
            <v>165500</v>
          </cell>
          <cell r="I404">
            <v>3.6836913384590983E-2</v>
          </cell>
          <cell r="J404">
            <v>1</v>
          </cell>
          <cell r="L404">
            <v>1</v>
          </cell>
          <cell r="M404">
            <v>165500</v>
          </cell>
          <cell r="N404">
            <v>0</v>
          </cell>
          <cell r="O404">
            <v>165500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1</v>
          </cell>
          <cell r="W404">
            <v>165500</v>
          </cell>
        </row>
        <row r="405">
          <cell r="C405" t="str">
            <v>3.8.1.31.6</v>
          </cell>
          <cell r="D405" t="str">
            <v>5m &lt; L &lt;= 6 m</v>
          </cell>
          <cell r="E405" t="str">
            <v>un</v>
          </cell>
          <cell r="F405">
            <v>0</v>
          </cell>
          <cell r="I405">
            <v>0</v>
          </cell>
          <cell r="J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</row>
        <row r="406">
          <cell r="C406" t="str">
            <v>3.8.1.31.6.4</v>
          </cell>
          <cell r="D406" t="str">
            <v>Niple HD, 400mm, Brida*espigo, L=6.0m</v>
          </cell>
          <cell r="E406" t="str">
            <v>un</v>
          </cell>
          <cell r="F406">
            <v>2</v>
          </cell>
          <cell r="G406">
            <v>99500</v>
          </cell>
          <cell r="H406">
            <v>199000</v>
          </cell>
          <cell r="I406">
            <v>4.4293327876335983E-2</v>
          </cell>
          <cell r="J406">
            <v>2</v>
          </cell>
          <cell r="L406">
            <v>2</v>
          </cell>
          <cell r="M406">
            <v>199000</v>
          </cell>
          <cell r="N406">
            <v>0</v>
          </cell>
          <cell r="O406">
            <v>199000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2</v>
          </cell>
          <cell r="W406">
            <v>199000</v>
          </cell>
        </row>
        <row r="407">
          <cell r="C407" t="str">
            <v>3.8.1.31.6.6</v>
          </cell>
          <cell r="D407" t="str">
            <v>Niple HD, 600mm, Brida*espigo, L=5.7m</v>
          </cell>
          <cell r="E407" t="str">
            <v>un</v>
          </cell>
          <cell r="F407">
            <v>1</v>
          </cell>
          <cell r="G407">
            <v>99500</v>
          </cell>
          <cell r="H407">
            <v>99500</v>
          </cell>
          <cell r="I407">
            <v>2.2146663938167992E-2</v>
          </cell>
          <cell r="J407">
            <v>1</v>
          </cell>
          <cell r="L407">
            <v>1</v>
          </cell>
          <cell r="M407">
            <v>99500</v>
          </cell>
          <cell r="N407">
            <v>0</v>
          </cell>
          <cell r="O407">
            <v>99500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1</v>
          </cell>
          <cell r="W407">
            <v>99500</v>
          </cell>
        </row>
        <row r="408">
          <cell r="C408" t="str">
            <v>3.8.1.32</v>
          </cell>
          <cell r="D408" t="str">
            <v>Instalación de Codos de polietileno PE 100 PN 10 a tope</v>
          </cell>
          <cell r="F408"/>
          <cell r="I408"/>
          <cell r="J408"/>
          <cell r="L408"/>
          <cell r="M408"/>
          <cell r="N408"/>
          <cell r="O408"/>
          <cell r="R408">
            <v>0</v>
          </cell>
          <cell r="S408"/>
          <cell r="T408"/>
          <cell r="U408"/>
          <cell r="V408"/>
          <cell r="W408"/>
        </row>
        <row r="409">
          <cell r="C409" t="str">
            <v>3.8.1.32.1</v>
          </cell>
          <cell r="D409" t="str">
            <v>Codo de Polietileno 63mm X 90°</v>
          </cell>
          <cell r="E409" t="str">
            <v>un</v>
          </cell>
          <cell r="F409">
            <v>4</v>
          </cell>
          <cell r="G409">
            <v>2000</v>
          </cell>
          <cell r="H409">
            <v>8000</v>
          </cell>
          <cell r="I409">
            <v>1.7806362965361198E-3</v>
          </cell>
          <cell r="J409">
            <v>4</v>
          </cell>
          <cell r="L409">
            <v>4</v>
          </cell>
          <cell r="M409">
            <v>8000</v>
          </cell>
          <cell r="N409">
            <v>0</v>
          </cell>
          <cell r="O409">
            <v>8000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4</v>
          </cell>
          <cell r="W409">
            <v>8000</v>
          </cell>
        </row>
        <row r="410">
          <cell r="C410" t="str">
            <v>3.8.1.32.2</v>
          </cell>
          <cell r="D410" t="str">
            <v>Codo de Polietileno 90mm X 90°</v>
          </cell>
          <cell r="E410" t="str">
            <v>un</v>
          </cell>
          <cell r="F410">
            <v>5</v>
          </cell>
          <cell r="G410">
            <v>2000</v>
          </cell>
          <cell r="H410">
            <v>10000</v>
          </cell>
          <cell r="I410">
            <v>2.22579537067015E-3</v>
          </cell>
          <cell r="J410">
            <v>5</v>
          </cell>
          <cell r="L410">
            <v>5</v>
          </cell>
          <cell r="M410">
            <v>10000</v>
          </cell>
          <cell r="N410">
            <v>0</v>
          </cell>
          <cell r="O410">
            <v>10000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5</v>
          </cell>
          <cell r="W410">
            <v>10000</v>
          </cell>
        </row>
        <row r="411">
          <cell r="C411" t="str">
            <v>3.8.1.33</v>
          </cell>
          <cell r="D411" t="str">
            <v>Instalación de Tees de polietileno PE 100 PN 10 a tope</v>
          </cell>
          <cell r="F411"/>
          <cell r="I411"/>
          <cell r="J411"/>
          <cell r="L411"/>
          <cell r="M411"/>
          <cell r="N411"/>
          <cell r="O411"/>
          <cell r="R411">
            <v>0</v>
          </cell>
          <cell r="S411"/>
          <cell r="T411"/>
          <cell r="U411"/>
          <cell r="V411"/>
          <cell r="W411"/>
        </row>
        <row r="412">
          <cell r="C412" t="str">
            <v>3.8.1.33.1</v>
          </cell>
          <cell r="D412" t="str">
            <v>Tee de Polietileno 110mm X110mm X110mm</v>
          </cell>
          <cell r="E412" t="str">
            <v>un</v>
          </cell>
          <cell r="F412">
            <v>3</v>
          </cell>
          <cell r="G412">
            <v>4500</v>
          </cell>
          <cell r="H412">
            <v>13500</v>
          </cell>
          <cell r="I412">
            <v>3.0048237504047026E-3</v>
          </cell>
          <cell r="J412">
            <v>3</v>
          </cell>
          <cell r="L412">
            <v>3</v>
          </cell>
          <cell r="M412">
            <v>13500</v>
          </cell>
          <cell r="N412">
            <v>0</v>
          </cell>
          <cell r="O412">
            <v>13500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3</v>
          </cell>
          <cell r="W412">
            <v>13500</v>
          </cell>
        </row>
        <row r="413">
          <cell r="C413" t="str">
            <v>3.8.1.34</v>
          </cell>
          <cell r="D413" t="str">
            <v>Instalación de Silletas para acometidas de polietileno</v>
          </cell>
          <cell r="F413"/>
          <cell r="I413"/>
          <cell r="J413"/>
          <cell r="L413"/>
          <cell r="M413"/>
          <cell r="N413"/>
          <cell r="O413"/>
          <cell r="R413">
            <v>0</v>
          </cell>
          <cell r="S413"/>
          <cell r="T413"/>
          <cell r="U413"/>
          <cell r="V413"/>
          <cell r="W413"/>
        </row>
        <row r="414">
          <cell r="C414" t="str">
            <v>3.8.1.34.1</v>
          </cell>
          <cell r="D414" t="str">
            <v>Silleta de Polietileno 110mm X 25mm Para Union por Termofusion</v>
          </cell>
          <cell r="E414" t="str">
            <v>un</v>
          </cell>
          <cell r="F414">
            <v>1</v>
          </cell>
          <cell r="G414">
            <v>1500</v>
          </cell>
          <cell r="H414">
            <v>1500</v>
          </cell>
          <cell r="I414">
            <v>3.3386930560052252E-4</v>
          </cell>
          <cell r="J414">
            <v>1</v>
          </cell>
          <cell r="L414">
            <v>1</v>
          </cell>
          <cell r="M414">
            <v>1500</v>
          </cell>
          <cell r="N414">
            <v>0</v>
          </cell>
          <cell r="O414">
            <v>1500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1</v>
          </cell>
          <cell r="W414">
            <v>1500</v>
          </cell>
        </row>
        <row r="415">
          <cell r="C415" t="str">
            <v>3.8.1.35</v>
          </cell>
          <cell r="D415" t="str">
            <v>Instalación de Adaptador Macho de Polietileno para acometidas</v>
          </cell>
          <cell r="F415"/>
          <cell r="I415"/>
          <cell r="J415"/>
          <cell r="L415"/>
          <cell r="M415"/>
          <cell r="N415"/>
          <cell r="O415"/>
          <cell r="R415">
            <v>0</v>
          </cell>
          <cell r="S415"/>
          <cell r="T415"/>
          <cell r="U415"/>
          <cell r="V415"/>
          <cell r="W415"/>
        </row>
        <row r="416">
          <cell r="C416" t="str">
            <v>3.8.1.35.1</v>
          </cell>
          <cell r="D416" t="str">
            <v>Adaptador Macho de Polietileno de 16 mm Para Union Mecanica</v>
          </cell>
          <cell r="E416" t="str">
            <v>un</v>
          </cell>
          <cell r="F416">
            <v>4</v>
          </cell>
          <cell r="G416">
            <v>200</v>
          </cell>
          <cell r="H416">
            <v>800</v>
          </cell>
          <cell r="I416">
            <v>1.78063629653612E-4</v>
          </cell>
          <cell r="J416">
            <v>4</v>
          </cell>
          <cell r="L416">
            <v>4</v>
          </cell>
          <cell r="M416">
            <v>800</v>
          </cell>
          <cell r="N416">
            <v>0</v>
          </cell>
          <cell r="O416">
            <v>800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4</v>
          </cell>
          <cell r="W416">
            <v>800</v>
          </cell>
        </row>
        <row r="417">
          <cell r="C417" t="str">
            <v>3.8.1.36</v>
          </cell>
          <cell r="D417" t="str">
            <v>Instalación de Adaptador Macho de Laton para acometidas</v>
          </cell>
          <cell r="F417"/>
          <cell r="I417"/>
          <cell r="J417"/>
          <cell r="L417"/>
          <cell r="M417"/>
          <cell r="N417"/>
          <cell r="O417"/>
          <cell r="R417">
            <v>0</v>
          </cell>
          <cell r="S417"/>
          <cell r="T417"/>
          <cell r="U417"/>
          <cell r="V417"/>
          <cell r="W417"/>
        </row>
        <row r="418">
          <cell r="C418" t="str">
            <v>3.8.1.36.1</v>
          </cell>
          <cell r="D418" t="str">
            <v>Adaptador Macho de Laton de 25 mm Para Union Mecanica</v>
          </cell>
          <cell r="E418" t="str">
            <v>un</v>
          </cell>
          <cell r="F418">
            <v>5</v>
          </cell>
          <cell r="G418">
            <v>200</v>
          </cell>
          <cell r="H418">
            <v>1000</v>
          </cell>
          <cell r="I418">
            <v>2.2257953706701498E-4</v>
          </cell>
          <cell r="J418">
            <v>5</v>
          </cell>
          <cell r="L418">
            <v>5</v>
          </cell>
          <cell r="M418">
            <v>1000</v>
          </cell>
          <cell r="N418">
            <v>0</v>
          </cell>
          <cell r="O418">
            <v>1000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5</v>
          </cell>
          <cell r="W418">
            <v>1000</v>
          </cell>
        </row>
        <row r="419">
          <cell r="C419" t="str">
            <v>3.8.1.36.2</v>
          </cell>
          <cell r="D419" t="str">
            <v>Adaptador Hembra de Laton de 25 mm</v>
          </cell>
          <cell r="E419" t="str">
            <v>un</v>
          </cell>
          <cell r="F419">
            <v>5</v>
          </cell>
          <cell r="G419">
            <v>250</v>
          </cell>
          <cell r="H419">
            <v>1250</v>
          </cell>
          <cell r="I419">
            <v>2.7822442133376875E-4</v>
          </cell>
          <cell r="J419">
            <v>5</v>
          </cell>
          <cell r="L419">
            <v>5</v>
          </cell>
          <cell r="M419">
            <v>1250</v>
          </cell>
          <cell r="N419">
            <v>0</v>
          </cell>
          <cell r="O419">
            <v>1250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5</v>
          </cell>
          <cell r="W419">
            <v>1250</v>
          </cell>
        </row>
        <row r="420">
          <cell r="C420" t="str">
            <v>3.8.1.37</v>
          </cell>
          <cell r="D420" t="str">
            <v>Instalación de Valvula de cierre rapido para acometidas</v>
          </cell>
          <cell r="F420"/>
          <cell r="I420"/>
          <cell r="J420"/>
          <cell r="L420"/>
          <cell r="M420"/>
          <cell r="N420"/>
          <cell r="O420"/>
          <cell r="R420">
            <v>0</v>
          </cell>
          <cell r="S420"/>
          <cell r="T420"/>
          <cell r="U420"/>
          <cell r="V420"/>
          <cell r="W420"/>
        </row>
        <row r="421">
          <cell r="C421" t="str">
            <v>3.8.1.37.1</v>
          </cell>
          <cell r="D421" t="str">
            <v>Valvula de cierre rapido de 16 mm</v>
          </cell>
          <cell r="E421" t="str">
            <v>un</v>
          </cell>
          <cell r="F421">
            <v>1</v>
          </cell>
          <cell r="G421">
            <v>1100</v>
          </cell>
          <cell r="H421">
            <v>1100</v>
          </cell>
          <cell r="I421">
            <v>2.4483749077371651E-4</v>
          </cell>
          <cell r="J421">
            <v>1</v>
          </cell>
          <cell r="L421">
            <v>1</v>
          </cell>
          <cell r="M421">
            <v>1100</v>
          </cell>
          <cell r="N421">
            <v>0</v>
          </cell>
          <cell r="O421">
            <v>1100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1</v>
          </cell>
          <cell r="W421">
            <v>1100</v>
          </cell>
        </row>
        <row r="422">
          <cell r="C422" t="str">
            <v>3.8.1.37.2</v>
          </cell>
          <cell r="D422" t="str">
            <v>Valvula de cierre rapido de 25 mm</v>
          </cell>
          <cell r="E422" t="str">
            <v>un</v>
          </cell>
          <cell r="F422">
            <v>2</v>
          </cell>
          <cell r="G422">
            <v>1500</v>
          </cell>
          <cell r="H422">
            <v>3000</v>
          </cell>
          <cell r="I422">
            <v>6.6773861120104504E-4</v>
          </cell>
          <cell r="J422">
            <v>2</v>
          </cell>
          <cell r="L422">
            <v>2</v>
          </cell>
          <cell r="M422">
            <v>3000</v>
          </cell>
          <cell r="N422">
            <v>0</v>
          </cell>
          <cell r="O422">
            <v>3000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2</v>
          </cell>
          <cell r="W422">
            <v>3000</v>
          </cell>
        </row>
        <row r="423">
          <cell r="C423" t="str">
            <v>3.8.1.37.3</v>
          </cell>
          <cell r="D423" t="str">
            <v>Valvula de cierre rapido de 32 mm</v>
          </cell>
          <cell r="E423" t="str">
            <v>un</v>
          </cell>
          <cell r="F423">
            <v>1</v>
          </cell>
          <cell r="G423">
            <v>1500</v>
          </cell>
          <cell r="H423">
            <v>1500</v>
          </cell>
          <cell r="I423">
            <v>3.3386930560052252E-4</v>
          </cell>
          <cell r="J423">
            <v>1</v>
          </cell>
          <cell r="L423">
            <v>1</v>
          </cell>
          <cell r="M423">
            <v>1500</v>
          </cell>
          <cell r="N423">
            <v>0</v>
          </cell>
          <cell r="O423">
            <v>1500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1</v>
          </cell>
          <cell r="W423">
            <v>1500</v>
          </cell>
        </row>
        <row r="424">
          <cell r="C424" t="str">
            <v>3.8.1.38</v>
          </cell>
          <cell r="D424" t="str">
            <v>Instalación de accesorios de acero sch40</v>
          </cell>
          <cell r="F424"/>
          <cell r="I424"/>
          <cell r="J424"/>
          <cell r="L424"/>
          <cell r="M424"/>
          <cell r="N424"/>
          <cell r="O424"/>
          <cell r="R424">
            <v>0</v>
          </cell>
          <cell r="S424"/>
          <cell r="T424"/>
          <cell r="U424"/>
          <cell r="V424"/>
          <cell r="W424"/>
        </row>
        <row r="425">
          <cell r="C425" t="str">
            <v>3.8.1.38.1</v>
          </cell>
          <cell r="D425" t="str">
            <v>Codo 90º, Ø90mm, Acero galvanizado, unión roscada</v>
          </cell>
          <cell r="E425" t="str">
            <v>un</v>
          </cell>
          <cell r="F425">
            <v>3</v>
          </cell>
          <cell r="G425">
            <v>13400</v>
          </cell>
          <cell r="H425">
            <v>40200</v>
          </cell>
          <cell r="I425">
            <v>8.9476973900940032E-3</v>
          </cell>
          <cell r="J425">
            <v>3</v>
          </cell>
          <cell r="L425">
            <v>3</v>
          </cell>
          <cell r="M425">
            <v>40200</v>
          </cell>
          <cell r="N425">
            <v>0</v>
          </cell>
          <cell r="O425">
            <v>40200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3</v>
          </cell>
          <cell r="W425">
            <v>40200</v>
          </cell>
        </row>
        <row r="426">
          <cell r="C426" t="str">
            <v>3.8.1.38.2</v>
          </cell>
          <cell r="D426" t="str">
            <v>Codo 90º, Ø100mm, Acero</v>
          </cell>
          <cell r="E426" t="str">
            <v>un</v>
          </cell>
          <cell r="F426">
            <v>4</v>
          </cell>
          <cell r="G426">
            <v>16700</v>
          </cell>
          <cell r="H426">
            <v>66800</v>
          </cell>
          <cell r="I426">
            <v>1.4868313076076603E-2</v>
          </cell>
          <cell r="J426">
            <v>4</v>
          </cell>
          <cell r="L426">
            <v>4</v>
          </cell>
          <cell r="M426">
            <v>66800</v>
          </cell>
          <cell r="N426">
            <v>0</v>
          </cell>
          <cell r="O426">
            <v>66800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4</v>
          </cell>
          <cell r="W426">
            <v>66800</v>
          </cell>
        </row>
        <row r="427">
          <cell r="C427" t="str">
            <v>3.8.1.38.3</v>
          </cell>
          <cell r="D427" t="str">
            <v>Codo 90º, Ø150mm, Acero</v>
          </cell>
          <cell r="E427" t="str">
            <v>un</v>
          </cell>
          <cell r="F427">
            <v>14</v>
          </cell>
          <cell r="G427">
            <v>16700</v>
          </cell>
          <cell r="H427">
            <v>233800</v>
          </cell>
          <cell r="I427">
            <v>5.2039095766268105E-2</v>
          </cell>
          <cell r="J427">
            <v>14</v>
          </cell>
          <cell r="L427">
            <v>14</v>
          </cell>
          <cell r="M427">
            <v>233800</v>
          </cell>
          <cell r="N427">
            <v>0</v>
          </cell>
          <cell r="O427">
            <v>233800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14</v>
          </cell>
          <cell r="W427">
            <v>233800</v>
          </cell>
        </row>
        <row r="428">
          <cell r="C428" t="str">
            <v>3.8.1.38.6</v>
          </cell>
          <cell r="D428" t="str">
            <v>Tee, Ø150 x 150mm, BxB</v>
          </cell>
          <cell r="E428" t="str">
            <v>un</v>
          </cell>
          <cell r="F428">
            <v>3</v>
          </cell>
          <cell r="G428">
            <v>33000</v>
          </cell>
          <cell r="H428">
            <v>99000</v>
          </cell>
          <cell r="I428">
            <v>2.2035374169634483E-2</v>
          </cell>
          <cell r="J428">
            <v>3</v>
          </cell>
          <cell r="L428">
            <v>3</v>
          </cell>
          <cell r="M428">
            <v>99000</v>
          </cell>
          <cell r="N428">
            <v>0</v>
          </cell>
          <cell r="O428">
            <v>99000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3</v>
          </cell>
          <cell r="W428">
            <v>99000</v>
          </cell>
        </row>
        <row r="429">
          <cell r="C429" t="str">
            <v>3.8.1.38.7</v>
          </cell>
          <cell r="D429" t="str">
            <v>Tee, Ø150 x 250mm, BxB</v>
          </cell>
          <cell r="E429" t="str">
            <v>un</v>
          </cell>
          <cell r="F429">
            <v>2</v>
          </cell>
          <cell r="G429">
            <v>66200</v>
          </cell>
          <cell r="H429">
            <v>132400</v>
          </cell>
          <cell r="I429">
            <v>2.9469530707672786E-2</v>
          </cell>
          <cell r="J429">
            <v>2</v>
          </cell>
          <cell r="L429">
            <v>2</v>
          </cell>
          <cell r="M429">
            <v>132400</v>
          </cell>
          <cell r="N429">
            <v>0</v>
          </cell>
          <cell r="O429">
            <v>132400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2</v>
          </cell>
          <cell r="W429">
            <v>132400</v>
          </cell>
        </row>
        <row r="430">
          <cell r="C430" t="str">
            <v>3.8.1.38.8</v>
          </cell>
          <cell r="D430" t="str">
            <v>Bridas Ø50mm, Acero, norma ISO</v>
          </cell>
          <cell r="E430" t="str">
            <v>un</v>
          </cell>
          <cell r="F430">
            <v>4</v>
          </cell>
          <cell r="G430">
            <v>8350</v>
          </cell>
          <cell r="H430">
            <v>33400</v>
          </cell>
          <cell r="I430">
            <v>7.4341565380383013E-3</v>
          </cell>
          <cell r="J430">
            <v>4</v>
          </cell>
          <cell r="L430">
            <v>4</v>
          </cell>
          <cell r="M430">
            <v>33400</v>
          </cell>
          <cell r="N430">
            <v>0</v>
          </cell>
          <cell r="O430">
            <v>33400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4</v>
          </cell>
          <cell r="W430">
            <v>33400</v>
          </cell>
        </row>
        <row r="431">
          <cell r="C431" t="str">
            <v>3.8.1.38.9</v>
          </cell>
          <cell r="D431" t="str">
            <v>Bridas Ø100mm, Acero, norma ISO</v>
          </cell>
          <cell r="E431" t="str">
            <v>un</v>
          </cell>
          <cell r="F431">
            <v>6</v>
          </cell>
          <cell r="G431">
            <v>16600</v>
          </cell>
          <cell r="H431">
            <v>99600</v>
          </cell>
          <cell r="I431">
            <v>2.2168921891874693E-2</v>
          </cell>
          <cell r="J431">
            <v>6</v>
          </cell>
          <cell r="L431">
            <v>6</v>
          </cell>
          <cell r="M431">
            <v>99600</v>
          </cell>
          <cell r="N431">
            <v>0</v>
          </cell>
          <cell r="O431">
            <v>99600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6</v>
          </cell>
          <cell r="W431">
            <v>99600</v>
          </cell>
        </row>
        <row r="432">
          <cell r="C432" t="str">
            <v>3.8.1.38.10</v>
          </cell>
          <cell r="D432" t="str">
            <v>Bridas Ø150mm, Acero, norma ISO</v>
          </cell>
          <cell r="E432" t="str">
            <v>un</v>
          </cell>
          <cell r="F432">
            <v>18</v>
          </cell>
          <cell r="G432">
            <v>19900</v>
          </cell>
          <cell r="H432">
            <v>358200</v>
          </cell>
          <cell r="I432">
            <v>7.972799017740477E-2</v>
          </cell>
          <cell r="J432">
            <v>18</v>
          </cell>
          <cell r="L432">
            <v>18</v>
          </cell>
          <cell r="M432">
            <v>358200</v>
          </cell>
          <cell r="N432">
            <v>0</v>
          </cell>
          <cell r="O432">
            <v>358200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18</v>
          </cell>
          <cell r="W432">
            <v>358200</v>
          </cell>
        </row>
        <row r="433">
          <cell r="C433" t="str">
            <v>3.8.1.39</v>
          </cell>
          <cell r="D433" t="str">
            <v>Instalación de válvula cheque</v>
          </cell>
          <cell r="F433"/>
          <cell r="I433"/>
          <cell r="J433"/>
          <cell r="L433"/>
          <cell r="M433"/>
          <cell r="N433"/>
          <cell r="O433"/>
          <cell r="R433">
            <v>0</v>
          </cell>
          <cell r="S433"/>
          <cell r="T433"/>
          <cell r="U433"/>
          <cell r="V433"/>
          <cell r="W433"/>
        </row>
        <row r="434">
          <cell r="C434" t="str">
            <v>3.8.1.39.2</v>
          </cell>
          <cell r="D434" t="str">
            <v>Válvula cheque horizontal de clapetas Ø450mm, acero, bridada</v>
          </cell>
          <cell r="E434" t="str">
            <v>un</v>
          </cell>
          <cell r="F434">
            <v>2</v>
          </cell>
          <cell r="G434">
            <v>1450000</v>
          </cell>
          <cell r="H434">
            <v>2900000</v>
          </cell>
          <cell r="I434">
            <v>0.64548065749434358</v>
          </cell>
          <cell r="J434">
            <v>2</v>
          </cell>
          <cell r="L434">
            <v>2</v>
          </cell>
          <cell r="M434">
            <v>2900000</v>
          </cell>
          <cell r="N434">
            <v>0</v>
          </cell>
          <cell r="O434">
            <v>2900000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2</v>
          </cell>
          <cell r="W434">
            <v>2900000</v>
          </cell>
        </row>
        <row r="435">
          <cell r="C435" t="str">
            <v>3.8.1.40</v>
          </cell>
          <cell r="D435" t="str">
            <v>Instalación de cruz en HD o acero</v>
          </cell>
          <cell r="F435"/>
          <cell r="I435"/>
          <cell r="J435"/>
          <cell r="L435"/>
          <cell r="M435"/>
          <cell r="N435"/>
          <cell r="O435"/>
          <cell r="R435">
            <v>0</v>
          </cell>
          <cell r="S435"/>
          <cell r="T435"/>
          <cell r="U435"/>
          <cell r="V435"/>
          <cell r="W435"/>
        </row>
        <row r="436">
          <cell r="C436" t="str">
            <v>3.8.1.40.1</v>
          </cell>
          <cell r="D436" t="str">
            <v>Instalación de cruz Ø600*600mm, HD, bridada</v>
          </cell>
          <cell r="E436" t="str">
            <v>un</v>
          </cell>
          <cell r="F436">
            <v>1</v>
          </cell>
          <cell r="G436">
            <v>600000</v>
          </cell>
          <cell r="H436">
            <v>600000</v>
          </cell>
          <cell r="I436">
            <v>0.133547722240209</v>
          </cell>
          <cell r="J436">
            <v>1</v>
          </cell>
          <cell r="L436">
            <v>1</v>
          </cell>
          <cell r="M436">
            <v>600000</v>
          </cell>
          <cell r="N436">
            <v>0</v>
          </cell>
          <cell r="O436">
            <v>600000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1</v>
          </cell>
          <cell r="W436">
            <v>600000</v>
          </cell>
        </row>
        <row r="437">
          <cell r="C437" t="str">
            <v>3.8.2.3.2</v>
          </cell>
          <cell r="D437" t="str">
            <v>Instalación Válvula de Guillotina</v>
          </cell>
          <cell r="F437"/>
          <cell r="I437"/>
          <cell r="J437"/>
          <cell r="L437"/>
          <cell r="M437"/>
          <cell r="N437"/>
          <cell r="O437"/>
          <cell r="R437">
            <v>0</v>
          </cell>
          <cell r="S437"/>
          <cell r="T437"/>
          <cell r="U437"/>
          <cell r="V437"/>
          <cell r="W437"/>
        </row>
        <row r="438">
          <cell r="C438" t="str">
            <v>3.8.2.3.2.8</v>
          </cell>
          <cell r="D438" t="str">
            <v>Válvula de guillotina Ø 250 mm bridada</v>
          </cell>
          <cell r="E438" t="str">
            <v>un</v>
          </cell>
          <cell r="F438">
            <v>2</v>
          </cell>
          <cell r="G438">
            <v>116700</v>
          </cell>
          <cell r="H438">
            <v>233400</v>
          </cell>
          <cell r="I438">
            <v>5.1950063951441298E-2</v>
          </cell>
          <cell r="J438">
            <v>2</v>
          </cell>
          <cell r="L438">
            <v>2</v>
          </cell>
          <cell r="M438">
            <v>233400</v>
          </cell>
          <cell r="N438">
            <v>0</v>
          </cell>
          <cell r="O438">
            <v>233400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2</v>
          </cell>
          <cell r="W438">
            <v>233400</v>
          </cell>
        </row>
        <row r="439">
          <cell r="C439" t="str">
            <v>3,10</v>
          </cell>
          <cell r="D439" t="str">
            <v>INSTALACIÓN DE ACCESORIOS Y TRABAJOS METALMECÁNICOS</v>
          </cell>
          <cell r="F439"/>
          <cell r="I439"/>
          <cell r="J439"/>
          <cell r="L439"/>
          <cell r="M439"/>
          <cell r="N439"/>
          <cell r="O439"/>
          <cell r="R439">
            <v>0</v>
          </cell>
          <cell r="S439"/>
          <cell r="T439"/>
          <cell r="U439"/>
          <cell r="V439"/>
          <cell r="W439"/>
        </row>
        <row r="440">
          <cell r="C440" t="str">
            <v>3.10.1</v>
          </cell>
          <cell r="D440" t="str">
            <v>Trabajos metalmecánicos</v>
          </cell>
          <cell r="F440"/>
          <cell r="I440"/>
          <cell r="J440"/>
          <cell r="L440"/>
          <cell r="M440"/>
          <cell r="N440"/>
          <cell r="O440"/>
          <cell r="R440">
            <v>0</v>
          </cell>
          <cell r="S440"/>
          <cell r="T440"/>
          <cell r="U440"/>
          <cell r="V440"/>
          <cell r="W440"/>
        </row>
        <row r="441">
          <cell r="C441" t="str">
            <v>3.10.1.1</v>
          </cell>
          <cell r="D441" t="str">
            <v>Fabricación e instalación de barandas en acero galvanizado Ø1 1/2"</v>
          </cell>
          <cell r="E441" t="str">
            <v>m</v>
          </cell>
          <cell r="F441">
            <v>340</v>
          </cell>
          <cell r="G441">
            <v>240000</v>
          </cell>
          <cell r="H441">
            <v>81600000</v>
          </cell>
          <cell r="I441">
            <v>18.162490224668424</v>
          </cell>
          <cell r="J441">
            <v>340</v>
          </cell>
          <cell r="L441">
            <v>340</v>
          </cell>
          <cell r="M441">
            <v>81600000</v>
          </cell>
          <cell r="N441">
            <v>0</v>
          </cell>
          <cell r="O441">
            <v>81600000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340</v>
          </cell>
          <cell r="W441">
            <v>81600000</v>
          </cell>
        </row>
        <row r="442">
          <cell r="C442" t="str">
            <v>3.10.1.2</v>
          </cell>
          <cell r="D442" t="str">
            <v>Construcción e instalación de tapas ranuradas con perfiles de 1" acero galvanizado, separación de 0.02m, marco para en losas de concreto. Incluye pintura anticorrosiva y de acabado</v>
          </cell>
          <cell r="E442" t="str">
            <v>m2</v>
          </cell>
          <cell r="F442">
            <v>3.5</v>
          </cell>
          <cell r="G442">
            <v>260000</v>
          </cell>
          <cell r="H442">
            <v>910000</v>
          </cell>
          <cell r="I442">
            <v>0.20254737873098366</v>
          </cell>
          <cell r="J442">
            <v>3.5</v>
          </cell>
          <cell r="L442">
            <v>3.5</v>
          </cell>
          <cell r="M442">
            <v>910000</v>
          </cell>
          <cell r="N442">
            <v>0</v>
          </cell>
          <cell r="O442">
            <v>910000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3.5</v>
          </cell>
          <cell r="W442">
            <v>910000</v>
          </cell>
        </row>
        <row r="443">
          <cell r="C443" t="str">
            <v>3.10.1.7</v>
          </cell>
          <cell r="D443" t="str">
            <v>Construcción e instalación de puente grúa en acero de trípodes con desplazamiemtos sobre rieles, incluye suministro de polipasto manual. Capacidad de carga de 1Ton, Construcción de acuerdo a planos.</v>
          </cell>
          <cell r="E443" t="str">
            <v>gl</v>
          </cell>
          <cell r="F443">
            <v>1</v>
          </cell>
          <cell r="G443">
            <v>40000000</v>
          </cell>
          <cell r="H443">
            <v>40000000</v>
          </cell>
          <cell r="I443">
            <v>8.9031814826805995</v>
          </cell>
          <cell r="J443">
            <v>1</v>
          </cell>
          <cell r="L443">
            <v>1</v>
          </cell>
          <cell r="M443">
            <v>40000000</v>
          </cell>
          <cell r="N443">
            <v>0</v>
          </cell>
          <cell r="O443">
            <v>40000000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1</v>
          </cell>
          <cell r="W443">
            <v>40000000</v>
          </cell>
        </row>
        <row r="444">
          <cell r="C444" t="str">
            <v>3.10.1.8</v>
          </cell>
          <cell r="D444" t="str">
            <v>Fabricación e instalación de puerta abatibles en tuberías de acero galvanizado de diámetr 2" y láminas de aluminio. Incluye bisagras y cerrojo</v>
          </cell>
          <cell r="E444" t="str">
            <v>m2</v>
          </cell>
          <cell r="F444">
            <v>13.5</v>
          </cell>
          <cell r="G444">
            <v>65000</v>
          </cell>
          <cell r="H444">
            <v>877500</v>
          </cell>
          <cell r="I444">
            <v>0.19531354377630566</v>
          </cell>
          <cell r="J444">
            <v>13.5</v>
          </cell>
          <cell r="L444">
            <v>13.5</v>
          </cell>
          <cell r="M444">
            <v>877500</v>
          </cell>
          <cell r="N444">
            <v>0</v>
          </cell>
          <cell r="O444">
            <v>877500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13.5</v>
          </cell>
          <cell r="W444">
            <v>877500</v>
          </cell>
        </row>
        <row r="445">
          <cell r="C445" t="str">
            <v>3,11</v>
          </cell>
          <cell r="D445" t="str">
            <v>INSTALACION DE EQUIPOS MECÁNICOS Y ELÉCTROMECÁNICOS</v>
          </cell>
          <cell r="F445"/>
          <cell r="I445"/>
          <cell r="J445"/>
          <cell r="L445"/>
          <cell r="M445"/>
          <cell r="N445"/>
          <cell r="O445"/>
          <cell r="R445">
            <v>0</v>
          </cell>
          <cell r="S445"/>
          <cell r="T445"/>
          <cell r="U445"/>
          <cell r="V445"/>
          <cell r="W445"/>
        </row>
        <row r="446">
          <cell r="C446" t="str">
            <v>3.11.1</v>
          </cell>
          <cell r="D446" t="str">
            <v>Bombas centrífugas</v>
          </cell>
          <cell r="F446"/>
          <cell r="I446"/>
          <cell r="J446"/>
          <cell r="L446"/>
          <cell r="M446"/>
          <cell r="N446"/>
          <cell r="O446"/>
          <cell r="R446">
            <v>0</v>
          </cell>
          <cell r="S446"/>
          <cell r="T446"/>
          <cell r="U446"/>
          <cell r="V446"/>
          <cell r="W446"/>
        </row>
        <row r="447">
          <cell r="C447" t="str">
            <v>3.11.1.2</v>
          </cell>
          <cell r="D447" t="str">
            <v>Bomba vertical para agua potable para lavado de filtros, Qn=243LPS y Hn=7.2m, tipo vertical, 1800RPM, 460 voltios, 60 ciclos. Diferencia de nivel entre techo tanque a piso tanque =3.7m más 1.4m para cárcamo de succión</v>
          </cell>
          <cell r="E447" t="str">
            <v>un</v>
          </cell>
          <cell r="F447">
            <v>2</v>
          </cell>
          <cell r="G447">
            <v>4200000</v>
          </cell>
          <cell r="H447">
            <v>8400000</v>
          </cell>
          <cell r="I447">
            <v>1.8696681113629259</v>
          </cell>
          <cell r="J447">
            <v>2</v>
          </cell>
          <cell r="L447">
            <v>2</v>
          </cell>
          <cell r="M447">
            <v>8400000</v>
          </cell>
          <cell r="N447">
            <v>0</v>
          </cell>
          <cell r="O447">
            <v>8400000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2</v>
          </cell>
          <cell r="W447">
            <v>8400000</v>
          </cell>
        </row>
        <row r="448">
          <cell r="C448" t="str">
            <v>3.11.1.4</v>
          </cell>
          <cell r="D448" t="str">
            <v>Bomba tipo sumergible para manejo de lodos de los sedimentadores. Caudal nominal 8 lps, presión 37 m.c.a, 3500 RPM, 220 V, 60 Hz, trifásica. Incluye instalación de accesorios en acero galvanizado (codos, niples, unión universal) en la impulsión hasta la c</v>
          </cell>
          <cell r="E448" t="str">
            <v>un</v>
          </cell>
          <cell r="F448">
            <v>1</v>
          </cell>
          <cell r="G448">
            <v>320000</v>
          </cell>
          <cell r="H448">
            <v>320000</v>
          </cell>
          <cell r="I448">
            <v>7.12254518614448E-2</v>
          </cell>
          <cell r="J448">
            <v>1</v>
          </cell>
          <cell r="K448">
            <v>-1</v>
          </cell>
          <cell r="L448">
            <v>0</v>
          </cell>
          <cell r="M448">
            <v>320000</v>
          </cell>
          <cell r="N448">
            <v>-320000</v>
          </cell>
          <cell r="O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</row>
        <row r="449">
          <cell r="C449" t="str">
            <v>3.11.3</v>
          </cell>
          <cell r="D449" t="str">
            <v>Instalación de actuadores electromecánicos</v>
          </cell>
          <cell r="F449"/>
          <cell r="I449"/>
          <cell r="J449"/>
          <cell r="L449"/>
          <cell r="M449"/>
          <cell r="N449"/>
          <cell r="O449"/>
          <cell r="R449">
            <v>0</v>
          </cell>
          <cell r="S449"/>
          <cell r="T449"/>
          <cell r="U449"/>
          <cell r="V449"/>
          <cell r="W449"/>
        </row>
        <row r="450">
          <cell r="C450" t="str">
            <v>3.11.3.1</v>
          </cell>
          <cell r="D450" t="str">
            <v>Actuador eléctrico para válvula Ø150 - Ø200mm, tiempo de maniobra 28 seg, velocidad de salida 11 rpm</v>
          </cell>
          <cell r="E450" t="str">
            <v>un</v>
          </cell>
          <cell r="F450">
            <v>4</v>
          </cell>
          <cell r="G450">
            <v>520000</v>
          </cell>
          <cell r="H450">
            <v>2080000</v>
          </cell>
          <cell r="I450">
            <v>0.4629654370993912</v>
          </cell>
          <cell r="J450">
            <v>4</v>
          </cell>
          <cell r="L450">
            <v>4</v>
          </cell>
          <cell r="M450">
            <v>2080000</v>
          </cell>
          <cell r="N450">
            <v>0</v>
          </cell>
          <cell r="O450">
            <v>2080000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4</v>
          </cell>
          <cell r="W450">
            <v>2080000</v>
          </cell>
        </row>
        <row r="451">
          <cell r="C451" t="str">
            <v>3.11.3.2</v>
          </cell>
          <cell r="D451" t="str">
            <v>Actuador eléctrico para válvula guillotinaØ 300mm, tiempo de maniobra 40 seg</v>
          </cell>
          <cell r="E451" t="str">
            <v>un</v>
          </cell>
          <cell r="F451">
            <v>2</v>
          </cell>
          <cell r="G451">
            <v>380000</v>
          </cell>
          <cell r="H451">
            <v>760000</v>
          </cell>
          <cell r="I451">
            <v>0.1691604481709314</v>
          </cell>
          <cell r="J451">
            <v>2</v>
          </cell>
          <cell r="L451">
            <v>2</v>
          </cell>
          <cell r="M451">
            <v>760000</v>
          </cell>
          <cell r="N451">
            <v>0</v>
          </cell>
          <cell r="O451">
            <v>760000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2</v>
          </cell>
          <cell r="W451">
            <v>760000</v>
          </cell>
        </row>
        <row r="452">
          <cell r="C452" t="str">
            <v>3.11.4</v>
          </cell>
          <cell r="D452" t="str">
            <v>Instalación de equipos eléctromecánicos para tratamiento de agua potable</v>
          </cell>
          <cell r="F452"/>
          <cell r="I452"/>
          <cell r="J452"/>
          <cell r="L452"/>
          <cell r="M452"/>
          <cell r="N452"/>
          <cell r="O452"/>
          <cell r="R452">
            <v>0</v>
          </cell>
          <cell r="S452"/>
          <cell r="T452"/>
          <cell r="U452"/>
          <cell r="V452"/>
          <cell r="W452"/>
        </row>
        <row r="453">
          <cell r="C453" t="str">
            <v>3.11.4.1</v>
          </cell>
          <cell r="D453" t="str">
            <v>Soplador de aire para lavado de filtros, 1055 CFM, presión mínima 5.4 psi. Incluye motor 50 HP, 230-460V, 60Hz, trifasico, base en acero, filtros de aire, silenciador, válvula cheque.</v>
          </cell>
          <cell r="E453" t="str">
            <v>un</v>
          </cell>
          <cell r="F453">
            <v>1</v>
          </cell>
          <cell r="G453">
            <v>4100000</v>
          </cell>
          <cell r="H453">
            <v>4100000</v>
          </cell>
          <cell r="I453">
            <v>0.91257610197476147</v>
          </cell>
          <cell r="J453">
            <v>1</v>
          </cell>
          <cell r="L453">
            <v>1</v>
          </cell>
          <cell r="M453">
            <v>4100000</v>
          </cell>
          <cell r="N453">
            <v>0</v>
          </cell>
          <cell r="O453">
            <v>4100000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1</v>
          </cell>
          <cell r="W453">
            <v>4100000</v>
          </cell>
        </row>
        <row r="454">
          <cell r="C454" t="str">
            <v>3.11.4.2</v>
          </cell>
          <cell r="D454" t="str">
            <v xml:space="preserve">Equipos de floculación mecánica tipo vertical. Se incluye motorreductor con velocidad variable de 1 a 10 rpm, motor eléctrico, potencia en eje de salida de 1 HP, estructuras en acero galvanizado, paletas en fibra de vidrio, sistema de control eléctrico y </v>
          </cell>
          <cell r="E454" t="str">
            <v>un</v>
          </cell>
          <cell r="F454">
            <v>6</v>
          </cell>
          <cell r="G454">
            <v>1150000</v>
          </cell>
          <cell r="H454">
            <v>6900000</v>
          </cell>
          <cell r="I454">
            <v>1.5357988057624035</v>
          </cell>
          <cell r="J454">
            <v>6</v>
          </cell>
          <cell r="L454">
            <v>6</v>
          </cell>
          <cell r="M454">
            <v>6900000</v>
          </cell>
          <cell r="N454">
            <v>0</v>
          </cell>
          <cell r="O454">
            <v>6900000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6</v>
          </cell>
          <cell r="W454">
            <v>6900000</v>
          </cell>
        </row>
        <row r="455">
          <cell r="C455" t="str">
            <v>3.11.5</v>
          </cell>
          <cell r="D455" t="str">
            <v>INSTALACION DE ELEMENTOS VARIOS</v>
          </cell>
          <cell r="F455"/>
          <cell r="I455"/>
          <cell r="J455"/>
          <cell r="L455"/>
          <cell r="M455"/>
          <cell r="N455"/>
          <cell r="O455"/>
          <cell r="R455">
            <v>0</v>
          </cell>
          <cell r="S455"/>
          <cell r="T455"/>
          <cell r="U455"/>
          <cell r="V455"/>
          <cell r="W455"/>
        </row>
        <row r="456">
          <cell r="C456" t="str">
            <v>3.11.5.1</v>
          </cell>
          <cell r="D456" t="str">
            <v>Arena de cuarzo para filtro, peso específico=2.60 a 2.65, Te = 0.9mm, Cu = 1.55 a 1.6, dureza 7</v>
          </cell>
          <cell r="E456" t="str">
            <v>m3</v>
          </cell>
          <cell r="F456">
            <v>80</v>
          </cell>
          <cell r="G456">
            <v>22000</v>
          </cell>
          <cell r="H456">
            <v>1760000</v>
          </cell>
          <cell r="I456">
            <v>0.3917399852379464</v>
          </cell>
          <cell r="J456">
            <v>80</v>
          </cell>
          <cell r="L456">
            <v>80</v>
          </cell>
          <cell r="M456">
            <v>1760000</v>
          </cell>
          <cell r="N456">
            <v>0</v>
          </cell>
          <cell r="O456">
            <v>1760000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80</v>
          </cell>
          <cell r="W456">
            <v>1760000</v>
          </cell>
        </row>
        <row r="457">
          <cell r="C457" t="str">
            <v>3.11.5.2</v>
          </cell>
          <cell r="D457" t="str">
            <v>Grava de canto rodado para soporte de filtro. Granulometría de acuerdo aplanos y especificaciones</v>
          </cell>
          <cell r="E457" t="str">
            <v>m3</v>
          </cell>
          <cell r="F457">
            <v>12</v>
          </cell>
          <cell r="G457">
            <v>1600</v>
          </cell>
          <cell r="H457">
            <v>19200</v>
          </cell>
          <cell r="I457">
            <v>4.2735271116866886E-3</v>
          </cell>
          <cell r="J457">
            <v>12</v>
          </cell>
          <cell r="L457">
            <v>12</v>
          </cell>
          <cell r="M457">
            <v>19200</v>
          </cell>
          <cell r="N457">
            <v>0</v>
          </cell>
          <cell r="O457">
            <v>19200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12</v>
          </cell>
          <cell r="W457">
            <v>19200</v>
          </cell>
        </row>
        <row r="458">
          <cell r="C458" t="str">
            <v>3.11.5.3</v>
          </cell>
          <cell r="D458" t="str">
            <v>Canaletas de fibra de vidrio para filtros, L=2.85m</v>
          </cell>
          <cell r="E458" t="str">
            <v>un</v>
          </cell>
          <cell r="F458">
            <v>16</v>
          </cell>
          <cell r="G458">
            <v>110000</v>
          </cell>
          <cell r="H458">
            <v>1760000</v>
          </cell>
          <cell r="I458">
            <v>0.3917399852379464</v>
          </cell>
          <cell r="J458">
            <v>16</v>
          </cell>
          <cell r="L458">
            <v>16</v>
          </cell>
          <cell r="M458">
            <v>1760000</v>
          </cell>
          <cell r="N458">
            <v>0</v>
          </cell>
          <cell r="O458">
            <v>1760000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16</v>
          </cell>
          <cell r="W458">
            <v>1760000</v>
          </cell>
        </row>
        <row r="459">
          <cell r="C459" t="str">
            <v>3.11.5.4</v>
          </cell>
          <cell r="D459" t="str">
            <v>Canaleta Parshall en fibra de vidrio, ancho de garganta W= 0.46m</v>
          </cell>
          <cell r="E459" t="str">
            <v>un</v>
          </cell>
          <cell r="F459">
            <v>1</v>
          </cell>
          <cell r="G459">
            <v>1250000</v>
          </cell>
          <cell r="H459">
            <v>1250000</v>
          </cell>
          <cell r="I459">
            <v>0.27822442133376873</v>
          </cell>
          <cell r="J459">
            <v>1</v>
          </cell>
          <cell r="L459">
            <v>1</v>
          </cell>
          <cell r="M459">
            <v>1250000</v>
          </cell>
          <cell r="N459">
            <v>0</v>
          </cell>
          <cell r="O459">
            <v>1250000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1</v>
          </cell>
          <cell r="W459">
            <v>1250000</v>
          </cell>
        </row>
        <row r="460">
          <cell r="C460" t="str">
            <v>3.11.5.5</v>
          </cell>
          <cell r="D460" t="str">
            <v>Columna de maniobra para manejo de válvulas, incluye vástago de Ø50mm, Longitud entre 1.0 - 3.0m metros</v>
          </cell>
          <cell r="E460" t="str">
            <v>un</v>
          </cell>
          <cell r="F460">
            <v>10</v>
          </cell>
          <cell r="G460">
            <v>140000</v>
          </cell>
          <cell r="H460">
            <v>1400000</v>
          </cell>
          <cell r="I460">
            <v>0.311611351893821</v>
          </cell>
          <cell r="J460">
            <v>10</v>
          </cell>
          <cell r="L460">
            <v>10</v>
          </cell>
          <cell r="M460">
            <v>1400000</v>
          </cell>
          <cell r="N460">
            <v>0</v>
          </cell>
          <cell r="O460">
            <v>1400000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10</v>
          </cell>
          <cell r="W460">
            <v>1400000</v>
          </cell>
        </row>
        <row r="461">
          <cell r="C461" t="str">
            <v>3.11.5.6</v>
          </cell>
          <cell r="D461" t="str">
            <v>Columna de maniobra para manejo de válvulas, incluye vástago de Ø50mm, Longitud entre 3.0 - 6.0m metros</v>
          </cell>
          <cell r="E461" t="str">
            <v>un</v>
          </cell>
          <cell r="F461">
            <v>14</v>
          </cell>
          <cell r="G461">
            <v>150000</v>
          </cell>
          <cell r="H461">
            <v>2100000</v>
          </cell>
          <cell r="I461">
            <v>0.46741702784073147</v>
          </cell>
          <cell r="J461">
            <v>14</v>
          </cell>
          <cell r="L461">
            <v>14</v>
          </cell>
          <cell r="M461">
            <v>2100000</v>
          </cell>
          <cell r="N461">
            <v>0</v>
          </cell>
          <cell r="O461">
            <v>2100000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14</v>
          </cell>
          <cell r="W461">
            <v>2100000</v>
          </cell>
        </row>
        <row r="462">
          <cell r="C462" t="str">
            <v>3.11.5.7</v>
          </cell>
          <cell r="D462" t="str">
            <v>Falso fondo Leopold de polietileno tipo S, para lavado de filtros con aire-agua, sin capa porosa sintética de soporte de lecho, altura bloque h=305mm, ancho=279mm, largo=1220mm</v>
          </cell>
          <cell r="E462" t="str">
            <v>un</v>
          </cell>
          <cell r="F462">
            <v>0</v>
          </cell>
          <cell r="G462">
            <v>170000</v>
          </cell>
          <cell r="H462">
            <v>0</v>
          </cell>
          <cell r="I462">
            <v>0</v>
          </cell>
          <cell r="J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</row>
        <row r="463">
          <cell r="B463" t="str">
            <v>N</v>
          </cell>
          <cell r="D463" t="str">
            <v>Falso fondo Leopold de polietileno tipo S, para lavado de filtros con aire-agua, sin capa porosa sintética de soporte de lecho, altura bloque h=305mm, ancho=279mm, largo=1220mm</v>
          </cell>
          <cell r="E463" t="str">
            <v>m²</v>
          </cell>
          <cell r="F463">
            <v>76.8</v>
          </cell>
          <cell r="G463">
            <v>304037</v>
          </cell>
          <cell r="H463">
            <v>23350041.599999998</v>
          </cell>
          <cell r="J463">
            <v>76.8</v>
          </cell>
          <cell r="L463">
            <v>76.8</v>
          </cell>
          <cell r="M463">
            <v>23350041.599999998</v>
          </cell>
          <cell r="N463">
            <v>0</v>
          </cell>
          <cell r="O463">
            <v>23350041.599999998</v>
          </cell>
          <cell r="S463">
            <v>0</v>
          </cell>
          <cell r="T463">
            <v>0</v>
          </cell>
        </row>
        <row r="464">
          <cell r="C464" t="str">
            <v>3.11.5.8</v>
          </cell>
          <cell r="D464" t="str">
            <v>Peldaños HD para escalera gato, ancho=0.4m</v>
          </cell>
          <cell r="E464" t="str">
            <v>un</v>
          </cell>
          <cell r="F464">
            <v>130</v>
          </cell>
          <cell r="G464">
            <v>4500</v>
          </cell>
          <cell r="H464">
            <v>585000</v>
          </cell>
          <cell r="I464">
            <v>0.1302090291842038</v>
          </cell>
          <cell r="J464">
            <v>130</v>
          </cell>
          <cell r="L464">
            <v>130</v>
          </cell>
          <cell r="M464">
            <v>585000</v>
          </cell>
          <cell r="N464">
            <v>0</v>
          </cell>
          <cell r="O464">
            <v>585000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130</v>
          </cell>
          <cell r="W464">
            <v>585000</v>
          </cell>
        </row>
        <row r="465">
          <cell r="C465" t="str">
            <v>3.11.5.9</v>
          </cell>
          <cell r="D465" t="str">
            <v>Tapas y aro construidas en hierro dúctil, dimensiones Ø0.6m y aro, para instalar en losas de concreto</v>
          </cell>
          <cell r="E465" t="str">
            <v>un</v>
          </cell>
          <cell r="F465">
            <v>12</v>
          </cell>
          <cell r="G465">
            <v>20000</v>
          </cell>
          <cell r="H465">
            <v>240000</v>
          </cell>
          <cell r="I465">
            <v>5.34190888960836E-2</v>
          </cell>
          <cell r="J465">
            <v>12</v>
          </cell>
          <cell r="L465">
            <v>12</v>
          </cell>
          <cell r="M465">
            <v>240000</v>
          </cell>
          <cell r="N465">
            <v>0</v>
          </cell>
          <cell r="O465">
            <v>240000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12</v>
          </cell>
          <cell r="W465">
            <v>240000</v>
          </cell>
        </row>
        <row r="466">
          <cell r="C466" t="str">
            <v>3.11.5.10</v>
          </cell>
          <cell r="D466" t="str">
            <v>Vincha de empalme en acero para tubería Ø600mm HD con salida bridada Ø50mm</v>
          </cell>
          <cell r="E466" t="str">
            <v>un</v>
          </cell>
          <cell r="F466">
            <v>1</v>
          </cell>
          <cell r="G466">
            <v>15000</v>
          </cell>
          <cell r="H466">
            <v>15000</v>
          </cell>
          <cell r="I466">
            <v>3.338693056005225E-3</v>
          </cell>
          <cell r="J466">
            <v>1</v>
          </cell>
          <cell r="L466">
            <v>1</v>
          </cell>
          <cell r="M466">
            <v>15000</v>
          </cell>
          <cell r="N466">
            <v>0</v>
          </cell>
          <cell r="O466">
            <v>15000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1</v>
          </cell>
          <cell r="W466">
            <v>15000</v>
          </cell>
        </row>
        <row r="467">
          <cell r="C467" t="str">
            <v>3.11.5.11</v>
          </cell>
          <cell r="D467" t="str">
            <v>Compuerta en acero para canales y con guías para empotrar en muro. Ancho 0.8m, altura de compuerta 0.85m, altura de fondo canal a nivel de pasillo 0.85m, con actuador manual y volanta de manejo</v>
          </cell>
          <cell r="E467" t="str">
            <v>un</v>
          </cell>
          <cell r="F467">
            <v>2</v>
          </cell>
          <cell r="G467">
            <v>5200</v>
          </cell>
          <cell r="H467">
            <v>10400</v>
          </cell>
          <cell r="I467">
            <v>2.3148271854969557E-3</v>
          </cell>
          <cell r="J467">
            <v>2</v>
          </cell>
          <cell r="L467">
            <v>2</v>
          </cell>
          <cell r="M467">
            <v>10400</v>
          </cell>
          <cell r="N467">
            <v>0</v>
          </cell>
          <cell r="O467">
            <v>10400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2</v>
          </cell>
          <cell r="W467">
            <v>10400</v>
          </cell>
        </row>
        <row r="468">
          <cell r="C468" t="str">
            <v>3.11.5.12</v>
          </cell>
          <cell r="D468" t="str">
            <v xml:space="preserve">Instalación y pega con mortero de losetas de concreto reforzado dentro del canal de reparto de agua floculada en el sedimentadores, dimensiones de cada loseta 0.69*0.3m espesor de 0.1m. </v>
          </cell>
          <cell r="E468" t="str">
            <v>un</v>
          </cell>
          <cell r="F468">
            <v>52</v>
          </cell>
          <cell r="G468">
            <v>10</v>
          </cell>
          <cell r="H468">
            <v>520</v>
          </cell>
          <cell r="I468">
            <v>1.157413592748478E-4</v>
          </cell>
          <cell r="J468">
            <v>52</v>
          </cell>
          <cell r="L468">
            <v>52</v>
          </cell>
          <cell r="M468">
            <v>520</v>
          </cell>
          <cell r="N468">
            <v>0</v>
          </cell>
          <cell r="O468">
            <v>520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52</v>
          </cell>
          <cell r="W468">
            <v>520</v>
          </cell>
        </row>
        <row r="469">
          <cell r="C469" t="str">
            <v>3.11.5.13</v>
          </cell>
          <cell r="D469" t="str">
            <v>Instalación de válvula de Ø300mm de membrana de polietileno salidas bridadas y sistema para operar con agua a presión. Incluye instalación de tuberías Ø25mm acero galvanizado sobre muro</v>
          </cell>
          <cell r="E469" t="str">
            <v>un</v>
          </cell>
          <cell r="F469">
            <v>2</v>
          </cell>
          <cell r="G469">
            <v>280000</v>
          </cell>
          <cell r="H469">
            <v>560000</v>
          </cell>
          <cell r="I469">
            <v>0.1246445407575284</v>
          </cell>
          <cell r="J469">
            <v>2</v>
          </cell>
          <cell r="L469">
            <v>2</v>
          </cell>
          <cell r="M469">
            <v>560000</v>
          </cell>
          <cell r="N469">
            <v>0</v>
          </cell>
          <cell r="O469">
            <v>560000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2</v>
          </cell>
          <cell r="W469">
            <v>560000</v>
          </cell>
        </row>
        <row r="470">
          <cell r="C470" t="str">
            <v>3.11.5.14</v>
          </cell>
          <cell r="D470" t="str">
            <v>Instalación de tanque de polietileno para poza séptica y filtro de piedra, Volumen de 1m3</v>
          </cell>
          <cell r="E470" t="str">
            <v>un</v>
          </cell>
          <cell r="F470">
            <v>2</v>
          </cell>
          <cell r="G470">
            <v>65000</v>
          </cell>
          <cell r="H470">
            <v>130000</v>
          </cell>
          <cell r="I470">
            <v>2.893533981871195E-2</v>
          </cell>
          <cell r="J470">
            <v>2</v>
          </cell>
          <cell r="L470">
            <v>2</v>
          </cell>
          <cell r="M470">
            <v>130000</v>
          </cell>
          <cell r="N470">
            <v>0</v>
          </cell>
          <cell r="O470">
            <v>130000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2</v>
          </cell>
          <cell r="W470">
            <v>130000</v>
          </cell>
        </row>
        <row r="471">
          <cell r="C471" t="str">
            <v>3.11.5.15</v>
          </cell>
          <cell r="D471" t="str">
            <v>Instalación de láminas de asbesto cemento dentro de sedimentadores, dimensiones 1.2*2.4*0.01m, incluye soportes en asbesto cemento de 0.05*0.05*1.2m</v>
          </cell>
          <cell r="E471" t="str">
            <v>un</v>
          </cell>
          <cell r="F471">
            <v>528</v>
          </cell>
          <cell r="G471">
            <v>3500</v>
          </cell>
          <cell r="H471">
            <v>1848000</v>
          </cell>
          <cell r="I471">
            <v>0.41132698449984367</v>
          </cell>
          <cell r="J471">
            <v>528</v>
          </cell>
          <cell r="L471">
            <v>528</v>
          </cell>
          <cell r="M471">
            <v>1848000</v>
          </cell>
          <cell r="N471">
            <v>0</v>
          </cell>
          <cell r="O471">
            <v>1848000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528</v>
          </cell>
          <cell r="W471">
            <v>1848000</v>
          </cell>
        </row>
        <row r="472">
          <cell r="D472" t="str">
            <v>ITEMES NUEVOS</v>
          </cell>
          <cell r="F472"/>
          <cell r="J472"/>
          <cell r="L472"/>
          <cell r="M472"/>
          <cell r="N472"/>
          <cell r="O472"/>
          <cell r="R472">
            <v>0</v>
          </cell>
          <cell r="S472"/>
          <cell r="T472"/>
          <cell r="U472"/>
        </row>
        <row r="473">
          <cell r="B473" t="str">
            <v>N</v>
          </cell>
          <cell r="D473" t="str">
            <v>Relleno en subbase para mejoramiento de terreno planta de tratamiento, al 95% del Proctor Modificado</v>
          </cell>
          <cell r="E473" t="str">
            <v>m3</v>
          </cell>
          <cell r="F473">
            <v>500</v>
          </cell>
          <cell r="G473">
            <v>56486</v>
          </cell>
          <cell r="H473">
            <v>28243000</v>
          </cell>
          <cell r="J473">
            <v>500</v>
          </cell>
          <cell r="L473">
            <v>500</v>
          </cell>
          <cell r="M473">
            <v>28243000</v>
          </cell>
          <cell r="N473">
            <v>0</v>
          </cell>
          <cell r="O473">
            <v>28243000</v>
          </cell>
          <cell r="R473">
            <v>0</v>
          </cell>
        </row>
        <row r="474">
          <cell r="B474" t="str">
            <v>N</v>
          </cell>
          <cell r="D474" t="str">
            <v>Relleno compactado a máquina con mezcla de triturado y arena gruesa en proporción 3:1</v>
          </cell>
          <cell r="E474" t="str">
            <v>m3</v>
          </cell>
          <cell r="F474">
            <v>2000</v>
          </cell>
          <cell r="G474">
            <v>70535</v>
          </cell>
          <cell r="H474">
            <v>141070000</v>
          </cell>
          <cell r="J474">
            <v>2000</v>
          </cell>
          <cell r="K474">
            <v>-500</v>
          </cell>
          <cell r="L474">
            <v>1500</v>
          </cell>
          <cell r="M474">
            <v>141070000</v>
          </cell>
          <cell r="N474">
            <v>-35267500</v>
          </cell>
          <cell r="O474">
            <v>105802500</v>
          </cell>
          <cell r="R474">
            <v>618.44000000000005</v>
          </cell>
          <cell r="S474">
            <v>0</v>
          </cell>
          <cell r="T474">
            <v>0</v>
          </cell>
          <cell r="U474">
            <v>43621665.400000006</v>
          </cell>
        </row>
        <row r="475">
          <cell r="F475"/>
          <cell r="J475"/>
          <cell r="L475"/>
          <cell r="M475"/>
          <cell r="N475"/>
          <cell r="O475"/>
          <cell r="R475">
            <v>0</v>
          </cell>
          <cell r="S475"/>
          <cell r="T475"/>
          <cell r="U475"/>
        </row>
        <row r="476">
          <cell r="D476" t="str">
            <v>COSTO TOTAL DIRECTO</v>
          </cell>
          <cell r="F476"/>
          <cell r="H476">
            <v>449277599</v>
          </cell>
          <cell r="J476"/>
          <cell r="L476"/>
          <cell r="M476">
            <v>449277599</v>
          </cell>
          <cell r="N476">
            <v>-49839764</v>
          </cell>
          <cell r="O476">
            <v>399437835</v>
          </cell>
          <cell r="R476">
            <v>0</v>
          </cell>
          <cell r="S476">
            <v>0</v>
          </cell>
          <cell r="T476">
            <v>0</v>
          </cell>
          <cell r="U476">
            <v>60752517</v>
          </cell>
          <cell r="V476"/>
          <cell r="W476">
            <v>224911441</v>
          </cell>
        </row>
        <row r="477">
          <cell r="D477" t="str">
            <v>A,I,U,</v>
          </cell>
          <cell r="E477">
            <v>0.25</v>
          </cell>
          <cell r="F477">
            <v>0</v>
          </cell>
          <cell r="H477">
            <v>112319399.75</v>
          </cell>
          <cell r="J477">
            <v>0</v>
          </cell>
          <cell r="L477">
            <v>0</v>
          </cell>
          <cell r="M477">
            <v>112319399.75</v>
          </cell>
          <cell r="N477">
            <v>-12459941</v>
          </cell>
          <cell r="O477">
            <v>99859458.75</v>
          </cell>
          <cell r="R477">
            <v>0</v>
          </cell>
          <cell r="S477">
            <v>0</v>
          </cell>
          <cell r="T477">
            <v>0</v>
          </cell>
          <cell r="U477">
            <v>15188129.25</v>
          </cell>
          <cell r="W477">
            <v>56227860.25</v>
          </cell>
        </row>
        <row r="478">
          <cell r="B478" t="str">
            <v>TO4</v>
          </cell>
          <cell r="D478" t="str">
            <v>COSTO TOTAL OBRA CIVIL</v>
          </cell>
          <cell r="F478"/>
          <cell r="H478">
            <v>561596999</v>
          </cell>
          <cell r="J478"/>
          <cell r="L478"/>
          <cell r="M478">
            <v>561596999</v>
          </cell>
          <cell r="N478">
            <v>-62299705</v>
          </cell>
          <cell r="O478">
            <v>499297294</v>
          </cell>
          <cell r="R478">
            <v>0</v>
          </cell>
          <cell r="S478">
            <v>0</v>
          </cell>
          <cell r="T478">
            <v>0</v>
          </cell>
          <cell r="U478">
            <v>75940646</v>
          </cell>
          <cell r="V478"/>
          <cell r="W478">
            <v>281139301</v>
          </cell>
        </row>
        <row r="479">
          <cell r="B479" t="str">
            <v>T5</v>
          </cell>
          <cell r="C479" t="str">
            <v>SUMINISTRO DE EQUIPOS Y ACCESORIOS PARA EL TANQUE Y ESTACIÓN DE BOMBEO DE AGUA POTABLE (479)</v>
          </cell>
          <cell r="F479"/>
          <cell r="J479"/>
          <cell r="L479"/>
          <cell r="M479"/>
          <cell r="N479"/>
          <cell r="O479"/>
          <cell r="R479">
            <v>0</v>
          </cell>
          <cell r="S479"/>
          <cell r="T479"/>
          <cell r="U479"/>
          <cell r="V479"/>
          <cell r="W479"/>
        </row>
        <row r="480">
          <cell r="C480" t="str">
            <v xml:space="preserve">ITEM  </v>
          </cell>
          <cell r="D480" t="str">
            <v>DESCRIPCION</v>
          </cell>
          <cell r="E480" t="str">
            <v xml:space="preserve">UNIDAD </v>
          </cell>
          <cell r="F480">
            <v>0</v>
          </cell>
          <cell r="G480" t="str">
            <v>V. UNITARIO</v>
          </cell>
          <cell r="H480" t="str">
            <v xml:space="preserve"> V. PARCIAL</v>
          </cell>
          <cell r="J480">
            <v>0</v>
          </cell>
          <cell r="L480">
            <v>0</v>
          </cell>
          <cell r="R480">
            <v>0</v>
          </cell>
        </row>
        <row r="481">
          <cell r="C481" t="str">
            <v>3.20.</v>
          </cell>
          <cell r="D481" t="str">
            <v>SUMINISTRO DE TUBERIAS Y ELEMENTOS DE ACUEDUCTO Y ALCANTARILLADO</v>
          </cell>
          <cell r="F481"/>
          <cell r="J481"/>
          <cell r="L481"/>
          <cell r="M481"/>
          <cell r="N481"/>
          <cell r="O481"/>
          <cell r="R481">
            <v>0</v>
          </cell>
          <cell r="S481"/>
          <cell r="T481"/>
          <cell r="U481"/>
          <cell r="V481"/>
          <cell r="W481"/>
        </row>
        <row r="482">
          <cell r="C482" t="str">
            <v>3.20.1.1</v>
          </cell>
          <cell r="D482" t="str">
            <v>Suministro de Tuberias de Acueducto</v>
          </cell>
          <cell r="F482"/>
          <cell r="J482"/>
          <cell r="L482"/>
          <cell r="M482"/>
          <cell r="N482"/>
          <cell r="O482"/>
          <cell r="R482">
            <v>0</v>
          </cell>
          <cell r="S482"/>
          <cell r="T482"/>
          <cell r="U482"/>
          <cell r="V482"/>
          <cell r="W482"/>
        </row>
        <row r="483">
          <cell r="C483" t="str">
            <v>3.20.1.1.1</v>
          </cell>
          <cell r="D483" t="str">
            <v>Suministro de tuberías de acueducto de polietileno de alta densidad (PEAD)</v>
          </cell>
          <cell r="F483"/>
          <cell r="J483"/>
          <cell r="L483"/>
          <cell r="M483"/>
          <cell r="N483"/>
          <cell r="O483"/>
          <cell r="R483">
            <v>0</v>
          </cell>
          <cell r="S483"/>
          <cell r="T483"/>
          <cell r="U483"/>
          <cell r="V483"/>
          <cell r="W483"/>
        </row>
        <row r="484">
          <cell r="C484" t="str">
            <v>3.20.1.1.1.4</v>
          </cell>
          <cell r="D484" t="str">
            <v>Tuberías PEAD 200mm PN 10 PE 100</v>
          </cell>
          <cell r="E484" t="str">
            <v>m</v>
          </cell>
          <cell r="F484">
            <v>3</v>
          </cell>
          <cell r="G484">
            <v>75000</v>
          </cell>
          <cell r="H484">
            <v>225000</v>
          </cell>
          <cell r="I484">
            <v>3.7822554290747087E-2</v>
          </cell>
          <cell r="J484">
            <v>3</v>
          </cell>
          <cell r="L484">
            <v>3</v>
          </cell>
          <cell r="M484">
            <v>225000</v>
          </cell>
          <cell r="N484">
            <v>0</v>
          </cell>
          <cell r="O484">
            <v>225000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3</v>
          </cell>
          <cell r="W484">
            <v>225000</v>
          </cell>
        </row>
        <row r="485">
          <cell r="C485" t="str">
            <v>3.20.1.2.11</v>
          </cell>
          <cell r="D485" t="str">
            <v>Suministro de medidor ultrasónico</v>
          </cell>
          <cell r="F485"/>
          <cell r="I485"/>
          <cell r="J485"/>
          <cell r="L485"/>
          <cell r="M485"/>
          <cell r="N485"/>
          <cell r="O485"/>
          <cell r="R485">
            <v>0</v>
          </cell>
          <cell r="S485"/>
          <cell r="T485"/>
          <cell r="U485"/>
          <cell r="V485"/>
          <cell r="W485"/>
        </row>
        <row r="486">
          <cell r="D486" t="str">
            <v>Medidor ultrasónico Panametrics de flujo tipo transmisor AT868, dos salidas aisladas de 4-20 mA, interfase RS 232, un canal de alimentación 100-120 VAC, salidas de totalizador, pantalla LCD de 2 líneas * 16 caracteres.</v>
          </cell>
          <cell r="F486"/>
          <cell r="I486"/>
          <cell r="J486"/>
          <cell r="L486"/>
          <cell r="M486"/>
          <cell r="N486"/>
          <cell r="O486"/>
          <cell r="R486">
            <v>0</v>
          </cell>
          <cell r="S486"/>
          <cell r="T486"/>
          <cell r="U486"/>
          <cell r="V486"/>
          <cell r="W486"/>
        </row>
        <row r="487">
          <cell r="C487" t="str">
            <v>3.20.1.2.11.4</v>
          </cell>
          <cell r="D487" t="str">
            <v>d = 500 mm</v>
          </cell>
          <cell r="E487" t="str">
            <v>un</v>
          </cell>
          <cell r="F487">
            <v>1</v>
          </cell>
          <cell r="G487">
            <v>13137000</v>
          </cell>
          <cell r="H487">
            <v>13137000</v>
          </cell>
          <cell r="I487">
            <v>2.2083328698557536</v>
          </cell>
          <cell r="J487">
            <v>1</v>
          </cell>
          <cell r="L487">
            <v>1</v>
          </cell>
          <cell r="M487">
            <v>13137000</v>
          </cell>
          <cell r="N487">
            <v>0</v>
          </cell>
          <cell r="O487">
            <v>13137000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1</v>
          </cell>
          <cell r="W487">
            <v>13137000</v>
          </cell>
        </row>
        <row r="488">
          <cell r="C488" t="str">
            <v>3.20.1.2.20</v>
          </cell>
          <cell r="D488" t="str">
            <v>Adaptador porta brida de polietileno con brida suelta de acero</v>
          </cell>
          <cell r="F488"/>
          <cell r="I488"/>
          <cell r="J488"/>
          <cell r="L488"/>
          <cell r="M488"/>
          <cell r="N488"/>
          <cell r="O488"/>
          <cell r="R488">
            <v>0</v>
          </cell>
          <cell r="S488"/>
          <cell r="T488"/>
          <cell r="U488"/>
          <cell r="V488"/>
          <cell r="W488"/>
        </row>
        <row r="489">
          <cell r="C489" t="str">
            <v>3.20.1.2.20.4</v>
          </cell>
          <cell r="D489" t="str">
            <v>d = 200 mm (8")</v>
          </cell>
          <cell r="E489" t="str">
            <v>un</v>
          </cell>
          <cell r="F489">
            <v>1</v>
          </cell>
          <cell r="G489">
            <v>250560</v>
          </cell>
          <cell r="H489">
            <v>250560</v>
          </cell>
          <cell r="I489">
            <v>4.211919645817596E-2</v>
          </cell>
          <cell r="J489">
            <v>1</v>
          </cell>
          <cell r="L489">
            <v>1</v>
          </cell>
          <cell r="M489">
            <v>250560</v>
          </cell>
          <cell r="N489">
            <v>0</v>
          </cell>
          <cell r="O489">
            <v>250560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1</v>
          </cell>
          <cell r="W489">
            <v>250560</v>
          </cell>
        </row>
        <row r="490">
          <cell r="C490" t="str">
            <v>3.20.1.2.30</v>
          </cell>
          <cell r="D490" t="str">
            <v>Codo 90° BxB HD Norma ISO PN 10</v>
          </cell>
          <cell r="F490"/>
          <cell r="I490"/>
          <cell r="J490"/>
          <cell r="L490"/>
          <cell r="M490"/>
          <cell r="N490"/>
          <cell r="O490"/>
          <cell r="R490">
            <v>0</v>
          </cell>
          <cell r="S490"/>
          <cell r="T490"/>
          <cell r="U490"/>
          <cell r="V490"/>
          <cell r="W490"/>
        </row>
        <row r="491">
          <cell r="C491" t="str">
            <v>3.20.1.2.30.16</v>
          </cell>
          <cell r="D491" t="str">
            <v>d = 150 mm (6")</v>
          </cell>
          <cell r="E491" t="str">
            <v>un</v>
          </cell>
          <cell r="F491">
            <v>20</v>
          </cell>
          <cell r="G491">
            <v>370272</v>
          </cell>
          <cell r="H491">
            <v>7405440</v>
          </cell>
          <cell r="I491">
            <v>1.2448562508749783</v>
          </cell>
          <cell r="J491">
            <v>20</v>
          </cell>
          <cell r="L491">
            <v>20</v>
          </cell>
          <cell r="M491">
            <v>7405440</v>
          </cell>
          <cell r="N491">
            <v>0</v>
          </cell>
          <cell r="O491">
            <v>7405440</v>
          </cell>
          <cell r="R491">
            <v>20</v>
          </cell>
          <cell r="S491">
            <v>0</v>
          </cell>
          <cell r="T491">
            <v>0</v>
          </cell>
          <cell r="U491">
            <v>7405440</v>
          </cell>
          <cell r="V491">
            <v>0</v>
          </cell>
          <cell r="W491">
            <v>0</v>
          </cell>
        </row>
        <row r="492">
          <cell r="C492" t="str">
            <v>3.20.1.2.56</v>
          </cell>
          <cell r="D492" t="str">
            <v>Pasamuro HD. Norma ISO. PN 10, L &lt;= 1 m</v>
          </cell>
          <cell r="F492"/>
          <cell r="I492"/>
          <cell r="J492"/>
          <cell r="L492"/>
          <cell r="M492"/>
          <cell r="N492"/>
          <cell r="O492"/>
          <cell r="R492">
            <v>0</v>
          </cell>
          <cell r="S492"/>
          <cell r="T492"/>
          <cell r="U492"/>
          <cell r="V492"/>
          <cell r="W492"/>
        </row>
        <row r="493">
          <cell r="C493" t="str">
            <v>3.20.1.2.56.7</v>
          </cell>
          <cell r="D493" t="str">
            <v>d = 600 mm (24”), B*E 0,75 m</v>
          </cell>
          <cell r="E493" t="str">
            <v>un</v>
          </cell>
          <cell r="F493">
            <v>1</v>
          </cell>
          <cell r="G493">
            <v>2114100</v>
          </cell>
          <cell r="H493">
            <v>2114100</v>
          </cell>
          <cell r="I493">
            <v>0.35538072011585969</v>
          </cell>
          <cell r="J493">
            <v>1</v>
          </cell>
          <cell r="L493">
            <v>1</v>
          </cell>
          <cell r="M493">
            <v>2114100</v>
          </cell>
          <cell r="N493">
            <v>0</v>
          </cell>
          <cell r="O493">
            <v>2114100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1</v>
          </cell>
          <cell r="W493">
            <v>2114100</v>
          </cell>
        </row>
        <row r="494">
          <cell r="C494" t="str">
            <v>3.20.1.2.56.22</v>
          </cell>
          <cell r="D494" t="str">
            <v>d = 150 mm (6”), B*E, L=0.55m</v>
          </cell>
          <cell r="E494" t="str">
            <v>un</v>
          </cell>
          <cell r="F494">
            <v>10</v>
          </cell>
          <cell r="G494">
            <v>387730</v>
          </cell>
          <cell r="H494">
            <v>3877300</v>
          </cell>
          <cell r="I494">
            <v>0.65177506556228304</v>
          </cell>
          <cell r="J494">
            <v>10</v>
          </cell>
          <cell r="L494">
            <v>10</v>
          </cell>
          <cell r="M494">
            <v>3877300</v>
          </cell>
          <cell r="N494">
            <v>0</v>
          </cell>
          <cell r="O494">
            <v>3877300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10</v>
          </cell>
          <cell r="W494">
            <v>3877300</v>
          </cell>
        </row>
        <row r="495">
          <cell r="C495" t="str">
            <v>3.20.1.2.56.23</v>
          </cell>
          <cell r="D495" t="str">
            <v>d = 200 mm (10”), B*E, L=0.65m</v>
          </cell>
          <cell r="E495" t="str">
            <v>un</v>
          </cell>
          <cell r="F495">
            <v>1</v>
          </cell>
          <cell r="G495">
            <v>579768</v>
          </cell>
          <cell r="H495">
            <v>579768</v>
          </cell>
          <cell r="I495">
            <v>9.7459140693501603E-2</v>
          </cell>
          <cell r="J495">
            <v>1</v>
          </cell>
          <cell r="L495">
            <v>1</v>
          </cell>
          <cell r="M495">
            <v>579768</v>
          </cell>
          <cell r="N495">
            <v>0</v>
          </cell>
          <cell r="O495">
            <v>579768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1</v>
          </cell>
          <cell r="W495">
            <v>579768</v>
          </cell>
        </row>
        <row r="496">
          <cell r="C496" t="str">
            <v>3.20.1.2.56.24</v>
          </cell>
          <cell r="D496" t="str">
            <v>d = 200 mm (10”), B*B, L=0.60m</v>
          </cell>
          <cell r="E496" t="str">
            <v>un</v>
          </cell>
          <cell r="F496">
            <v>1</v>
          </cell>
          <cell r="G496">
            <v>579768</v>
          </cell>
          <cell r="H496">
            <v>579768</v>
          </cell>
          <cell r="I496">
            <v>9.7459140693501603E-2</v>
          </cell>
          <cell r="J496">
            <v>1</v>
          </cell>
          <cell r="L496">
            <v>1</v>
          </cell>
          <cell r="M496">
            <v>579768</v>
          </cell>
          <cell r="N496">
            <v>0</v>
          </cell>
          <cell r="O496">
            <v>579768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1</v>
          </cell>
          <cell r="W496">
            <v>579768</v>
          </cell>
        </row>
        <row r="497">
          <cell r="C497" t="str">
            <v>3.20.1.2.86</v>
          </cell>
          <cell r="D497" t="str">
            <v>Suministro de válvulas y accesorios norma ISO PN 25 en HD y acero</v>
          </cell>
          <cell r="F497"/>
          <cell r="I497"/>
          <cell r="J497"/>
          <cell r="L497"/>
          <cell r="M497"/>
          <cell r="N497"/>
          <cell r="O497"/>
          <cell r="R497">
            <v>0</v>
          </cell>
          <cell r="S497"/>
          <cell r="T497"/>
          <cell r="U497"/>
          <cell r="V497"/>
          <cell r="W497"/>
        </row>
        <row r="498">
          <cell r="C498" t="str">
            <v>3.20.1.2.86.1</v>
          </cell>
          <cell r="D498" t="str">
            <v>Suministro de válvula de compuerta brida x brida norma ISO PN 25</v>
          </cell>
          <cell r="F498"/>
          <cell r="I498"/>
          <cell r="J498"/>
          <cell r="L498"/>
          <cell r="M498"/>
          <cell r="N498"/>
          <cell r="O498"/>
          <cell r="R498">
            <v>0</v>
          </cell>
          <cell r="S498"/>
          <cell r="T498"/>
          <cell r="U498"/>
          <cell r="V498"/>
          <cell r="W498"/>
        </row>
        <row r="499">
          <cell r="C499" t="str">
            <v>3.20.1.2.86.1.1</v>
          </cell>
          <cell r="D499" t="str">
            <v>d = 200 mm (8")</v>
          </cell>
          <cell r="E499" t="str">
            <v>un</v>
          </cell>
          <cell r="F499">
            <v>1</v>
          </cell>
          <cell r="G499">
            <v>1276000</v>
          </cell>
          <cell r="H499">
            <v>1276000</v>
          </cell>
          <cell r="I499">
            <v>0.21449590788885906</v>
          </cell>
          <cell r="J499">
            <v>1</v>
          </cell>
          <cell r="L499">
            <v>1</v>
          </cell>
          <cell r="M499">
            <v>1276000</v>
          </cell>
          <cell r="N499">
            <v>0</v>
          </cell>
          <cell r="O499">
            <v>1276000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1</v>
          </cell>
          <cell r="W499">
            <v>1276000</v>
          </cell>
        </row>
        <row r="500">
          <cell r="C500" t="str">
            <v>3.20.1.2.86.2</v>
          </cell>
          <cell r="D500" t="str">
            <v>Suministro de válvula de mariposa brida x brida norma ISO PN 25</v>
          </cell>
          <cell r="F500"/>
          <cell r="I500"/>
          <cell r="J500"/>
          <cell r="L500"/>
          <cell r="M500"/>
          <cell r="N500"/>
          <cell r="O500"/>
          <cell r="R500">
            <v>0</v>
          </cell>
          <cell r="S500"/>
          <cell r="T500"/>
          <cell r="U500"/>
          <cell r="V500"/>
          <cell r="W500"/>
        </row>
        <row r="501">
          <cell r="C501" t="str">
            <v>3.20.1.2.86.2.5</v>
          </cell>
          <cell r="D501" t="str">
            <v>d = 300 mm (12")</v>
          </cell>
          <cell r="E501" t="str">
            <v>un</v>
          </cell>
          <cell r="F501">
            <v>3</v>
          </cell>
          <cell r="G501">
            <v>6903147.2400000002</v>
          </cell>
          <cell r="H501">
            <v>20709441.719999999</v>
          </cell>
          <cell r="I501">
            <v>3.4812621501589454</v>
          </cell>
          <cell r="J501">
            <v>3</v>
          </cell>
          <cell r="L501">
            <v>3</v>
          </cell>
          <cell r="M501">
            <v>20709441.719999999</v>
          </cell>
          <cell r="N501">
            <v>0</v>
          </cell>
          <cell r="O501">
            <v>20709441.719999999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3</v>
          </cell>
          <cell r="W501">
            <v>20709441.719999999</v>
          </cell>
        </row>
        <row r="502">
          <cell r="C502" t="str">
            <v>3.20.1.2.86.3</v>
          </cell>
          <cell r="D502" t="str">
            <v>Suministro de ventosa de acción simple norma ISO PN 25</v>
          </cell>
          <cell r="F502"/>
          <cell r="I502"/>
          <cell r="J502"/>
          <cell r="L502"/>
          <cell r="M502"/>
          <cell r="N502"/>
          <cell r="O502"/>
          <cell r="R502">
            <v>0</v>
          </cell>
          <cell r="S502"/>
          <cell r="T502"/>
          <cell r="U502"/>
          <cell r="V502"/>
          <cell r="W502"/>
        </row>
        <row r="503">
          <cell r="C503" t="str">
            <v>3.20.1.2.86.3.1</v>
          </cell>
          <cell r="D503" t="str">
            <v>d = 50 mm (2")</v>
          </cell>
          <cell r="E503" t="str">
            <v>un</v>
          </cell>
          <cell r="F503">
            <v>3</v>
          </cell>
          <cell r="G503">
            <v>610972</v>
          </cell>
          <cell r="H503">
            <v>1832916</v>
          </cell>
          <cell r="I503">
            <v>0.30811362186835112</v>
          </cell>
          <cell r="J503">
            <v>3</v>
          </cell>
          <cell r="L503">
            <v>3</v>
          </cell>
          <cell r="M503">
            <v>1832916</v>
          </cell>
          <cell r="N503">
            <v>0</v>
          </cell>
          <cell r="O503">
            <v>1832916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3</v>
          </cell>
          <cell r="W503">
            <v>1832916</v>
          </cell>
        </row>
        <row r="504">
          <cell r="C504" t="str">
            <v>3.20.1.2.86.4</v>
          </cell>
          <cell r="D504" t="str">
            <v>Suministro valvula anticipadora del golpe de ariete, norma ISO PN25</v>
          </cell>
          <cell r="F504"/>
          <cell r="I504"/>
          <cell r="J504"/>
          <cell r="L504"/>
          <cell r="M504"/>
          <cell r="N504"/>
          <cell r="O504"/>
          <cell r="R504">
            <v>0</v>
          </cell>
          <cell r="S504"/>
          <cell r="T504"/>
          <cell r="U504"/>
          <cell r="V504"/>
          <cell r="W504"/>
        </row>
        <row r="505">
          <cell r="C505" t="str">
            <v>3.20.1.2.86.4.1</v>
          </cell>
          <cell r="D505" t="str">
            <v>d = 200 mm (8")</v>
          </cell>
          <cell r="E505" t="str">
            <v>un</v>
          </cell>
          <cell r="F505">
            <v>1</v>
          </cell>
          <cell r="G505">
            <v>10000000</v>
          </cell>
          <cell r="H505">
            <v>10000000</v>
          </cell>
          <cell r="I505">
            <v>1.6810024129220928</v>
          </cell>
          <cell r="J505">
            <v>1</v>
          </cell>
          <cell r="L505">
            <v>1</v>
          </cell>
          <cell r="M505">
            <v>10000000</v>
          </cell>
          <cell r="N505">
            <v>0</v>
          </cell>
          <cell r="O505">
            <v>10000000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1</v>
          </cell>
          <cell r="W505">
            <v>10000000</v>
          </cell>
        </row>
        <row r="506">
          <cell r="C506" t="str">
            <v>3.20.1.2.86.5</v>
          </cell>
          <cell r="D506" t="str">
            <v>Suministro de brida ciega HD norma ISO PN 25</v>
          </cell>
          <cell r="F506"/>
          <cell r="I506"/>
          <cell r="J506"/>
          <cell r="L506"/>
          <cell r="M506"/>
          <cell r="N506"/>
          <cell r="O506"/>
          <cell r="R506">
            <v>0</v>
          </cell>
          <cell r="S506"/>
          <cell r="T506"/>
          <cell r="U506"/>
          <cell r="V506"/>
          <cell r="W506"/>
        </row>
        <row r="507">
          <cell r="C507" t="str">
            <v>3.20.1.2.86.5.5</v>
          </cell>
          <cell r="D507" t="str">
            <v>d = 300 mm (12")</v>
          </cell>
          <cell r="E507" t="str">
            <v>un</v>
          </cell>
          <cell r="F507">
            <v>1</v>
          </cell>
          <cell r="G507">
            <v>283330</v>
          </cell>
          <cell r="H507">
            <v>283330</v>
          </cell>
          <cell r="I507">
            <v>4.7627841365321659E-2</v>
          </cell>
          <cell r="J507">
            <v>1</v>
          </cell>
          <cell r="L507">
            <v>1</v>
          </cell>
          <cell r="M507">
            <v>283330</v>
          </cell>
          <cell r="N507">
            <v>0</v>
          </cell>
          <cell r="O507">
            <v>283330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1</v>
          </cell>
          <cell r="W507">
            <v>283330</v>
          </cell>
        </row>
        <row r="508">
          <cell r="C508" t="str">
            <v>3.20.1.2.86.5.9</v>
          </cell>
          <cell r="D508" t="str">
            <v>d = 500 mm (20")</v>
          </cell>
          <cell r="E508" t="str">
            <v>un</v>
          </cell>
          <cell r="F508">
            <v>1</v>
          </cell>
          <cell r="G508">
            <v>1216724</v>
          </cell>
          <cell r="H508">
            <v>1216724</v>
          </cell>
          <cell r="I508">
            <v>0.20453159798602205</v>
          </cell>
          <cell r="J508">
            <v>1</v>
          </cell>
          <cell r="L508">
            <v>1</v>
          </cell>
          <cell r="M508">
            <v>1216724</v>
          </cell>
          <cell r="N508">
            <v>0</v>
          </cell>
          <cell r="O508">
            <v>1216724</v>
          </cell>
          <cell r="R508">
            <v>1</v>
          </cell>
          <cell r="S508">
            <v>0</v>
          </cell>
          <cell r="T508">
            <v>0</v>
          </cell>
          <cell r="U508">
            <v>1216724</v>
          </cell>
          <cell r="V508">
            <v>0</v>
          </cell>
          <cell r="W508">
            <v>0</v>
          </cell>
        </row>
        <row r="509">
          <cell r="C509" t="str">
            <v>3.20.1.2.86.6</v>
          </cell>
          <cell r="D509" t="str">
            <v>Suministro de unión de desmontaje Norma ISO PN 25</v>
          </cell>
          <cell r="F509"/>
          <cell r="I509"/>
          <cell r="J509"/>
          <cell r="L509"/>
          <cell r="M509"/>
          <cell r="N509"/>
          <cell r="O509"/>
          <cell r="R509">
            <v>0</v>
          </cell>
          <cell r="S509"/>
          <cell r="T509"/>
          <cell r="U509"/>
          <cell r="V509"/>
          <cell r="W509"/>
        </row>
        <row r="510">
          <cell r="C510" t="str">
            <v>3.20.1.2.86.6.3</v>
          </cell>
          <cell r="D510" t="str">
            <v>d = 200 mm (8")</v>
          </cell>
          <cell r="E510" t="str">
            <v>un</v>
          </cell>
          <cell r="F510">
            <v>1</v>
          </cell>
          <cell r="G510">
            <v>950000</v>
          </cell>
          <cell r="H510">
            <v>950000</v>
          </cell>
          <cell r="I510">
            <v>0.15969522922759882</v>
          </cell>
          <cell r="J510">
            <v>1</v>
          </cell>
          <cell r="L510">
            <v>1</v>
          </cell>
          <cell r="M510">
            <v>950000</v>
          </cell>
          <cell r="N510">
            <v>0</v>
          </cell>
          <cell r="O510">
            <v>950000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1</v>
          </cell>
          <cell r="W510">
            <v>950000</v>
          </cell>
        </row>
        <row r="511">
          <cell r="C511" t="str">
            <v>3.20.1.2.86.6.5</v>
          </cell>
          <cell r="D511" t="str">
            <v>d = 300 mm (12")</v>
          </cell>
          <cell r="E511" t="str">
            <v>un</v>
          </cell>
          <cell r="F511">
            <v>3</v>
          </cell>
          <cell r="G511">
            <v>2200000</v>
          </cell>
          <cell r="H511">
            <v>6600000</v>
          </cell>
          <cell r="I511">
            <v>1.1094615925285813</v>
          </cell>
          <cell r="J511">
            <v>3</v>
          </cell>
          <cell r="L511">
            <v>3</v>
          </cell>
          <cell r="M511">
            <v>6600000</v>
          </cell>
          <cell r="N511">
            <v>0</v>
          </cell>
          <cell r="O511">
            <v>6600000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3</v>
          </cell>
          <cell r="W511">
            <v>6600000</v>
          </cell>
        </row>
        <row r="512">
          <cell r="C512" t="str">
            <v>3.20.1.2.86.7</v>
          </cell>
          <cell r="D512" t="str">
            <v>Codo 90° BxB HD Norma ISO PN 25</v>
          </cell>
          <cell r="F512"/>
          <cell r="I512"/>
          <cell r="J512"/>
          <cell r="L512"/>
          <cell r="M512"/>
          <cell r="N512"/>
          <cell r="O512"/>
          <cell r="R512">
            <v>0</v>
          </cell>
          <cell r="S512"/>
          <cell r="T512"/>
          <cell r="U512"/>
          <cell r="V512"/>
          <cell r="W512"/>
        </row>
        <row r="513">
          <cell r="C513" t="str">
            <v>3.20.1.2.86.7.10</v>
          </cell>
          <cell r="D513" t="str">
            <v>d = 500 mm (20")</v>
          </cell>
          <cell r="E513" t="str">
            <v>un</v>
          </cell>
          <cell r="F513">
            <v>2</v>
          </cell>
          <cell r="G513">
            <v>4354176</v>
          </cell>
          <cell r="H513">
            <v>8708352</v>
          </cell>
          <cell r="I513">
            <v>1.4638760724574933</v>
          </cell>
          <cell r="J513">
            <v>2</v>
          </cell>
          <cell r="L513">
            <v>2</v>
          </cell>
          <cell r="M513">
            <v>8708352</v>
          </cell>
          <cell r="N513">
            <v>0</v>
          </cell>
          <cell r="O513">
            <v>8708352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2</v>
          </cell>
          <cell r="W513">
            <v>8708352</v>
          </cell>
        </row>
        <row r="514">
          <cell r="C514" t="str">
            <v>3.20.1.2.86.8</v>
          </cell>
          <cell r="D514" t="str">
            <v>Codo 45° BxB HD. Norma ISO. PN 25</v>
          </cell>
          <cell r="F514"/>
          <cell r="I514"/>
          <cell r="J514"/>
          <cell r="L514"/>
          <cell r="M514"/>
          <cell r="N514"/>
          <cell r="O514"/>
          <cell r="R514">
            <v>0</v>
          </cell>
          <cell r="S514"/>
          <cell r="T514"/>
          <cell r="U514"/>
          <cell r="V514"/>
          <cell r="W514"/>
        </row>
        <row r="515">
          <cell r="C515" t="str">
            <v>3.20.1.2.86.8.6</v>
          </cell>
          <cell r="D515" t="str">
            <v>d = 300 mm (12”)</v>
          </cell>
          <cell r="E515" t="str">
            <v>un</v>
          </cell>
          <cell r="F515">
            <v>4</v>
          </cell>
          <cell r="G515">
            <v>1250000</v>
          </cell>
          <cell r="H515">
            <v>5000000</v>
          </cell>
          <cell r="I515">
            <v>0.84050120646104642</v>
          </cell>
          <cell r="J515">
            <v>4</v>
          </cell>
          <cell r="L515">
            <v>4</v>
          </cell>
          <cell r="M515">
            <v>5000000</v>
          </cell>
          <cell r="N515">
            <v>0</v>
          </cell>
          <cell r="O515">
            <v>5000000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4</v>
          </cell>
          <cell r="W515">
            <v>5000000</v>
          </cell>
        </row>
        <row r="516">
          <cell r="C516" t="str">
            <v>3.20.1.2.86.9</v>
          </cell>
          <cell r="D516" t="str">
            <v>Unión Brida Enchufe. Norma ISO. PN 25</v>
          </cell>
          <cell r="F516"/>
          <cell r="I516"/>
          <cell r="J516"/>
          <cell r="L516"/>
          <cell r="M516"/>
          <cell r="N516"/>
          <cell r="O516"/>
          <cell r="R516">
            <v>0</v>
          </cell>
          <cell r="S516"/>
          <cell r="T516"/>
          <cell r="U516"/>
          <cell r="V516"/>
          <cell r="W516"/>
        </row>
        <row r="517">
          <cell r="C517" t="str">
            <v>3.20.1.2.86.9.10</v>
          </cell>
          <cell r="D517" t="str">
            <v>d = 500 mm (20”), l=0,50 m</v>
          </cell>
          <cell r="E517" t="str">
            <v>un</v>
          </cell>
          <cell r="F517">
            <v>1</v>
          </cell>
          <cell r="G517">
            <v>3500000</v>
          </cell>
          <cell r="H517">
            <v>3500000</v>
          </cell>
          <cell r="I517">
            <v>0.58835084452273245</v>
          </cell>
          <cell r="J517">
            <v>1</v>
          </cell>
          <cell r="L517">
            <v>1</v>
          </cell>
          <cell r="M517">
            <v>3500000</v>
          </cell>
          <cell r="N517">
            <v>0</v>
          </cell>
          <cell r="O517">
            <v>3500000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1</v>
          </cell>
          <cell r="W517">
            <v>3500000</v>
          </cell>
        </row>
        <row r="518">
          <cell r="C518" t="str">
            <v>3.20.1.2.86.10</v>
          </cell>
          <cell r="D518" t="str">
            <v>Suministro de Tee B x B x B HD. Norma ISO. PN 25</v>
          </cell>
          <cell r="F518"/>
          <cell r="I518"/>
          <cell r="J518"/>
          <cell r="L518"/>
          <cell r="M518"/>
          <cell r="N518"/>
          <cell r="O518"/>
          <cell r="R518">
            <v>0</v>
          </cell>
          <cell r="S518"/>
          <cell r="T518"/>
          <cell r="U518"/>
          <cell r="V518"/>
          <cell r="W518"/>
        </row>
        <row r="519">
          <cell r="C519" t="str">
            <v>3.20.1.2.86.10.10</v>
          </cell>
          <cell r="D519" t="str">
            <v>Tee 500 x 500 x 200 mm</v>
          </cell>
          <cell r="E519" t="str">
            <v>un</v>
          </cell>
          <cell r="F519">
            <v>1</v>
          </cell>
          <cell r="G519">
            <v>5000000</v>
          </cell>
          <cell r="H519">
            <v>5000000</v>
          </cell>
          <cell r="I519">
            <v>0.84050120646104642</v>
          </cell>
          <cell r="J519">
            <v>1</v>
          </cell>
          <cell r="L519">
            <v>1</v>
          </cell>
          <cell r="M519">
            <v>5000000</v>
          </cell>
          <cell r="N519">
            <v>0</v>
          </cell>
          <cell r="O519">
            <v>5000000</v>
          </cell>
          <cell r="R519">
            <v>1</v>
          </cell>
          <cell r="S519">
            <v>0</v>
          </cell>
          <cell r="T519">
            <v>0</v>
          </cell>
          <cell r="U519">
            <v>5000000</v>
          </cell>
          <cell r="V519">
            <v>0</v>
          </cell>
          <cell r="W519">
            <v>0</v>
          </cell>
        </row>
        <row r="520">
          <cell r="C520" t="str">
            <v>3.20.1.2.86.11</v>
          </cell>
          <cell r="D520" t="str">
            <v>Suministro de Niples (Bridados norma ISO PN25, espigo y lisos)</v>
          </cell>
          <cell r="F520"/>
          <cell r="I520"/>
          <cell r="J520"/>
          <cell r="L520"/>
          <cell r="M520"/>
          <cell r="N520"/>
          <cell r="O520"/>
          <cell r="R520">
            <v>0</v>
          </cell>
          <cell r="S520"/>
          <cell r="T520"/>
          <cell r="U520"/>
          <cell r="V520"/>
          <cell r="W520"/>
        </row>
        <row r="521">
          <cell r="C521" t="str">
            <v>3.20.1.2.86.11.4</v>
          </cell>
          <cell r="D521" t="str">
            <v>Niple HD, 200mm, Brida*Brida, L=1.90m</v>
          </cell>
          <cell r="E521" t="str">
            <v>un</v>
          </cell>
          <cell r="F521">
            <v>1</v>
          </cell>
          <cell r="G521">
            <v>1050000</v>
          </cell>
          <cell r="H521">
            <v>1050000</v>
          </cell>
          <cell r="I521">
            <v>0.17650525335681974</v>
          </cell>
          <cell r="J521">
            <v>1</v>
          </cell>
          <cell r="L521">
            <v>1</v>
          </cell>
          <cell r="M521">
            <v>1050000</v>
          </cell>
          <cell r="N521">
            <v>0</v>
          </cell>
          <cell r="O521">
            <v>1050000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1</v>
          </cell>
          <cell r="W521">
            <v>1050000</v>
          </cell>
        </row>
        <row r="522">
          <cell r="C522" t="str">
            <v>3.20.1.2.86.11.10</v>
          </cell>
          <cell r="D522" t="str">
            <v>Niple HD, 500mm, Brida*Brida, L=0.45m</v>
          </cell>
          <cell r="E522" t="str">
            <v>un</v>
          </cell>
          <cell r="F522">
            <v>3</v>
          </cell>
          <cell r="G522">
            <v>2980000</v>
          </cell>
          <cell r="H522">
            <v>8940000</v>
          </cell>
          <cell r="I522">
            <v>1.5028161571523511</v>
          </cell>
          <cell r="J522">
            <v>3</v>
          </cell>
          <cell r="L522">
            <v>3</v>
          </cell>
          <cell r="M522">
            <v>8940000</v>
          </cell>
          <cell r="N522">
            <v>0</v>
          </cell>
          <cell r="O522">
            <v>8940000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3</v>
          </cell>
          <cell r="W522">
            <v>8940000</v>
          </cell>
        </row>
        <row r="523">
          <cell r="C523" t="str">
            <v>3.20.1.2.86.11.11</v>
          </cell>
          <cell r="D523" t="str">
            <v>Niple HD, 500mm, Brida*Brida, L=3.37m</v>
          </cell>
          <cell r="E523" t="str">
            <v>un</v>
          </cell>
          <cell r="F523">
            <v>1</v>
          </cell>
          <cell r="G523">
            <v>4700000</v>
          </cell>
          <cell r="H523">
            <v>4700000</v>
          </cell>
          <cell r="I523">
            <v>0.7900711340733837</v>
          </cell>
          <cell r="J523">
            <v>1</v>
          </cell>
          <cell r="L523">
            <v>1</v>
          </cell>
          <cell r="M523">
            <v>4700000</v>
          </cell>
          <cell r="N523">
            <v>0</v>
          </cell>
          <cell r="O523">
            <v>4700000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1</v>
          </cell>
          <cell r="W523">
            <v>4700000</v>
          </cell>
        </row>
        <row r="524">
          <cell r="C524" t="str">
            <v>3.20.1.2.86.12</v>
          </cell>
          <cell r="D524" t="str">
            <v>Suministro de válvula cheque, norma ISO PN 25</v>
          </cell>
          <cell r="F524"/>
          <cell r="I524"/>
          <cell r="J524"/>
          <cell r="L524"/>
          <cell r="M524"/>
          <cell r="N524"/>
          <cell r="O524"/>
          <cell r="R524">
            <v>0</v>
          </cell>
          <cell r="S524"/>
          <cell r="T524"/>
          <cell r="U524"/>
          <cell r="V524"/>
          <cell r="W524"/>
        </row>
        <row r="525">
          <cell r="C525" t="str">
            <v>3.20.1.2.86.12.5</v>
          </cell>
          <cell r="D525" t="str">
            <v>Válvula cheque horizontal de clapetas Ø300mm, acero, bridada</v>
          </cell>
          <cell r="E525" t="str">
            <v>un</v>
          </cell>
          <cell r="F525">
            <v>3</v>
          </cell>
          <cell r="G525">
            <v>8545140</v>
          </cell>
          <cell r="H525">
            <v>25635420</v>
          </cell>
          <cell r="I525">
            <v>4.309320287627127</v>
          </cell>
          <cell r="J525">
            <v>3</v>
          </cell>
          <cell r="L525">
            <v>3</v>
          </cell>
          <cell r="M525">
            <v>25635420</v>
          </cell>
          <cell r="N525">
            <v>0</v>
          </cell>
          <cell r="O525">
            <v>25635420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3</v>
          </cell>
          <cell r="W525">
            <v>25635420</v>
          </cell>
        </row>
        <row r="526">
          <cell r="C526" t="str">
            <v>3.20.1.2.86.13</v>
          </cell>
          <cell r="D526" t="str">
            <v>Suministro de Yee BxBxB HD. Norma ISO PN25</v>
          </cell>
          <cell r="F526"/>
          <cell r="I526"/>
          <cell r="J526"/>
          <cell r="L526"/>
          <cell r="M526"/>
          <cell r="N526"/>
          <cell r="O526"/>
          <cell r="R526">
            <v>0</v>
          </cell>
          <cell r="S526"/>
          <cell r="T526"/>
          <cell r="U526"/>
          <cell r="V526"/>
          <cell r="W526"/>
        </row>
        <row r="527">
          <cell r="C527" t="str">
            <v>3.20.1.2.86.13.5</v>
          </cell>
          <cell r="D527" t="str">
            <v>Yee 500 x 300 mm</v>
          </cell>
          <cell r="E527" t="str">
            <v>un</v>
          </cell>
          <cell r="F527">
            <v>4</v>
          </cell>
          <cell r="G527">
            <v>7440355.9999999991</v>
          </cell>
          <cell r="H527">
            <v>29761423.999999996</v>
          </cell>
          <cell r="I527">
            <v>5.0029025555997473</v>
          </cell>
          <cell r="J527">
            <v>4</v>
          </cell>
          <cell r="K527">
            <v>-4</v>
          </cell>
          <cell r="L527">
            <v>0</v>
          </cell>
          <cell r="M527">
            <v>29761423.999999996</v>
          </cell>
          <cell r="N527">
            <v>-29761423.999999996</v>
          </cell>
          <cell r="O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</row>
        <row r="528">
          <cell r="C528">
            <v>3.21</v>
          </cell>
          <cell r="D528" t="str">
            <v>SUMINISTRO DE EQUIPOS MECÁNICOS Y ELÉCTROMECÁNICOS</v>
          </cell>
          <cell r="F528"/>
          <cell r="I528"/>
          <cell r="J528"/>
          <cell r="L528"/>
          <cell r="M528"/>
          <cell r="N528"/>
          <cell r="O528"/>
          <cell r="R528">
            <v>0</v>
          </cell>
          <cell r="S528"/>
          <cell r="T528"/>
          <cell r="U528"/>
          <cell r="V528"/>
          <cell r="W528"/>
        </row>
        <row r="529">
          <cell r="C529" t="str">
            <v>3.21.2</v>
          </cell>
          <cell r="D529" t="str">
            <v>Bombas centrífugas verticales multietapas</v>
          </cell>
          <cell r="F529"/>
          <cell r="I529"/>
          <cell r="J529"/>
          <cell r="L529"/>
          <cell r="M529"/>
          <cell r="N529"/>
          <cell r="O529"/>
          <cell r="R529">
            <v>0</v>
          </cell>
          <cell r="S529"/>
          <cell r="T529"/>
          <cell r="U529"/>
          <cell r="V529"/>
          <cell r="W529"/>
        </row>
        <row r="530">
          <cell r="C530" t="str">
            <v>3.21.2.2</v>
          </cell>
          <cell r="D530" t="str">
            <v xml:space="preserve">Suministro de bomba vertical para agua potable para bombeo a Sabanalarga, Qn=100LPS, presión requerida para etapa futura Hn=195.5m, Hn=144m para etapa presente, tipo vertical, 1800RPM, 460 voltios, 60 ciclos. Diferencia de nivel entre techo tanque a piso </v>
          </cell>
          <cell r="E530" t="str">
            <v>un</v>
          </cell>
          <cell r="F530">
            <v>3</v>
          </cell>
          <cell r="G530">
            <v>132350199.99999999</v>
          </cell>
          <cell r="H530">
            <v>397050599.99999994</v>
          </cell>
          <cell r="I530">
            <v>66.744301665216469</v>
          </cell>
          <cell r="J530">
            <v>3</v>
          </cell>
          <cell r="L530">
            <v>3</v>
          </cell>
          <cell r="M530">
            <v>397050599.99999994</v>
          </cell>
          <cell r="N530">
            <v>0</v>
          </cell>
          <cell r="O530">
            <v>397050599.99999994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3</v>
          </cell>
          <cell r="W530">
            <v>397050599.99999994</v>
          </cell>
        </row>
        <row r="531">
          <cell r="C531" t="str">
            <v>3.21.4</v>
          </cell>
          <cell r="D531" t="str">
            <v>Suministro de actuadores electromecánicos</v>
          </cell>
          <cell r="F531"/>
          <cell r="I531"/>
          <cell r="J531"/>
          <cell r="L531"/>
          <cell r="M531"/>
          <cell r="N531"/>
          <cell r="O531"/>
          <cell r="R531">
            <v>0</v>
          </cell>
          <cell r="S531"/>
          <cell r="T531"/>
          <cell r="U531"/>
          <cell r="V531"/>
          <cell r="W531"/>
        </row>
        <row r="532">
          <cell r="C532" t="str">
            <v>3.21.4.2</v>
          </cell>
          <cell r="D532" t="str">
            <v>Actuador eléctrico para válvula Ø300mm, tiempo de maniobra 53 seg, velocidad de salida 11 rpm</v>
          </cell>
          <cell r="E532" t="str">
            <v>un</v>
          </cell>
          <cell r="F532">
            <v>3</v>
          </cell>
          <cell r="G532">
            <v>11000000</v>
          </cell>
          <cell r="H532">
            <v>33000000</v>
          </cell>
          <cell r="I532">
            <v>5.5473079626429067</v>
          </cell>
          <cell r="J532">
            <v>3</v>
          </cell>
          <cell r="L532">
            <v>3</v>
          </cell>
          <cell r="M532">
            <v>33000000</v>
          </cell>
          <cell r="N532">
            <v>0</v>
          </cell>
          <cell r="O532">
            <v>33000000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3</v>
          </cell>
          <cell r="W532">
            <v>33000000</v>
          </cell>
        </row>
        <row r="533">
          <cell r="C533" t="str">
            <v>3,22</v>
          </cell>
          <cell r="D533" t="str">
            <v>SUMINISTRO DE ELEMENTOS VARIOS</v>
          </cell>
          <cell r="F533"/>
          <cell r="I533"/>
          <cell r="J533"/>
          <cell r="L533"/>
          <cell r="M533"/>
          <cell r="N533"/>
          <cell r="O533"/>
          <cell r="R533">
            <v>0</v>
          </cell>
          <cell r="S533"/>
          <cell r="T533"/>
          <cell r="U533"/>
          <cell r="V533"/>
          <cell r="W533"/>
        </row>
        <row r="534">
          <cell r="C534" t="str">
            <v>3.22.9</v>
          </cell>
          <cell r="D534" t="str">
            <v>Suministro tapas y aro construidas en hierro dúctil, con bisagras, dimensiones Ø0.6m y aro, para instalar en losas de concreto</v>
          </cell>
          <cell r="E534" t="str">
            <v>un</v>
          </cell>
          <cell r="F534">
            <v>3</v>
          </cell>
          <cell r="G534">
            <v>500000</v>
          </cell>
          <cell r="H534">
            <v>1500000</v>
          </cell>
          <cell r="I534">
            <v>0.25215036193831392</v>
          </cell>
          <cell r="J534">
            <v>3</v>
          </cell>
          <cell r="L534">
            <v>3</v>
          </cell>
          <cell r="M534">
            <v>1500000</v>
          </cell>
          <cell r="N534">
            <v>0</v>
          </cell>
          <cell r="O534">
            <v>1500000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3</v>
          </cell>
          <cell r="W534">
            <v>1500000</v>
          </cell>
        </row>
        <row r="535">
          <cell r="D535" t="str">
            <v>COSTO SUMINISTRO</v>
          </cell>
          <cell r="F535"/>
          <cell r="H535">
            <v>594883143.71999991</v>
          </cell>
          <cell r="J535"/>
          <cell r="L535"/>
          <cell r="M535">
            <v>594883143.71999991</v>
          </cell>
          <cell r="N535">
            <v>-29761423.999999996</v>
          </cell>
          <cell r="O535">
            <v>565121719.71999991</v>
          </cell>
          <cell r="R535">
            <v>0</v>
          </cell>
          <cell r="S535">
            <v>0</v>
          </cell>
          <cell r="T535">
            <v>0</v>
          </cell>
          <cell r="U535">
            <v>13622164</v>
          </cell>
          <cell r="V535"/>
          <cell r="W535">
            <v>551499555.71999991</v>
          </cell>
        </row>
        <row r="536">
          <cell r="D536" t="str">
            <v>A,I,U, 12%</v>
          </cell>
          <cell r="E536">
            <v>0.12</v>
          </cell>
          <cell r="F536">
            <v>0</v>
          </cell>
          <cell r="H536">
            <v>71385977.246399984</v>
          </cell>
          <cell r="J536">
            <v>0</v>
          </cell>
          <cell r="L536">
            <v>0</v>
          </cell>
          <cell r="M536">
            <v>71385977.246399984</v>
          </cell>
          <cell r="N536">
            <v>-3571370.8799999994</v>
          </cell>
          <cell r="O536">
            <v>67814606.366399989</v>
          </cell>
          <cell r="R536">
            <v>0</v>
          </cell>
          <cell r="S536">
            <v>0</v>
          </cell>
          <cell r="T536">
            <v>0</v>
          </cell>
          <cell r="U536">
            <v>1634659.68</v>
          </cell>
          <cell r="W536">
            <v>66179946.686399989</v>
          </cell>
        </row>
        <row r="537">
          <cell r="B537" t="str">
            <v>TO5</v>
          </cell>
          <cell r="D537" t="str">
            <v>COSTO TOTAL SUMINISTRO</v>
          </cell>
          <cell r="F537"/>
          <cell r="H537">
            <v>666269121</v>
          </cell>
          <cell r="J537"/>
          <cell r="L537"/>
          <cell r="M537">
            <v>666269121</v>
          </cell>
          <cell r="N537">
            <v>-33332795</v>
          </cell>
          <cell r="O537">
            <v>632936326</v>
          </cell>
          <cell r="R537">
            <v>0</v>
          </cell>
          <cell r="S537">
            <v>0</v>
          </cell>
          <cell r="T537">
            <v>0</v>
          </cell>
          <cell r="U537">
            <v>15256824</v>
          </cell>
          <cell r="V537"/>
          <cell r="W537">
            <v>617679502</v>
          </cell>
        </row>
        <row r="538">
          <cell r="B538" t="str">
            <v>T6</v>
          </cell>
          <cell r="C538" t="str">
            <v>INSTALACION DE EQUIPOS Y ACCESORIOS  PARA TANQUE Y ESTACIÓN DE BOMBEO DE AGUA POTABLE (538)</v>
          </cell>
          <cell r="F538"/>
          <cell r="J538"/>
          <cell r="L538"/>
          <cell r="M538"/>
          <cell r="N538"/>
          <cell r="O538"/>
          <cell r="R538">
            <v>0</v>
          </cell>
          <cell r="S538"/>
          <cell r="T538"/>
          <cell r="U538"/>
          <cell r="V538"/>
          <cell r="W538"/>
        </row>
        <row r="539">
          <cell r="C539" t="str">
            <v>ITEM</v>
          </cell>
          <cell r="D539" t="str">
            <v>DESCRIPCION</v>
          </cell>
          <cell r="E539" t="str">
            <v>UNIDAD</v>
          </cell>
          <cell r="F539">
            <v>0</v>
          </cell>
          <cell r="G539" t="str">
            <v>V. UNITARIO</v>
          </cell>
          <cell r="H539" t="str">
            <v>V. PARCIAL</v>
          </cell>
          <cell r="J539">
            <v>0</v>
          </cell>
          <cell r="L539">
            <v>0</v>
          </cell>
          <cell r="R539">
            <v>0</v>
          </cell>
        </row>
        <row r="540">
          <cell r="C540" t="str">
            <v>3.4</v>
          </cell>
          <cell r="D540" t="str">
            <v>INSTALACION Y CIMENTACION DE TUBERIA</v>
          </cell>
          <cell r="F540"/>
          <cell r="J540"/>
          <cell r="L540"/>
          <cell r="M540"/>
          <cell r="N540"/>
          <cell r="O540"/>
          <cell r="R540">
            <v>0</v>
          </cell>
          <cell r="S540"/>
          <cell r="T540"/>
          <cell r="U540"/>
          <cell r="V540"/>
          <cell r="W540"/>
        </row>
        <row r="541">
          <cell r="C541" t="str">
            <v>3.4.4</v>
          </cell>
          <cell r="D541" t="str">
            <v>Instalación de Tuberias de Acueducto</v>
          </cell>
          <cell r="F541"/>
          <cell r="J541"/>
          <cell r="L541"/>
          <cell r="M541"/>
          <cell r="N541"/>
          <cell r="O541"/>
          <cell r="R541">
            <v>0</v>
          </cell>
          <cell r="S541"/>
          <cell r="T541"/>
          <cell r="U541"/>
          <cell r="V541"/>
          <cell r="W541"/>
        </row>
        <row r="542">
          <cell r="C542" t="str">
            <v>3.4.4.1</v>
          </cell>
          <cell r="D542" t="str">
            <v xml:space="preserve">Instalación de tuberías de acueducto de polietileno de alta densidad (PEAD)  </v>
          </cell>
          <cell r="F542"/>
          <cell r="J542"/>
          <cell r="L542"/>
          <cell r="M542"/>
          <cell r="N542"/>
          <cell r="O542"/>
          <cell r="R542">
            <v>0</v>
          </cell>
          <cell r="S542"/>
          <cell r="T542"/>
          <cell r="U542"/>
          <cell r="V542"/>
          <cell r="W542"/>
        </row>
        <row r="543">
          <cell r="C543" t="str">
            <v>3.4.4.1.5</v>
          </cell>
          <cell r="D543" t="str">
            <v>Tuberías PEAD 200mm PN 10 PE 100</v>
          </cell>
          <cell r="E543" t="str">
            <v>m</v>
          </cell>
          <cell r="F543">
            <v>2</v>
          </cell>
          <cell r="G543">
            <v>6050</v>
          </cell>
          <cell r="H543">
            <v>12100</v>
          </cell>
          <cell r="I543">
            <v>6.6596217775135941E-2</v>
          </cell>
          <cell r="J543">
            <v>2</v>
          </cell>
          <cell r="L543">
            <v>2</v>
          </cell>
          <cell r="M543">
            <v>12100</v>
          </cell>
          <cell r="N543">
            <v>0</v>
          </cell>
          <cell r="O543">
            <v>12100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2</v>
          </cell>
          <cell r="W543">
            <v>12100</v>
          </cell>
        </row>
        <row r="544">
          <cell r="C544" t="str">
            <v>3.8</v>
          </cell>
          <cell r="D544" t="str">
            <v>INSTALACION DE  ELEMENTOS DE ACUEDUCTO Y ALCANTARILLADO</v>
          </cell>
          <cell r="F544"/>
          <cell r="I544"/>
          <cell r="J544"/>
          <cell r="L544"/>
          <cell r="M544"/>
          <cell r="N544"/>
          <cell r="O544"/>
          <cell r="R544">
            <v>0</v>
          </cell>
          <cell r="S544"/>
          <cell r="T544"/>
          <cell r="U544"/>
          <cell r="V544"/>
          <cell r="W544"/>
        </row>
        <row r="545">
          <cell r="C545" t="str">
            <v>3.8.1.11</v>
          </cell>
          <cell r="D545" t="str">
            <v>Instalación de medidor ultrasónico, Incluye el suministro e instalación de tornilleria y empaquetadura para el montaje</v>
          </cell>
          <cell r="F545"/>
          <cell r="I545"/>
          <cell r="J545"/>
          <cell r="L545"/>
          <cell r="M545"/>
          <cell r="N545"/>
          <cell r="O545"/>
          <cell r="R545">
            <v>0</v>
          </cell>
          <cell r="S545"/>
          <cell r="T545"/>
          <cell r="U545"/>
          <cell r="V545"/>
          <cell r="W545"/>
        </row>
        <row r="546">
          <cell r="C546" t="str">
            <v>3.8.1.11.4</v>
          </cell>
          <cell r="D546" t="str">
            <v>Medidor ultrasónico Panametrics de flujo tipo transmisor AT868, dos salidas aisladas de 4-20 mA, interfase RS 232, un canal de alimentación 100-120 VAC, salidas de totalizador, pantalla LCD de 2 líneas * 16 caracteres.</v>
          </cell>
          <cell r="F546"/>
          <cell r="I546"/>
          <cell r="J546"/>
          <cell r="L546"/>
          <cell r="M546"/>
          <cell r="N546"/>
          <cell r="O546"/>
          <cell r="R546">
            <v>0</v>
          </cell>
          <cell r="S546"/>
          <cell r="T546"/>
          <cell r="U546"/>
          <cell r="V546"/>
          <cell r="W546"/>
        </row>
        <row r="547">
          <cell r="D547" t="str">
            <v>d = 500 mm (20")</v>
          </cell>
          <cell r="E547" t="str">
            <v>un</v>
          </cell>
          <cell r="F547">
            <v>1</v>
          </cell>
          <cell r="G547">
            <v>980000</v>
          </cell>
          <cell r="H547">
            <v>980000</v>
          </cell>
          <cell r="I547">
            <v>5.3937432578209279</v>
          </cell>
          <cell r="J547">
            <v>1</v>
          </cell>
          <cell r="L547">
            <v>1</v>
          </cell>
          <cell r="M547">
            <v>980000</v>
          </cell>
          <cell r="N547">
            <v>0</v>
          </cell>
          <cell r="O547">
            <v>980000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1</v>
          </cell>
          <cell r="W547">
            <v>980000</v>
          </cell>
        </row>
        <row r="548">
          <cell r="C548" t="str">
            <v>3.8.1.17</v>
          </cell>
          <cell r="D548" t="str">
            <v>Instalación de pasamuro HD. Norma ISO. PN 10, longitud según plano, Incluye el suministro e instalación de tornilleria y empaquetadura para el montaje</v>
          </cell>
          <cell r="F548"/>
          <cell r="I548"/>
          <cell r="J548"/>
          <cell r="L548"/>
          <cell r="M548"/>
          <cell r="N548"/>
          <cell r="O548"/>
          <cell r="R548">
            <v>0</v>
          </cell>
          <cell r="S548"/>
          <cell r="T548"/>
          <cell r="U548"/>
          <cell r="V548"/>
          <cell r="W548"/>
        </row>
        <row r="549">
          <cell r="C549" t="str">
            <v>3.8.1.17.7</v>
          </cell>
          <cell r="D549" t="str">
            <v>d = 600 mm (24”), B*E</v>
          </cell>
          <cell r="E549" t="str">
            <v>un</v>
          </cell>
          <cell r="F549">
            <v>1</v>
          </cell>
          <cell r="G549">
            <v>105500</v>
          </cell>
          <cell r="H549">
            <v>105500</v>
          </cell>
          <cell r="I549">
            <v>0.58065297316337539</v>
          </cell>
          <cell r="J549">
            <v>1</v>
          </cell>
          <cell r="L549">
            <v>1</v>
          </cell>
          <cell r="M549">
            <v>105500</v>
          </cell>
          <cell r="N549">
            <v>0</v>
          </cell>
          <cell r="O549">
            <v>105500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1</v>
          </cell>
          <cell r="W549">
            <v>105500</v>
          </cell>
        </row>
        <row r="550">
          <cell r="C550" t="str">
            <v>3.8.1.17.22</v>
          </cell>
          <cell r="D550" t="str">
            <v>d = 150 mm (6”), B*E, L=0.55m</v>
          </cell>
          <cell r="E550" t="str">
            <v>un</v>
          </cell>
          <cell r="F550">
            <v>10</v>
          </cell>
          <cell r="G550">
            <v>24850</v>
          </cell>
          <cell r="H550">
            <v>248500</v>
          </cell>
          <cell r="I550">
            <v>1.367699183233164</v>
          </cell>
          <cell r="J550">
            <v>10</v>
          </cell>
          <cell r="L550">
            <v>10</v>
          </cell>
          <cell r="M550">
            <v>248500</v>
          </cell>
          <cell r="N550">
            <v>0</v>
          </cell>
          <cell r="O550">
            <v>248500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10</v>
          </cell>
          <cell r="W550">
            <v>248500</v>
          </cell>
        </row>
        <row r="551">
          <cell r="C551" t="str">
            <v>3.8.1.17.23</v>
          </cell>
          <cell r="D551" t="str">
            <v>d = 200 mm (10”), E*E, L=0.65m</v>
          </cell>
          <cell r="E551" t="str">
            <v>un</v>
          </cell>
          <cell r="F551">
            <v>1</v>
          </cell>
          <cell r="G551">
            <v>33100</v>
          </cell>
          <cell r="H551">
            <v>33100</v>
          </cell>
          <cell r="I551">
            <v>0.18217643044272724</v>
          </cell>
          <cell r="J551">
            <v>1</v>
          </cell>
          <cell r="L551">
            <v>1</v>
          </cell>
          <cell r="M551">
            <v>33100</v>
          </cell>
          <cell r="N551">
            <v>0</v>
          </cell>
          <cell r="O551">
            <v>33100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1</v>
          </cell>
          <cell r="W551">
            <v>33100</v>
          </cell>
        </row>
        <row r="552">
          <cell r="C552">
            <v>3.1</v>
          </cell>
          <cell r="D552" t="str">
            <v>INSTALACIÓN DE ACCESORIOS Y TRABAJOS METALMECÁNICOS</v>
          </cell>
          <cell r="F552"/>
          <cell r="I552"/>
          <cell r="J552"/>
          <cell r="L552"/>
          <cell r="M552"/>
          <cell r="N552"/>
          <cell r="O552"/>
          <cell r="R552">
            <v>0</v>
          </cell>
          <cell r="S552"/>
          <cell r="T552"/>
          <cell r="U552"/>
          <cell r="V552"/>
          <cell r="W552"/>
        </row>
        <row r="553">
          <cell r="C553" t="str">
            <v>3.10.1</v>
          </cell>
          <cell r="D553" t="str">
            <v>Trabajos metalmecánicos</v>
          </cell>
          <cell r="F553"/>
          <cell r="I553"/>
          <cell r="J553"/>
          <cell r="L553"/>
          <cell r="M553"/>
          <cell r="N553"/>
          <cell r="O553"/>
          <cell r="R553">
            <v>0</v>
          </cell>
          <cell r="S553"/>
          <cell r="T553"/>
          <cell r="U553"/>
          <cell r="V553"/>
          <cell r="W553"/>
        </row>
        <row r="554">
          <cell r="C554" t="str">
            <v>3.10.1.3</v>
          </cell>
          <cell r="D554" t="str">
            <v>Fabricación e instalación de tapas en aluminio</v>
          </cell>
          <cell r="E554" t="str">
            <v>m2</v>
          </cell>
          <cell r="F554">
            <v>7.5</v>
          </cell>
          <cell r="G554">
            <v>140000</v>
          </cell>
          <cell r="H554">
            <v>1050000</v>
          </cell>
          <cell r="I554">
            <v>5.7790106333795652</v>
          </cell>
          <cell r="J554">
            <v>7.5</v>
          </cell>
          <cell r="L554">
            <v>7.5</v>
          </cell>
          <cell r="M554">
            <v>1050000</v>
          </cell>
          <cell r="N554">
            <v>0</v>
          </cell>
          <cell r="O554">
            <v>1050000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7.5</v>
          </cell>
          <cell r="W554">
            <v>1050000</v>
          </cell>
        </row>
        <row r="555">
          <cell r="C555" t="str">
            <v>3.10.1.4</v>
          </cell>
          <cell r="D555" t="str">
            <v>Fabricación e instalación de soporte en acero inoxidable para desague Ø200mm, para soportar en muro de concreto</v>
          </cell>
          <cell r="E555" t="str">
            <v>un</v>
          </cell>
          <cell r="F555">
            <v>1</v>
          </cell>
          <cell r="G555">
            <v>320000</v>
          </cell>
          <cell r="H555">
            <v>320000</v>
          </cell>
          <cell r="I555">
            <v>1.7612222882680582</v>
          </cell>
          <cell r="J555">
            <v>1</v>
          </cell>
          <cell r="L555">
            <v>1</v>
          </cell>
          <cell r="M555">
            <v>320000</v>
          </cell>
          <cell r="N555">
            <v>0</v>
          </cell>
          <cell r="O555">
            <v>320000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1</v>
          </cell>
          <cell r="W555">
            <v>320000</v>
          </cell>
        </row>
        <row r="556">
          <cell r="C556" t="str">
            <v>3.10.1.5</v>
          </cell>
          <cell r="D556" t="str">
            <v>Fabricación e instalación de campana en acero inoxidable para desague. Conexión brida Ø200 extremo liso Ø400mm, h=0.12m</v>
          </cell>
          <cell r="E556" t="str">
            <v>un</v>
          </cell>
          <cell r="F556">
            <v>1</v>
          </cell>
          <cell r="G556">
            <v>420000</v>
          </cell>
          <cell r="H556">
            <v>420000</v>
          </cell>
          <cell r="I556">
            <v>2.3116042533518262</v>
          </cell>
          <cell r="J556">
            <v>1</v>
          </cell>
          <cell r="L556">
            <v>1</v>
          </cell>
          <cell r="M556">
            <v>420000</v>
          </cell>
          <cell r="N556">
            <v>0</v>
          </cell>
          <cell r="O556">
            <v>420000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1</v>
          </cell>
          <cell r="W556">
            <v>420000</v>
          </cell>
        </row>
        <row r="557">
          <cell r="C557">
            <v>3.11</v>
          </cell>
          <cell r="D557" t="str">
            <v>INSTALACION DE EQUIPOS MECÁNICOS Y ELÉCTROMECÁNICOS</v>
          </cell>
          <cell r="F557"/>
          <cell r="I557"/>
          <cell r="J557"/>
          <cell r="L557"/>
          <cell r="M557"/>
          <cell r="N557"/>
          <cell r="O557"/>
          <cell r="R557">
            <v>0</v>
          </cell>
          <cell r="S557"/>
          <cell r="T557"/>
          <cell r="U557"/>
          <cell r="V557"/>
          <cell r="W557"/>
        </row>
        <row r="558">
          <cell r="C558" t="str">
            <v>3.11.1</v>
          </cell>
          <cell r="D558" t="str">
            <v>Bombas centrífugas</v>
          </cell>
          <cell r="F558"/>
          <cell r="I558"/>
          <cell r="J558"/>
          <cell r="L558"/>
          <cell r="M558"/>
          <cell r="N558"/>
          <cell r="O558"/>
          <cell r="R558">
            <v>0</v>
          </cell>
          <cell r="S558"/>
          <cell r="T558"/>
          <cell r="U558"/>
          <cell r="V558"/>
          <cell r="W558"/>
        </row>
        <row r="559">
          <cell r="C559" t="str">
            <v>3.11.1.3</v>
          </cell>
          <cell r="D559" t="str">
            <v>Instalación de dos bombas verticales para agua potable para bombeo a Sabanalarga, Qn=100LPS por bomba, presión Hn=132m para etapa presente, tipo vertical, 1800RPM, 460 voltios, 60 ciclos. con el múltiple de impulsión Ø500mm y Ø300mm en HD, distribución se</v>
          </cell>
          <cell r="E559" t="str">
            <v>gl</v>
          </cell>
          <cell r="F559">
            <v>1</v>
          </cell>
          <cell r="G559">
            <v>15000000</v>
          </cell>
          <cell r="H559">
            <v>15000000</v>
          </cell>
          <cell r="I559">
            <v>82.55729476256522</v>
          </cell>
          <cell r="J559">
            <v>1</v>
          </cell>
          <cell r="L559">
            <v>1</v>
          </cell>
          <cell r="M559">
            <v>15000000</v>
          </cell>
          <cell r="N559">
            <v>0</v>
          </cell>
          <cell r="O559">
            <v>15000000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1</v>
          </cell>
          <cell r="W559">
            <v>15000000</v>
          </cell>
        </row>
        <row r="560">
          <cell r="D560" t="str">
            <v>COSTO TOTAL DIRECTO</v>
          </cell>
          <cell r="F560"/>
          <cell r="H560">
            <v>18169200</v>
          </cell>
          <cell r="J560"/>
          <cell r="L560"/>
          <cell r="M560">
            <v>18169200</v>
          </cell>
          <cell r="N560">
            <v>0</v>
          </cell>
          <cell r="O560">
            <v>18169200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/>
          <cell r="W560">
            <v>18169200</v>
          </cell>
        </row>
        <row r="561">
          <cell r="D561" t="str">
            <v>A,I,U, 25%</v>
          </cell>
          <cell r="E561">
            <v>0.25</v>
          </cell>
          <cell r="F561">
            <v>0</v>
          </cell>
          <cell r="H561">
            <v>4542300</v>
          </cell>
          <cell r="J561">
            <v>0</v>
          </cell>
          <cell r="L561">
            <v>0</v>
          </cell>
          <cell r="M561">
            <v>4542300</v>
          </cell>
          <cell r="N561">
            <v>0</v>
          </cell>
          <cell r="O561">
            <v>4542300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W561">
            <v>4542300</v>
          </cell>
        </row>
        <row r="562">
          <cell r="B562" t="str">
            <v>TO6</v>
          </cell>
          <cell r="D562" t="str">
            <v>COSTO TOTAL OBRA CIVIL</v>
          </cell>
          <cell r="F562"/>
          <cell r="H562">
            <v>22711500</v>
          </cell>
          <cell r="J562"/>
          <cell r="L562"/>
          <cell r="M562">
            <v>22711500</v>
          </cell>
          <cell r="N562">
            <v>0</v>
          </cell>
          <cell r="O562">
            <v>22711500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/>
          <cell r="W562">
            <v>22711500</v>
          </cell>
        </row>
        <row r="563">
          <cell r="B563" t="str">
            <v>T7</v>
          </cell>
          <cell r="C563" t="str">
            <v>SUMINISTRO DE EQUIPOS PARA EL SISTEMA DE CLORACION DEL AGUA (563)</v>
          </cell>
          <cell r="F563"/>
          <cell r="J563"/>
          <cell r="L563"/>
          <cell r="M563"/>
          <cell r="N563"/>
          <cell r="O563"/>
          <cell r="R563">
            <v>0</v>
          </cell>
          <cell r="S563"/>
          <cell r="T563"/>
          <cell r="U563"/>
          <cell r="V563"/>
          <cell r="W563"/>
        </row>
        <row r="564">
          <cell r="C564" t="str">
            <v xml:space="preserve">ITEM  </v>
          </cell>
          <cell r="D564" t="str">
            <v>DESCRIPCION</v>
          </cell>
          <cell r="E564" t="str">
            <v xml:space="preserve">UNIDAD </v>
          </cell>
          <cell r="F564">
            <v>0</v>
          </cell>
          <cell r="G564" t="str">
            <v>V. UNITARIO</v>
          </cell>
          <cell r="H564" t="str">
            <v xml:space="preserve"> V. PARCIAL</v>
          </cell>
          <cell r="J564">
            <v>0</v>
          </cell>
          <cell r="L564">
            <v>0</v>
          </cell>
          <cell r="R564">
            <v>0</v>
          </cell>
        </row>
        <row r="565">
          <cell r="C565" t="str">
            <v>3.20.1.1</v>
          </cell>
          <cell r="D565" t="str">
            <v>Suministro de Tuberias de Acueducto</v>
          </cell>
          <cell r="F565"/>
          <cell r="J565"/>
          <cell r="L565"/>
          <cell r="M565"/>
          <cell r="N565"/>
          <cell r="O565"/>
          <cell r="R565">
            <v>0</v>
          </cell>
          <cell r="S565"/>
          <cell r="T565"/>
          <cell r="U565"/>
          <cell r="V565"/>
          <cell r="W565"/>
        </row>
        <row r="566">
          <cell r="C566" t="str">
            <v>3.20.1.1.1</v>
          </cell>
          <cell r="D566" t="str">
            <v>Suministro de tuberías de acueducto de polietileno de alta densidad (PEAD)</v>
          </cell>
          <cell r="F566"/>
          <cell r="J566"/>
          <cell r="L566"/>
          <cell r="M566"/>
          <cell r="N566"/>
          <cell r="O566"/>
          <cell r="R566">
            <v>0</v>
          </cell>
          <cell r="S566"/>
          <cell r="T566"/>
          <cell r="U566"/>
          <cell r="V566"/>
          <cell r="W566"/>
        </row>
        <row r="567">
          <cell r="C567" t="str">
            <v>3.20.1.1.1.1</v>
          </cell>
          <cell r="D567" t="str">
            <v>Tuberías PEAD 90mm PN 10 PE 100</v>
          </cell>
          <cell r="E567" t="str">
            <v>m</v>
          </cell>
          <cell r="F567">
            <v>6</v>
          </cell>
          <cell r="G567">
            <v>12000</v>
          </cell>
          <cell r="H567">
            <v>72000</v>
          </cell>
          <cell r="I567">
            <v>7.5472346194402545E-2</v>
          </cell>
          <cell r="J567">
            <v>6</v>
          </cell>
          <cell r="L567">
            <v>6</v>
          </cell>
          <cell r="M567">
            <v>72000</v>
          </cell>
          <cell r="N567">
            <v>0</v>
          </cell>
          <cell r="O567">
            <v>72000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6</v>
          </cell>
          <cell r="W567">
            <v>72000</v>
          </cell>
        </row>
        <row r="568">
          <cell r="C568" t="str">
            <v>3.20.1.1.4</v>
          </cell>
          <cell r="D568" t="str">
            <v>Suministro de tuberías de acueducto de polietileno para acometidas</v>
          </cell>
          <cell r="F568"/>
          <cell r="I568"/>
          <cell r="J568"/>
          <cell r="L568"/>
          <cell r="M568"/>
          <cell r="N568"/>
          <cell r="O568"/>
          <cell r="R568">
            <v>0</v>
          </cell>
          <cell r="S568"/>
          <cell r="T568"/>
          <cell r="U568"/>
          <cell r="V568"/>
          <cell r="W568"/>
        </row>
        <row r="569">
          <cell r="C569" t="str">
            <v>3.20.1.1.4.5</v>
          </cell>
          <cell r="D569" t="str">
            <v>Tuberia de Polietileno Diametro 63 mm PN 10</v>
          </cell>
          <cell r="E569" t="str">
            <v>m</v>
          </cell>
          <cell r="F569">
            <v>125</v>
          </cell>
          <cell r="G569">
            <v>5900</v>
          </cell>
          <cell r="H569">
            <v>737500</v>
          </cell>
          <cell r="I569">
            <v>0.77306743497738717</v>
          </cell>
          <cell r="J569">
            <v>125</v>
          </cell>
          <cell r="L569">
            <v>125</v>
          </cell>
          <cell r="M569">
            <v>737500</v>
          </cell>
          <cell r="N569">
            <v>0</v>
          </cell>
          <cell r="O569">
            <v>737500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125</v>
          </cell>
          <cell r="W569">
            <v>737500</v>
          </cell>
        </row>
        <row r="570">
          <cell r="C570" t="str">
            <v>3.20.1.2.1</v>
          </cell>
          <cell r="D570" t="str">
            <v>Suministro de válvula de compuerta brida x brida norma ISO PN 10</v>
          </cell>
          <cell r="F570"/>
          <cell r="I570"/>
          <cell r="J570"/>
          <cell r="L570"/>
          <cell r="M570"/>
          <cell r="N570"/>
          <cell r="O570"/>
          <cell r="R570">
            <v>0</v>
          </cell>
          <cell r="S570"/>
          <cell r="T570"/>
          <cell r="U570"/>
          <cell r="V570"/>
          <cell r="W570"/>
        </row>
        <row r="571">
          <cell r="C571" t="str">
            <v>3.20.1.2.1.2</v>
          </cell>
          <cell r="D571" t="str">
            <v>d= 80 mm (3")</v>
          </cell>
          <cell r="E571" t="str">
            <v>un</v>
          </cell>
          <cell r="F571">
            <v>1</v>
          </cell>
          <cell r="G571">
            <v>375932.8</v>
          </cell>
          <cell r="H571">
            <v>375932.8</v>
          </cell>
          <cell r="I571">
            <v>0.39406292260320958</v>
          </cell>
          <cell r="J571">
            <v>1</v>
          </cell>
          <cell r="L571">
            <v>1</v>
          </cell>
          <cell r="M571">
            <v>375932.8</v>
          </cell>
          <cell r="N571">
            <v>0</v>
          </cell>
          <cell r="O571">
            <v>375932.8</v>
          </cell>
          <cell r="R571">
            <v>1</v>
          </cell>
          <cell r="S571">
            <v>0</v>
          </cell>
          <cell r="T571">
            <v>0</v>
          </cell>
          <cell r="U571">
            <v>375932.8</v>
          </cell>
          <cell r="V571">
            <v>0</v>
          </cell>
          <cell r="W571">
            <v>0</v>
          </cell>
        </row>
        <row r="572">
          <cell r="C572" t="str">
            <v>3.20.1.2.20</v>
          </cell>
          <cell r="D572" t="str">
            <v>Adaptador porta brida de polietileno con brida suelta de acero</v>
          </cell>
          <cell r="F572"/>
          <cell r="I572"/>
          <cell r="J572"/>
          <cell r="L572"/>
          <cell r="M572"/>
          <cell r="N572"/>
          <cell r="O572"/>
          <cell r="R572">
            <v>0</v>
          </cell>
          <cell r="S572"/>
          <cell r="T572"/>
          <cell r="U572"/>
          <cell r="V572"/>
          <cell r="W572"/>
        </row>
        <row r="573">
          <cell r="C573" t="str">
            <v>3.20.1.2.20.1</v>
          </cell>
          <cell r="D573" t="str">
            <v>d= 90 mm (3")</v>
          </cell>
          <cell r="E573" t="str">
            <v>un</v>
          </cell>
          <cell r="F573">
            <v>2</v>
          </cell>
          <cell r="G573">
            <v>68904</v>
          </cell>
          <cell r="H573">
            <v>137808</v>
          </cell>
          <cell r="I573">
            <v>0.14445407061608645</v>
          </cell>
          <cell r="J573">
            <v>2</v>
          </cell>
          <cell r="L573">
            <v>2</v>
          </cell>
          <cell r="M573">
            <v>137808</v>
          </cell>
          <cell r="N573">
            <v>0</v>
          </cell>
          <cell r="O573">
            <v>137808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2</v>
          </cell>
          <cell r="W573">
            <v>137808</v>
          </cell>
        </row>
        <row r="574">
          <cell r="C574" t="str">
            <v>3.20.1.2.68</v>
          </cell>
          <cell r="D574" t="str">
            <v>Suministro de Codos de polietileno PE 100 PN 10 a tope</v>
          </cell>
          <cell r="F574"/>
          <cell r="I574"/>
          <cell r="J574"/>
          <cell r="L574"/>
          <cell r="M574"/>
          <cell r="N574"/>
          <cell r="O574"/>
          <cell r="R574">
            <v>0</v>
          </cell>
          <cell r="S574"/>
          <cell r="T574"/>
          <cell r="U574"/>
          <cell r="V574"/>
          <cell r="W574"/>
        </row>
        <row r="575">
          <cell r="C575" t="str">
            <v>3.20.1.2.68.10</v>
          </cell>
          <cell r="D575" t="str">
            <v>Codo de Polietileno 90mm X 90°</v>
          </cell>
          <cell r="E575" t="str">
            <v>un</v>
          </cell>
          <cell r="F575">
            <v>2</v>
          </cell>
          <cell r="G575">
            <v>35960</v>
          </cell>
          <cell r="H575">
            <v>71920</v>
          </cell>
          <cell r="I575">
            <v>7.538848803196431E-2</v>
          </cell>
          <cell r="J575">
            <v>2</v>
          </cell>
          <cell r="L575">
            <v>2</v>
          </cell>
          <cell r="M575">
            <v>71920</v>
          </cell>
          <cell r="N575">
            <v>0</v>
          </cell>
          <cell r="O575">
            <v>71920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2</v>
          </cell>
          <cell r="W575">
            <v>71920</v>
          </cell>
        </row>
        <row r="576">
          <cell r="C576" t="str">
            <v>3,22</v>
          </cell>
          <cell r="D576" t="str">
            <v>SUMINISTRO DE ELEMENTOS VARIOS</v>
          </cell>
          <cell r="F576"/>
          <cell r="I576"/>
          <cell r="J576"/>
          <cell r="L576"/>
          <cell r="M576"/>
          <cell r="N576"/>
          <cell r="O576"/>
          <cell r="R576">
            <v>0</v>
          </cell>
          <cell r="S576"/>
          <cell r="T576"/>
          <cell r="U576"/>
          <cell r="V576"/>
          <cell r="W576"/>
        </row>
        <row r="577">
          <cell r="C577" t="str">
            <v>3.22.9</v>
          </cell>
          <cell r="D577" t="str">
            <v>Suministro de manómetro rango 0 - 160 psi, con membrana para gas cloro, válvula roscada de cloro Ø3/8" y accesorios Ø3/8"</v>
          </cell>
          <cell r="E577" t="str">
            <v>un</v>
          </cell>
          <cell r="F577">
            <v>2</v>
          </cell>
          <cell r="G577">
            <v>650000</v>
          </cell>
          <cell r="H577">
            <v>1300000</v>
          </cell>
          <cell r="I577">
            <v>1.3626951396211571</v>
          </cell>
          <cell r="J577">
            <v>2</v>
          </cell>
          <cell r="L577">
            <v>2</v>
          </cell>
          <cell r="M577">
            <v>1300000</v>
          </cell>
          <cell r="N577">
            <v>0</v>
          </cell>
          <cell r="O577">
            <v>1300000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2</v>
          </cell>
          <cell r="W577">
            <v>1300000</v>
          </cell>
        </row>
        <row r="578">
          <cell r="C578" t="str">
            <v>3.22.10</v>
          </cell>
          <cell r="D578" t="str">
            <v>Suministro de manómetro rango 0 - 100 psi para agua, válvula de bola Ø3/8" roscada y accesorios para instalación</v>
          </cell>
          <cell r="E578" t="str">
            <v>un</v>
          </cell>
          <cell r="F578">
            <v>2</v>
          </cell>
          <cell r="G578">
            <v>80000</v>
          </cell>
          <cell r="H578">
            <v>160000</v>
          </cell>
          <cell r="I578">
            <v>0.16771632487645011</v>
          </cell>
          <cell r="J578">
            <v>2</v>
          </cell>
          <cell r="L578">
            <v>2</v>
          </cell>
          <cell r="M578">
            <v>160000</v>
          </cell>
          <cell r="N578">
            <v>0</v>
          </cell>
          <cell r="O578">
            <v>160000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2</v>
          </cell>
          <cell r="W578">
            <v>160000</v>
          </cell>
        </row>
        <row r="579">
          <cell r="C579" t="str">
            <v>3.22.11</v>
          </cell>
          <cell r="D579" t="str">
            <v>Suministro tubería de 1" de acero al carbon sin costuras, SCH 80, incluye accesorios (tees, codos, uniones, etc.)</v>
          </cell>
          <cell r="E579" t="str">
            <v>m</v>
          </cell>
          <cell r="F579">
            <v>12</v>
          </cell>
          <cell r="G579">
            <v>210000</v>
          </cell>
          <cell r="H579">
            <v>2520000</v>
          </cell>
          <cell r="I579">
            <v>2.6415321168040888</v>
          </cell>
          <cell r="J579">
            <v>12</v>
          </cell>
          <cell r="L579">
            <v>12</v>
          </cell>
          <cell r="M579">
            <v>2520000</v>
          </cell>
          <cell r="N579">
            <v>0</v>
          </cell>
          <cell r="O579">
            <v>2520000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12</v>
          </cell>
          <cell r="W579">
            <v>2520000</v>
          </cell>
        </row>
        <row r="580">
          <cell r="C580" t="str">
            <v>3.22.12</v>
          </cell>
          <cell r="D580" t="str">
            <v>Suministro múltiple Ø 2" PVC RDE 21, incluye accesorios (tees, codos, uniones, adaptadores, soportes de acero, etc.) para el suministro agua potable a inyectores y distribución de la solución agua cloro. (según plano guía)</v>
          </cell>
          <cell r="E580" t="str">
            <v>gl</v>
          </cell>
          <cell r="F580">
            <v>1</v>
          </cell>
          <cell r="G580">
            <v>800000</v>
          </cell>
          <cell r="H580">
            <v>800000</v>
          </cell>
          <cell r="I580">
            <v>0.83858162438225048</v>
          </cell>
          <cell r="J580">
            <v>1</v>
          </cell>
          <cell r="L580">
            <v>1</v>
          </cell>
          <cell r="M580">
            <v>800000</v>
          </cell>
          <cell r="N580">
            <v>0</v>
          </cell>
          <cell r="O580">
            <v>800000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1</v>
          </cell>
          <cell r="W580">
            <v>800000</v>
          </cell>
        </row>
        <row r="581">
          <cell r="C581" t="str">
            <v>3.22.13</v>
          </cell>
          <cell r="D581" t="str">
            <v>Suministro tubería de 3/4" PVC RDE 21, incluye accesorios (tees, codos, uniones, adaptadores, etc.) para venteo de cloradores. (Según plano guía)</v>
          </cell>
          <cell r="E581" t="str">
            <v>gl</v>
          </cell>
          <cell r="F581">
            <v>1</v>
          </cell>
          <cell r="G581">
            <v>250000</v>
          </cell>
          <cell r="H581">
            <v>250000</v>
          </cell>
          <cell r="I581">
            <v>0.2620567576194533</v>
          </cell>
          <cell r="J581">
            <v>1</v>
          </cell>
          <cell r="L581">
            <v>1</v>
          </cell>
          <cell r="M581">
            <v>250000</v>
          </cell>
          <cell r="N581">
            <v>0</v>
          </cell>
          <cell r="O581">
            <v>250000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1</v>
          </cell>
          <cell r="W581">
            <v>250000</v>
          </cell>
        </row>
        <row r="582">
          <cell r="C582" t="str">
            <v>3.22.14</v>
          </cell>
          <cell r="D582" t="str">
            <v>Fabricación y suministro de difusores de cloro en tubería PVC, incluye base en concreto y soportes (según plano guía)</v>
          </cell>
          <cell r="E582" t="str">
            <v>un</v>
          </cell>
          <cell r="F582">
            <v>2</v>
          </cell>
          <cell r="G582">
            <v>260000</v>
          </cell>
          <cell r="H582">
            <v>520000</v>
          </cell>
          <cell r="I582">
            <v>0.54507805584846281</v>
          </cell>
          <cell r="J582">
            <v>2</v>
          </cell>
          <cell r="L582">
            <v>2</v>
          </cell>
          <cell r="M582">
            <v>520000</v>
          </cell>
          <cell r="N582">
            <v>0</v>
          </cell>
          <cell r="O582">
            <v>520000</v>
          </cell>
          <cell r="R582">
            <v>0</v>
          </cell>
          <cell r="S582">
            <v>0</v>
          </cell>
          <cell r="T582">
            <v>0</v>
          </cell>
          <cell r="U582">
            <v>0</v>
          </cell>
          <cell r="V582">
            <v>2</v>
          </cell>
          <cell r="W582">
            <v>520000</v>
          </cell>
        </row>
        <row r="583">
          <cell r="C583" t="str">
            <v>3.22.15</v>
          </cell>
          <cell r="D583" t="str">
            <v>Fabricación y suministro de soportes en madera ceiba roja para cilindros de 1 tonelada de cloro. (según plano)</v>
          </cell>
          <cell r="E583" t="str">
            <v>un</v>
          </cell>
          <cell r="F583">
            <v>32</v>
          </cell>
          <cell r="G583">
            <v>55000</v>
          </cell>
          <cell r="H583">
            <v>1760000</v>
          </cell>
          <cell r="I583">
            <v>1.8448795736409511</v>
          </cell>
          <cell r="J583">
            <v>32</v>
          </cell>
          <cell r="L583">
            <v>32</v>
          </cell>
          <cell r="M583">
            <v>1760000</v>
          </cell>
          <cell r="N583">
            <v>0</v>
          </cell>
          <cell r="O583">
            <v>1760000</v>
          </cell>
          <cell r="R583">
            <v>0</v>
          </cell>
          <cell r="S583">
            <v>0</v>
          </cell>
          <cell r="T583">
            <v>0</v>
          </cell>
          <cell r="U583">
            <v>0</v>
          </cell>
          <cell r="V583">
            <v>32</v>
          </cell>
          <cell r="W583">
            <v>1760000</v>
          </cell>
        </row>
        <row r="584">
          <cell r="C584" t="str">
            <v>3.22.16</v>
          </cell>
          <cell r="D584" t="str">
            <v>Suministro de ducha y lavador de ojos de seguridad</v>
          </cell>
          <cell r="E584" t="str">
            <v>un</v>
          </cell>
          <cell r="F584">
            <v>1</v>
          </cell>
          <cell r="G584">
            <v>880000</v>
          </cell>
          <cell r="H584">
            <v>880000</v>
          </cell>
          <cell r="I584">
            <v>0.92243978682047556</v>
          </cell>
          <cell r="J584">
            <v>1</v>
          </cell>
          <cell r="L584">
            <v>1</v>
          </cell>
          <cell r="M584">
            <v>880000</v>
          </cell>
          <cell r="N584">
            <v>0</v>
          </cell>
          <cell r="O584">
            <v>880000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1</v>
          </cell>
          <cell r="W584">
            <v>880000</v>
          </cell>
        </row>
        <row r="585">
          <cell r="C585" t="str">
            <v>3.22.17</v>
          </cell>
          <cell r="D585" t="str">
            <v>Suministro válvula de 2" tipo diafragma para control solución agua cloro, con unión universal</v>
          </cell>
          <cell r="E585" t="str">
            <v>un</v>
          </cell>
          <cell r="F585">
            <v>2</v>
          </cell>
          <cell r="G585">
            <v>920000</v>
          </cell>
          <cell r="H585">
            <v>1840000</v>
          </cell>
          <cell r="I585">
            <v>1.9287377360791762</v>
          </cell>
          <cell r="J585">
            <v>2</v>
          </cell>
          <cell r="L585">
            <v>2</v>
          </cell>
          <cell r="M585">
            <v>1840000</v>
          </cell>
          <cell r="N585">
            <v>0</v>
          </cell>
          <cell r="O585">
            <v>1840000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2</v>
          </cell>
          <cell r="W585">
            <v>1840000</v>
          </cell>
        </row>
        <row r="586">
          <cell r="C586" t="str">
            <v>3.22.18</v>
          </cell>
          <cell r="D586" t="str">
            <v>Suministro válvula de 2" PVC cierre rápido con unión universal</v>
          </cell>
          <cell r="E586" t="str">
            <v>un</v>
          </cell>
          <cell r="F586">
            <v>4</v>
          </cell>
          <cell r="G586">
            <v>78000</v>
          </cell>
          <cell r="H586">
            <v>312000</v>
          </cell>
          <cell r="I586">
            <v>0.32704683350907771</v>
          </cell>
          <cell r="J586">
            <v>4</v>
          </cell>
          <cell r="L586">
            <v>4</v>
          </cell>
          <cell r="M586">
            <v>312000</v>
          </cell>
          <cell r="N586">
            <v>0</v>
          </cell>
          <cell r="O586">
            <v>312000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4</v>
          </cell>
          <cell r="W586">
            <v>312000</v>
          </cell>
        </row>
        <row r="587">
          <cell r="C587" t="str">
            <v>3.22.19</v>
          </cell>
          <cell r="D587" t="str">
            <v>Suministro válvula de acero Ø1" para trabajar con gas Cloro, con unión roscada</v>
          </cell>
          <cell r="E587" t="str">
            <v>un</v>
          </cell>
          <cell r="F587">
            <v>6</v>
          </cell>
          <cell r="G587">
            <v>650000</v>
          </cell>
          <cell r="H587">
            <v>3900000</v>
          </cell>
          <cell r="I587">
            <v>4.0880854188634714</v>
          </cell>
          <cell r="J587">
            <v>6</v>
          </cell>
          <cell r="L587">
            <v>6</v>
          </cell>
          <cell r="M587">
            <v>3900000</v>
          </cell>
          <cell r="N587">
            <v>0</v>
          </cell>
          <cell r="O587">
            <v>3900000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6</v>
          </cell>
          <cell r="W587">
            <v>3900000</v>
          </cell>
        </row>
        <row r="588">
          <cell r="C588" t="str">
            <v>3.22.20</v>
          </cell>
          <cell r="D588" t="str">
            <v>Suministro de filtro para gas cloro, unión roscada Ø1"</v>
          </cell>
          <cell r="E588" t="str">
            <v>un</v>
          </cell>
          <cell r="F588">
            <v>2</v>
          </cell>
          <cell r="G588">
            <v>900000</v>
          </cell>
          <cell r="H588">
            <v>1800000</v>
          </cell>
          <cell r="I588">
            <v>1.8868086548600635</v>
          </cell>
          <cell r="J588">
            <v>2</v>
          </cell>
          <cell r="L588">
            <v>2</v>
          </cell>
          <cell r="M588">
            <v>1800000</v>
          </cell>
          <cell r="N588">
            <v>0</v>
          </cell>
          <cell r="O588">
            <v>1800000</v>
          </cell>
          <cell r="R588">
            <v>0</v>
          </cell>
          <cell r="S588">
            <v>0</v>
          </cell>
          <cell r="T588">
            <v>0</v>
          </cell>
          <cell r="U588">
            <v>0</v>
          </cell>
          <cell r="V588">
            <v>2</v>
          </cell>
          <cell r="W588">
            <v>1800000</v>
          </cell>
        </row>
        <row r="589">
          <cell r="C589" t="str">
            <v>3.22.21</v>
          </cell>
          <cell r="D589" t="str">
            <v>Suministro de multiple gas cloro para 4 cilindros Ø1" SCH80. (Consta de conectores flexibles de 3/8", valvula de cilindro, empacaduras de plomo, niples de acero, tees roscadas, codos roscados, tapones hembra)</v>
          </cell>
          <cell r="E589" t="str">
            <v>un</v>
          </cell>
          <cell r="F589">
            <v>2</v>
          </cell>
          <cell r="G589">
            <v>3900000</v>
          </cell>
          <cell r="H589">
            <v>7800000</v>
          </cell>
          <cell r="I589">
            <v>8.1761708377269429</v>
          </cell>
          <cell r="J589">
            <v>2</v>
          </cell>
          <cell r="L589">
            <v>2</v>
          </cell>
          <cell r="M589">
            <v>7800000</v>
          </cell>
          <cell r="N589">
            <v>0</v>
          </cell>
          <cell r="O589">
            <v>7800000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2</v>
          </cell>
          <cell r="W589">
            <v>7800000</v>
          </cell>
        </row>
        <row r="590">
          <cell r="C590" t="str">
            <v>3.22.22</v>
          </cell>
          <cell r="D590" t="str">
            <v>Polipasto eléctrico 2 Ton 220 Vac incluido botonera, juego de testeros para viga sencilla con recorrido de 8 mts, levante en cable de acero galvanizado y movimiento vertical y horizontal con motor eléctrico</v>
          </cell>
          <cell r="E590" t="str">
            <v>un</v>
          </cell>
          <cell r="F590">
            <v>1</v>
          </cell>
          <cell r="G590">
            <v>20114400</v>
          </cell>
          <cell r="H590">
            <v>20114400</v>
          </cell>
          <cell r="I590">
            <v>21.084457781842925</v>
          </cell>
          <cell r="J590">
            <v>1</v>
          </cell>
          <cell r="L590">
            <v>1</v>
          </cell>
          <cell r="M590">
            <v>20114400</v>
          </cell>
          <cell r="N590">
            <v>0</v>
          </cell>
          <cell r="O590">
            <v>20114400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1</v>
          </cell>
          <cell r="W590">
            <v>20114400</v>
          </cell>
        </row>
        <row r="591">
          <cell r="C591" t="str">
            <v>3.22.23</v>
          </cell>
          <cell r="D591" t="str">
            <v>Suministro de balanzas para dos cilindros de cloro de 1 Ton por cilindro, con indicador digital con lectura en Kg/lbs con unidad propia del usuario e indicador del peso bruto y tara, con salida análoga de 4-20 mA.</v>
          </cell>
          <cell r="E591" t="str">
            <v>un</v>
          </cell>
          <cell r="F591">
            <v>1</v>
          </cell>
          <cell r="G591">
            <v>14920499.999999998</v>
          </cell>
          <cell r="H591">
            <v>14920499.999999998</v>
          </cell>
          <cell r="I591">
            <v>15.640071408244207</v>
          </cell>
          <cell r="J591">
            <v>1</v>
          </cell>
          <cell r="L591">
            <v>1</v>
          </cell>
          <cell r="M591">
            <v>14920499.999999998</v>
          </cell>
          <cell r="N591">
            <v>0</v>
          </cell>
          <cell r="O591">
            <v>14920499.999999998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1</v>
          </cell>
          <cell r="W591">
            <v>14920499.999999998</v>
          </cell>
        </row>
        <row r="592">
          <cell r="C592" t="str">
            <v>3.22.24</v>
          </cell>
          <cell r="D592" t="str">
            <v>Suministro de clorador de gabinete, capacidad 250 lb/dia, Incluye accesorios, rotametro, inyector, válvula de control de vacio, regulación de presión y gabinete de fibra de vidrio.</v>
          </cell>
          <cell r="E592" t="str">
            <v>un</v>
          </cell>
          <cell r="F592">
            <v>2</v>
          </cell>
          <cell r="G592">
            <v>17563560</v>
          </cell>
          <cell r="H592">
            <v>35127120</v>
          </cell>
          <cell r="I592">
            <v>36.821196686837801</v>
          </cell>
          <cell r="J592">
            <v>2</v>
          </cell>
          <cell r="L592">
            <v>2</v>
          </cell>
          <cell r="M592">
            <v>35127120</v>
          </cell>
          <cell r="N592">
            <v>0</v>
          </cell>
          <cell r="O592">
            <v>35127120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2</v>
          </cell>
          <cell r="W592">
            <v>35127120</v>
          </cell>
        </row>
        <row r="593">
          <cell r="D593" t="str">
            <v>ITEMES NUEVOS</v>
          </cell>
          <cell r="F593"/>
          <cell r="J593"/>
          <cell r="L593"/>
          <cell r="M593"/>
          <cell r="N593"/>
          <cell r="O593"/>
          <cell r="R593">
            <v>0</v>
          </cell>
        </row>
        <row r="594">
          <cell r="D594" t="str">
            <v>Control de fugas de cloro gaseoso</v>
          </cell>
          <cell r="E594" t="str">
            <v>un</v>
          </cell>
          <cell r="F594">
            <v>0</v>
          </cell>
          <cell r="G594">
            <v>108349799.99999999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R594">
            <v>0</v>
          </cell>
        </row>
        <row r="595">
          <cell r="D595" t="str">
            <v>COSTO DIRECTO</v>
          </cell>
          <cell r="F595"/>
          <cell r="H595">
            <v>95399180.799999997</v>
          </cell>
          <cell r="I595"/>
          <cell r="J595"/>
          <cell r="L595"/>
          <cell r="M595">
            <v>95399180.799999997</v>
          </cell>
          <cell r="N595">
            <v>0</v>
          </cell>
          <cell r="O595">
            <v>95399180.799999997</v>
          </cell>
          <cell r="R595">
            <v>0</v>
          </cell>
          <cell r="S595">
            <v>0</v>
          </cell>
          <cell r="T595">
            <v>0</v>
          </cell>
          <cell r="U595">
            <v>375932.8</v>
          </cell>
          <cell r="V595"/>
          <cell r="W595">
            <v>95023248</v>
          </cell>
        </row>
        <row r="596">
          <cell r="D596" t="str">
            <v>A.I.U. 12%</v>
          </cell>
          <cell r="E596">
            <v>0.12</v>
          </cell>
          <cell r="F596">
            <v>0</v>
          </cell>
          <cell r="H596">
            <v>11447901.695999999</v>
          </cell>
          <cell r="J596">
            <v>0</v>
          </cell>
          <cell r="L596">
            <v>0</v>
          </cell>
          <cell r="M596">
            <v>11447901.695999999</v>
          </cell>
          <cell r="N596">
            <v>0</v>
          </cell>
          <cell r="O596">
            <v>11447901.695999999</v>
          </cell>
          <cell r="R596">
            <v>0</v>
          </cell>
          <cell r="S596">
            <v>0</v>
          </cell>
          <cell r="T596">
            <v>0</v>
          </cell>
          <cell r="U596">
            <v>45111.935999999994</v>
          </cell>
          <cell r="W596">
            <v>11402789.76</v>
          </cell>
        </row>
        <row r="597">
          <cell r="B597" t="str">
            <v>TO7</v>
          </cell>
          <cell r="D597" t="str">
            <v>COSTO SUMINISTRO</v>
          </cell>
          <cell r="F597"/>
          <cell r="H597">
            <v>106847082</v>
          </cell>
          <cell r="J597"/>
          <cell r="L597"/>
          <cell r="M597">
            <v>106847082</v>
          </cell>
          <cell r="N597">
            <v>0</v>
          </cell>
          <cell r="O597">
            <v>106847082</v>
          </cell>
          <cell r="R597">
            <v>0</v>
          </cell>
          <cell r="S597">
            <v>0</v>
          </cell>
          <cell r="T597">
            <v>0</v>
          </cell>
          <cell r="U597">
            <v>421045</v>
          </cell>
          <cell r="V597"/>
          <cell r="W597">
            <v>106426038</v>
          </cell>
        </row>
        <row r="598">
          <cell r="B598" t="str">
            <v>T8</v>
          </cell>
          <cell r="C598" t="str">
            <v>INSTALACION DE EQUIPOS PARA EL SISTEMA DE CLORACION  DEL AGUA (598)</v>
          </cell>
          <cell r="F598"/>
          <cell r="J598"/>
          <cell r="L598"/>
          <cell r="M598"/>
          <cell r="N598"/>
          <cell r="O598"/>
          <cell r="R598">
            <v>0</v>
          </cell>
          <cell r="S598"/>
          <cell r="T598"/>
          <cell r="U598"/>
          <cell r="V598"/>
          <cell r="W598"/>
        </row>
        <row r="599">
          <cell r="C599" t="str">
            <v xml:space="preserve">ITEM  </v>
          </cell>
          <cell r="D599" t="str">
            <v>DESCRIPCION</v>
          </cell>
          <cell r="E599" t="str">
            <v xml:space="preserve">UNIDAD </v>
          </cell>
          <cell r="F599">
            <v>0</v>
          </cell>
          <cell r="G599" t="str">
            <v>V. UNITARIO</v>
          </cell>
          <cell r="H599" t="str">
            <v xml:space="preserve"> V. PARCIAL</v>
          </cell>
          <cell r="J599">
            <v>0</v>
          </cell>
          <cell r="L599">
            <v>0</v>
          </cell>
          <cell r="R599">
            <v>0</v>
          </cell>
        </row>
        <row r="600">
          <cell r="C600">
            <v>3.1</v>
          </cell>
          <cell r="D600" t="str">
            <v>SEÑALIZACION Y SEGURIDAD EN LA OBRA</v>
          </cell>
          <cell r="F600"/>
          <cell r="J600"/>
          <cell r="L600"/>
          <cell r="M600"/>
          <cell r="N600"/>
          <cell r="O600"/>
          <cell r="R600">
            <v>0</v>
          </cell>
          <cell r="S600"/>
          <cell r="T600"/>
          <cell r="U600"/>
          <cell r="V600"/>
          <cell r="W600"/>
        </row>
        <row r="601">
          <cell r="C601" t="str">
            <v>3.1.1</v>
          </cell>
          <cell r="D601" t="str">
            <v>Señalización de la obra</v>
          </cell>
          <cell r="F601"/>
          <cell r="J601"/>
          <cell r="L601"/>
          <cell r="M601"/>
          <cell r="N601"/>
          <cell r="O601"/>
          <cell r="R601">
            <v>0</v>
          </cell>
          <cell r="S601"/>
          <cell r="T601"/>
          <cell r="U601"/>
          <cell r="V601"/>
          <cell r="W601"/>
        </row>
        <row r="602">
          <cell r="C602" t="str">
            <v>3.1.1.1</v>
          </cell>
          <cell r="D602" t="str">
            <v>Soporte para cinta demarcadora. Esquema No.1</v>
          </cell>
          <cell r="E602" t="str">
            <v>un</v>
          </cell>
          <cell r="F602">
            <v>5</v>
          </cell>
          <cell r="G602">
            <v>10100</v>
          </cell>
          <cell r="H602">
            <v>50500</v>
          </cell>
          <cell r="I602">
            <v>1.1585637938490587</v>
          </cell>
          <cell r="J602">
            <v>5</v>
          </cell>
          <cell r="L602">
            <v>5</v>
          </cell>
          <cell r="M602">
            <v>50500</v>
          </cell>
          <cell r="N602">
            <v>0</v>
          </cell>
          <cell r="O602">
            <v>50500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5</v>
          </cell>
          <cell r="W602">
            <v>50500</v>
          </cell>
        </row>
        <row r="603">
          <cell r="C603" t="str">
            <v>3.1.1.2</v>
          </cell>
          <cell r="D603" t="str">
            <v>Cinta demarcadora, sin soportes. Esquema No. 2</v>
          </cell>
          <cell r="E603" t="str">
            <v>m</v>
          </cell>
          <cell r="F603">
            <v>50</v>
          </cell>
          <cell r="G603">
            <v>830</v>
          </cell>
          <cell r="H603">
            <v>41500</v>
          </cell>
          <cell r="I603">
            <v>0.95208707811358284</v>
          </cell>
          <cell r="J603">
            <v>50</v>
          </cell>
          <cell r="L603">
            <v>50</v>
          </cell>
          <cell r="M603">
            <v>41500</v>
          </cell>
          <cell r="N603">
            <v>0</v>
          </cell>
          <cell r="O603">
            <v>41500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50</v>
          </cell>
          <cell r="W603">
            <v>41500</v>
          </cell>
        </row>
        <row r="604">
          <cell r="C604" t="str">
            <v>3.1.1.3</v>
          </cell>
          <cell r="D604" t="str">
            <v>Vallas móviles. Barreras</v>
          </cell>
          <cell r="F604"/>
          <cell r="I604"/>
          <cell r="J604"/>
          <cell r="L604"/>
          <cell r="M604"/>
          <cell r="N604"/>
          <cell r="O604"/>
          <cell r="R604">
            <v>0</v>
          </cell>
          <cell r="S604"/>
          <cell r="T604"/>
          <cell r="U604"/>
          <cell r="V604"/>
          <cell r="W604"/>
        </row>
        <row r="605">
          <cell r="C605" t="str">
            <v>3.1.1.3.4</v>
          </cell>
          <cell r="D605" t="str">
            <v>Valla móvil Tipo 4. Valla doble cara. Esquema No. 6</v>
          </cell>
          <cell r="E605" t="str">
            <v>un</v>
          </cell>
          <cell r="F605">
            <v>1</v>
          </cell>
          <cell r="G605">
            <v>155000</v>
          </cell>
          <cell r="H605">
            <v>155000</v>
          </cell>
          <cell r="I605">
            <v>3.5559878821109718</v>
          </cell>
          <cell r="J605">
            <v>1</v>
          </cell>
          <cell r="L605">
            <v>1</v>
          </cell>
          <cell r="M605">
            <v>155000</v>
          </cell>
          <cell r="N605">
            <v>0</v>
          </cell>
          <cell r="O605">
            <v>155000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1</v>
          </cell>
          <cell r="W605">
            <v>155000</v>
          </cell>
        </row>
        <row r="606">
          <cell r="C606">
            <v>3.8</v>
          </cell>
          <cell r="D606" t="str">
            <v>INSTALACION DE ELEMENTOS DE ACUEDUCTO Y ALCANTARILLADO</v>
          </cell>
          <cell r="F606"/>
          <cell r="I606"/>
          <cell r="J606"/>
          <cell r="L606"/>
          <cell r="M606"/>
          <cell r="N606"/>
          <cell r="O606"/>
          <cell r="R606">
            <v>0</v>
          </cell>
          <cell r="S606"/>
          <cell r="T606"/>
          <cell r="U606"/>
          <cell r="V606"/>
          <cell r="W606"/>
        </row>
        <row r="607">
          <cell r="C607" t="str">
            <v>3.8.1</v>
          </cell>
          <cell r="D607" t="str">
            <v>Elementos de Acueducto</v>
          </cell>
          <cell r="F607"/>
          <cell r="I607"/>
          <cell r="J607"/>
          <cell r="L607"/>
          <cell r="M607"/>
          <cell r="N607"/>
          <cell r="O607"/>
          <cell r="R607">
            <v>0</v>
          </cell>
          <cell r="S607"/>
          <cell r="T607"/>
          <cell r="U607"/>
          <cell r="V607"/>
          <cell r="W607"/>
        </row>
        <row r="608">
          <cell r="C608" t="str">
            <v>3.8.1.1</v>
          </cell>
          <cell r="D608" t="str">
            <v>Instalación de válvula de compuerta brida x brida norma ISO PN 10, Incluye el suministro e instalación de tornilleria y empaquetadura para el montaje</v>
          </cell>
          <cell r="F608"/>
          <cell r="I608"/>
          <cell r="J608"/>
          <cell r="L608"/>
          <cell r="M608"/>
          <cell r="N608"/>
          <cell r="O608"/>
          <cell r="R608">
            <v>0</v>
          </cell>
          <cell r="S608"/>
          <cell r="T608"/>
          <cell r="U608"/>
          <cell r="V608"/>
          <cell r="W608"/>
        </row>
        <row r="609">
          <cell r="C609" t="str">
            <v>3.8.1.1.2</v>
          </cell>
          <cell r="D609" t="str">
            <v>d = 80 mm (3")</v>
          </cell>
          <cell r="E609" t="str">
            <v>un</v>
          </cell>
          <cell r="F609">
            <v>1</v>
          </cell>
          <cell r="G609">
            <v>11845</v>
          </cell>
          <cell r="H609">
            <v>11845</v>
          </cell>
          <cell r="I609">
            <v>0.2717462997651901</v>
          </cell>
          <cell r="J609">
            <v>1</v>
          </cell>
          <cell r="L609">
            <v>1</v>
          </cell>
          <cell r="M609">
            <v>11845</v>
          </cell>
          <cell r="N609">
            <v>0</v>
          </cell>
          <cell r="O609">
            <v>11845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1</v>
          </cell>
          <cell r="W609">
            <v>11845</v>
          </cell>
        </row>
        <row r="610">
          <cell r="C610" t="str">
            <v>3.8.13</v>
          </cell>
          <cell r="D610" t="str">
            <v>Instalación de equipos electromecánicos, trabajos metalmecánicos y varios</v>
          </cell>
          <cell r="F610"/>
          <cell r="I610"/>
          <cell r="J610"/>
          <cell r="L610"/>
          <cell r="M610"/>
          <cell r="N610"/>
          <cell r="O610"/>
          <cell r="R610">
            <v>0</v>
          </cell>
          <cell r="S610"/>
          <cell r="T610"/>
          <cell r="U610"/>
          <cell r="V610"/>
          <cell r="W610"/>
        </row>
        <row r="611">
          <cell r="C611" t="str">
            <v>3.8.13.10</v>
          </cell>
          <cell r="D611" t="str">
            <v>Instalación de dos cloradores (250lb/dia) con sus elementos y soporte en acero, fabricación de bases en concreto para cloradores h=0.1m, instalación del múltiple Ø1" de acero SCH80 con válvulas y accesorios, instalación del múltiple de Ø2" PVC de distribu</v>
          </cell>
          <cell r="E611" t="str">
            <v>gl</v>
          </cell>
          <cell r="F611">
            <v>1</v>
          </cell>
          <cell r="G611">
            <v>4100000</v>
          </cell>
          <cell r="H611">
            <v>4100000</v>
          </cell>
          <cell r="I611">
            <v>94.0616149461612</v>
          </cell>
          <cell r="J611">
            <v>1</v>
          </cell>
          <cell r="L611">
            <v>1</v>
          </cell>
          <cell r="M611">
            <v>4100000</v>
          </cell>
          <cell r="N611">
            <v>0</v>
          </cell>
          <cell r="O611">
            <v>4100000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1</v>
          </cell>
          <cell r="W611">
            <v>4100000</v>
          </cell>
        </row>
        <row r="612">
          <cell r="D612" t="str">
            <v>COSTO TOTAL DIRECTO</v>
          </cell>
          <cell r="F612"/>
          <cell r="H612">
            <v>4358845</v>
          </cell>
          <cell r="J612"/>
          <cell r="L612"/>
          <cell r="M612">
            <v>4358845</v>
          </cell>
          <cell r="N612">
            <v>0</v>
          </cell>
          <cell r="O612">
            <v>4358845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/>
          <cell r="W612">
            <v>4358845</v>
          </cell>
        </row>
        <row r="613">
          <cell r="D613" t="str">
            <v>A,I,U, 25%</v>
          </cell>
          <cell r="E613">
            <v>0.25</v>
          </cell>
          <cell r="F613">
            <v>0</v>
          </cell>
          <cell r="H613">
            <v>1089711.25</v>
          </cell>
          <cell r="J613">
            <v>0</v>
          </cell>
          <cell r="L613">
            <v>0</v>
          </cell>
          <cell r="M613">
            <v>1089711.25</v>
          </cell>
          <cell r="N613">
            <v>0</v>
          </cell>
          <cell r="O613">
            <v>1089711.25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W613">
            <v>1089711.25</v>
          </cell>
        </row>
        <row r="614">
          <cell r="B614" t="str">
            <v>TO8</v>
          </cell>
          <cell r="D614" t="str">
            <v>COSTO TOTAL OBRA CIVIL</v>
          </cell>
          <cell r="F614"/>
          <cell r="H614">
            <v>5448556</v>
          </cell>
          <cell r="J614"/>
          <cell r="L614"/>
          <cell r="M614">
            <v>5448556</v>
          </cell>
          <cell r="N614">
            <v>0</v>
          </cell>
          <cell r="O614">
            <v>5448556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/>
          <cell r="W614">
            <v>5448556</v>
          </cell>
        </row>
        <row r="615">
          <cell r="B615" t="str">
            <v>T9</v>
          </cell>
          <cell r="C615" t="str">
            <v>SUMINISTRO DE EQUIPOS PARA EL SISTEMA DE QUIMICOS COAGULANTES (615)</v>
          </cell>
          <cell r="F615"/>
          <cell r="J615"/>
          <cell r="L615"/>
          <cell r="M615"/>
          <cell r="N615"/>
          <cell r="O615"/>
          <cell r="R615">
            <v>0</v>
          </cell>
          <cell r="S615"/>
          <cell r="T615"/>
          <cell r="U615"/>
          <cell r="V615"/>
          <cell r="W615"/>
        </row>
        <row r="616">
          <cell r="C616" t="str">
            <v xml:space="preserve">ITEM </v>
          </cell>
          <cell r="D616" t="str">
            <v xml:space="preserve">DESCRIPCION </v>
          </cell>
          <cell r="E616" t="str">
            <v xml:space="preserve">UNIDAD </v>
          </cell>
          <cell r="F616">
            <v>0</v>
          </cell>
          <cell r="G616" t="str">
            <v xml:space="preserve">V. UNITARIO </v>
          </cell>
          <cell r="H616" t="str">
            <v>V. PARCIAL</v>
          </cell>
          <cell r="J616">
            <v>0</v>
          </cell>
          <cell r="L616">
            <v>0</v>
          </cell>
          <cell r="R616">
            <v>0</v>
          </cell>
        </row>
        <row r="617">
          <cell r="C617" t="str">
            <v>3.20.</v>
          </cell>
          <cell r="D617" t="str">
            <v>SUMINISTRO DE TUBERIAS Y ELEMENTOS DE  ACUEDUCTO Y ALCANTARILLADO</v>
          </cell>
          <cell r="F617"/>
          <cell r="J617"/>
          <cell r="L617"/>
          <cell r="M617"/>
          <cell r="N617"/>
          <cell r="O617"/>
          <cell r="R617">
            <v>0</v>
          </cell>
          <cell r="S617"/>
          <cell r="T617"/>
          <cell r="U617"/>
          <cell r="V617"/>
          <cell r="W617"/>
        </row>
        <row r="618">
          <cell r="C618" t="str">
            <v>3.20.1.1</v>
          </cell>
          <cell r="D618" t="str">
            <v>Suministro de Tuberias de Acueducto</v>
          </cell>
          <cell r="F618"/>
          <cell r="J618"/>
          <cell r="L618"/>
          <cell r="M618"/>
          <cell r="N618"/>
          <cell r="O618"/>
          <cell r="R618">
            <v>0</v>
          </cell>
          <cell r="S618"/>
          <cell r="T618"/>
          <cell r="U618"/>
          <cell r="V618"/>
          <cell r="W618"/>
        </row>
        <row r="619">
          <cell r="C619" t="str">
            <v>3.20.1.1.4</v>
          </cell>
          <cell r="D619" t="str">
            <v>Suministro de tuberías de acueducto de polietileno para acometidas</v>
          </cell>
          <cell r="F619"/>
          <cell r="J619"/>
          <cell r="L619"/>
          <cell r="M619"/>
          <cell r="N619"/>
          <cell r="O619"/>
          <cell r="R619">
            <v>0</v>
          </cell>
          <cell r="S619"/>
          <cell r="T619"/>
          <cell r="U619"/>
          <cell r="V619"/>
          <cell r="W619"/>
        </row>
        <row r="620">
          <cell r="C620" t="str">
            <v>3.20.1.1.4.2</v>
          </cell>
          <cell r="D620" t="str">
            <v>Tuberia de Polietileno Diametro 20 mm PN 10</v>
          </cell>
          <cell r="E620" t="str">
            <v>m</v>
          </cell>
          <cell r="F620">
            <v>80</v>
          </cell>
          <cell r="G620">
            <v>1700</v>
          </cell>
          <cell r="H620">
            <v>136000</v>
          </cell>
          <cell r="I620">
            <v>0.32990729459474549</v>
          </cell>
          <cell r="J620">
            <v>80</v>
          </cell>
          <cell r="L620">
            <v>80</v>
          </cell>
          <cell r="M620">
            <v>136000</v>
          </cell>
          <cell r="N620">
            <v>0</v>
          </cell>
          <cell r="O620">
            <v>136000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80</v>
          </cell>
          <cell r="W620">
            <v>136000</v>
          </cell>
        </row>
        <row r="621">
          <cell r="C621">
            <v>3.21</v>
          </cell>
          <cell r="D621" t="str">
            <v>SUMINISTRO DE EQUIPOS MECÁNICOS Y ELÉCTROMECÁNICOS</v>
          </cell>
          <cell r="F621"/>
          <cell r="I621"/>
          <cell r="J621"/>
          <cell r="L621"/>
          <cell r="M621"/>
          <cell r="N621"/>
          <cell r="O621"/>
          <cell r="R621">
            <v>0</v>
          </cell>
          <cell r="S621"/>
          <cell r="T621"/>
          <cell r="U621"/>
          <cell r="V621"/>
          <cell r="W621"/>
        </row>
        <row r="622">
          <cell r="C622" t="str">
            <v>3.21.1</v>
          </cell>
          <cell r="D622" t="str">
            <v>Bombas centrífugas horizontales</v>
          </cell>
          <cell r="F622"/>
          <cell r="I622"/>
          <cell r="J622"/>
          <cell r="L622"/>
          <cell r="M622"/>
          <cell r="N622"/>
          <cell r="O622"/>
          <cell r="R622">
            <v>0</v>
          </cell>
          <cell r="S622"/>
          <cell r="T622"/>
          <cell r="U622"/>
          <cell r="V622"/>
          <cell r="W622"/>
        </row>
        <row r="623">
          <cell r="C623" t="str">
            <v>3.21.1.2</v>
          </cell>
          <cell r="D623" t="str">
            <v>Suministro de bomba centrífuga horizontal para manejo de coagulantes, Qn=15LPS y Hn=15m , 1800RPM, 220 voltios, incluido control eléctrico</v>
          </cell>
          <cell r="E623" t="str">
            <v>un</v>
          </cell>
          <cell r="F623">
            <v>1</v>
          </cell>
          <cell r="G623">
            <v>9600000</v>
          </cell>
          <cell r="H623">
            <v>9600000</v>
          </cell>
          <cell r="I623">
            <v>23.287573736099684</v>
          </cell>
          <cell r="J623">
            <v>1</v>
          </cell>
          <cell r="L623">
            <v>1</v>
          </cell>
          <cell r="M623">
            <v>9600000</v>
          </cell>
          <cell r="N623">
            <v>0</v>
          </cell>
          <cell r="O623">
            <v>9600000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1</v>
          </cell>
          <cell r="W623">
            <v>9600000</v>
          </cell>
        </row>
        <row r="624">
          <cell r="C624" t="str">
            <v>3.21.6</v>
          </cell>
          <cell r="D624" t="str">
            <v>Bombas de diafragma</v>
          </cell>
          <cell r="F624"/>
          <cell r="I624"/>
          <cell r="J624"/>
          <cell r="L624"/>
          <cell r="M624"/>
          <cell r="N624"/>
          <cell r="O624"/>
          <cell r="R624">
            <v>0</v>
          </cell>
          <cell r="S624"/>
          <cell r="T624"/>
          <cell r="U624"/>
          <cell r="V624"/>
          <cell r="W624"/>
        </row>
        <row r="625">
          <cell r="C625" t="str">
            <v>3.21.6.1</v>
          </cell>
          <cell r="D625" t="str">
            <v>Bomba dosificadora de diafragma hidráulicamente actuado con motor eléctrico, válvula de alivio, válvula de contrapresión y cilindro de aforo. Caudal= 45 lp*hora</v>
          </cell>
          <cell r="E625" t="str">
            <v>un</v>
          </cell>
          <cell r="F625">
            <v>2</v>
          </cell>
          <cell r="G625">
            <v>5789154</v>
          </cell>
          <cell r="H625">
            <v>11578308</v>
          </cell>
          <cell r="I625">
            <v>28.086531384299256</v>
          </cell>
          <cell r="J625">
            <v>2</v>
          </cell>
          <cell r="L625">
            <v>2</v>
          </cell>
          <cell r="M625">
            <v>11578308</v>
          </cell>
          <cell r="N625">
            <v>0</v>
          </cell>
          <cell r="O625">
            <v>11578308</v>
          </cell>
          <cell r="R625">
            <v>0</v>
          </cell>
          <cell r="S625">
            <v>0</v>
          </cell>
          <cell r="T625">
            <v>0</v>
          </cell>
          <cell r="U625">
            <v>0</v>
          </cell>
          <cell r="V625">
            <v>2</v>
          </cell>
          <cell r="W625">
            <v>11578308</v>
          </cell>
        </row>
        <row r="626">
          <cell r="C626" t="str">
            <v>3.21.6.2</v>
          </cell>
          <cell r="D626" t="str">
            <v>Bomba dosificadora de diafragma hidráulicamente actuado con motor eléctrico, válvula de alivio, válvula de contrapresión y cilindro de aforo. Caudal= 15 lp*hora</v>
          </cell>
          <cell r="E626" t="str">
            <v>un</v>
          </cell>
          <cell r="F626">
            <v>1</v>
          </cell>
          <cell r="G626">
            <v>4282894</v>
          </cell>
          <cell r="H626">
            <v>4282894</v>
          </cell>
          <cell r="I626">
            <v>10.389396857176971</v>
          </cell>
          <cell r="J626">
            <v>1</v>
          </cell>
          <cell r="L626">
            <v>1</v>
          </cell>
          <cell r="M626">
            <v>4282894</v>
          </cell>
          <cell r="N626">
            <v>0</v>
          </cell>
          <cell r="O626">
            <v>4282894</v>
          </cell>
          <cell r="R626">
            <v>0</v>
          </cell>
          <cell r="S626">
            <v>0</v>
          </cell>
          <cell r="T626">
            <v>0</v>
          </cell>
          <cell r="U626">
            <v>0</v>
          </cell>
          <cell r="V626">
            <v>1</v>
          </cell>
          <cell r="W626">
            <v>4282894</v>
          </cell>
        </row>
        <row r="627">
          <cell r="C627" t="str">
            <v>3,23</v>
          </cell>
          <cell r="D627" t="str">
            <v>SUMINISTRO DE ELEMENTOS VARIOS</v>
          </cell>
          <cell r="F627"/>
          <cell r="I627"/>
          <cell r="J627"/>
          <cell r="L627"/>
          <cell r="M627"/>
          <cell r="N627"/>
          <cell r="O627"/>
          <cell r="R627">
            <v>0</v>
          </cell>
          <cell r="S627"/>
          <cell r="T627"/>
          <cell r="U627"/>
          <cell r="V627"/>
          <cell r="W627"/>
        </row>
        <row r="628">
          <cell r="C628" t="str">
            <v>3.23.28</v>
          </cell>
          <cell r="D628" t="str">
            <v>Suministro válvula de Ø2" PVC cierre rápido con unión universal</v>
          </cell>
          <cell r="E628" t="str">
            <v>un</v>
          </cell>
          <cell r="F628">
            <v>4</v>
          </cell>
          <cell r="G628">
            <v>88000</v>
          </cell>
          <cell r="H628">
            <v>352000</v>
          </cell>
          <cell r="I628">
            <v>0.85387770365698834</v>
          </cell>
          <cell r="J628">
            <v>4</v>
          </cell>
          <cell r="L628">
            <v>4</v>
          </cell>
          <cell r="M628">
            <v>352000</v>
          </cell>
          <cell r="N628">
            <v>0</v>
          </cell>
          <cell r="O628">
            <v>352000</v>
          </cell>
          <cell r="R628">
            <v>0</v>
          </cell>
          <cell r="S628">
            <v>0</v>
          </cell>
          <cell r="T628">
            <v>0</v>
          </cell>
          <cell r="U628">
            <v>0</v>
          </cell>
          <cell r="V628">
            <v>4</v>
          </cell>
          <cell r="W628">
            <v>352000</v>
          </cell>
        </row>
        <row r="629">
          <cell r="C629" t="str">
            <v>3.23.29</v>
          </cell>
          <cell r="D629" t="str">
            <v>Suministro válvula de Ø1" PVC cierre rápido con unión universal</v>
          </cell>
          <cell r="E629" t="str">
            <v>un</v>
          </cell>
          <cell r="F629">
            <v>17</v>
          </cell>
          <cell r="G629">
            <v>45000</v>
          </cell>
          <cell r="H629">
            <v>765000</v>
          </cell>
          <cell r="I629">
            <v>1.8557285320954438</v>
          </cell>
          <cell r="J629">
            <v>17</v>
          </cell>
          <cell r="L629">
            <v>17</v>
          </cell>
          <cell r="M629">
            <v>765000</v>
          </cell>
          <cell r="N629">
            <v>0</v>
          </cell>
          <cell r="O629">
            <v>765000</v>
          </cell>
          <cell r="R629">
            <v>0</v>
          </cell>
          <cell r="S629">
            <v>0</v>
          </cell>
          <cell r="T629">
            <v>0</v>
          </cell>
          <cell r="U629">
            <v>0</v>
          </cell>
          <cell r="V629">
            <v>17</v>
          </cell>
          <cell r="W629">
            <v>765000</v>
          </cell>
        </row>
        <row r="630">
          <cell r="C630" t="str">
            <v>3.23.30</v>
          </cell>
          <cell r="D630" t="str">
            <v>Suministro de Tanque de polietileno con capacidad de 0.5m3</v>
          </cell>
          <cell r="E630" t="str">
            <v>un</v>
          </cell>
          <cell r="F630">
            <v>2</v>
          </cell>
          <cell r="G630">
            <v>170000</v>
          </cell>
          <cell r="H630">
            <v>340000</v>
          </cell>
          <cell r="I630">
            <v>0.82476823648686381</v>
          </cell>
          <cell r="J630">
            <v>2</v>
          </cell>
          <cell r="L630">
            <v>2</v>
          </cell>
          <cell r="M630">
            <v>340000</v>
          </cell>
          <cell r="N630">
            <v>0</v>
          </cell>
          <cell r="O630">
            <v>340000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2</v>
          </cell>
          <cell r="W630">
            <v>340000</v>
          </cell>
        </row>
        <row r="631">
          <cell r="C631" t="str">
            <v>3.23.31</v>
          </cell>
          <cell r="D631" t="str">
            <v>Suministro de Tubería conduit Ø2" PVC</v>
          </cell>
          <cell r="E631" t="str">
            <v>m</v>
          </cell>
          <cell r="F631">
            <v>30</v>
          </cell>
          <cell r="G631">
            <v>2400</v>
          </cell>
          <cell r="H631">
            <v>72000</v>
          </cell>
          <cell r="I631">
            <v>0.17465680302074763</v>
          </cell>
          <cell r="J631">
            <v>30</v>
          </cell>
          <cell r="L631">
            <v>30</v>
          </cell>
          <cell r="M631">
            <v>72000</v>
          </cell>
          <cell r="N631">
            <v>0</v>
          </cell>
          <cell r="O631">
            <v>72000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30</v>
          </cell>
          <cell r="W631">
            <v>72000</v>
          </cell>
        </row>
        <row r="632">
          <cell r="C632" t="str">
            <v>3.23.32</v>
          </cell>
          <cell r="D632" t="str">
            <v>Suministro múltiple Ø2" PVC RDE 21 y Ø1" para llenado y vaciado de tanques de químicos coagulantes, incluye accesorios (tees, codos, uniones, adaptadores, soportes de acero, etc.)</v>
          </cell>
          <cell r="E632" t="str">
            <v>gl</v>
          </cell>
          <cell r="F632">
            <v>1</v>
          </cell>
          <cell r="G632">
            <v>900000</v>
          </cell>
          <cell r="H632">
            <v>900000</v>
          </cell>
          <cell r="I632">
            <v>2.1832100377593453</v>
          </cell>
          <cell r="J632">
            <v>1</v>
          </cell>
          <cell r="L632">
            <v>1</v>
          </cell>
          <cell r="M632">
            <v>900000</v>
          </cell>
          <cell r="N632">
            <v>0</v>
          </cell>
          <cell r="O632">
            <v>900000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1</v>
          </cell>
          <cell r="W632">
            <v>900000</v>
          </cell>
        </row>
        <row r="633">
          <cell r="C633" t="str">
            <v>3.23.33</v>
          </cell>
          <cell r="D633" t="str">
            <v>Suministro de probeta plástica 1000cc</v>
          </cell>
          <cell r="E633" t="str">
            <v>un</v>
          </cell>
          <cell r="F633">
            <v>2</v>
          </cell>
          <cell r="G633">
            <v>90000</v>
          </cell>
          <cell r="H633">
            <v>180000</v>
          </cell>
          <cell r="I633">
            <v>0.43664200755186905</v>
          </cell>
          <cell r="J633">
            <v>2</v>
          </cell>
          <cell r="L633">
            <v>2</v>
          </cell>
          <cell r="M633">
            <v>180000</v>
          </cell>
          <cell r="N633">
            <v>0</v>
          </cell>
          <cell r="O633">
            <v>180000</v>
          </cell>
          <cell r="R633">
            <v>0</v>
          </cell>
          <cell r="S633">
            <v>0</v>
          </cell>
          <cell r="T633">
            <v>0</v>
          </cell>
          <cell r="U633">
            <v>0</v>
          </cell>
          <cell r="V633">
            <v>2</v>
          </cell>
          <cell r="W633">
            <v>180000</v>
          </cell>
        </row>
        <row r="634">
          <cell r="C634" t="str">
            <v>3.23.34</v>
          </cell>
          <cell r="D634" t="str">
            <v>Suministro de válvula de jardin Ø3/4" en acero y accesorios de conexión</v>
          </cell>
          <cell r="E634" t="str">
            <v>un</v>
          </cell>
          <cell r="F634">
            <v>1</v>
          </cell>
          <cell r="G634">
            <v>17500</v>
          </cell>
          <cell r="H634">
            <v>17500</v>
          </cell>
          <cell r="I634">
            <v>4.2451306289765046E-2</v>
          </cell>
          <cell r="J634">
            <v>1</v>
          </cell>
          <cell r="L634">
            <v>1</v>
          </cell>
          <cell r="M634">
            <v>17500</v>
          </cell>
          <cell r="N634">
            <v>0</v>
          </cell>
          <cell r="O634">
            <v>17500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1</v>
          </cell>
          <cell r="W634">
            <v>17500</v>
          </cell>
        </row>
        <row r="635">
          <cell r="C635" t="str">
            <v>3.23.35</v>
          </cell>
          <cell r="D635" t="str">
            <v>Suministro agitador eléctrico para polímero, incluye tanque mezclador en fibra de vidrio de 0.5m3 y soportes del tanque en acero inoxidable.</v>
          </cell>
          <cell r="E635" t="str">
            <v>un</v>
          </cell>
          <cell r="F635">
            <v>1</v>
          </cell>
          <cell r="G635">
            <v>13000000</v>
          </cell>
          <cell r="H635">
            <v>13000000</v>
          </cell>
          <cell r="I635">
            <v>31.535256100968322</v>
          </cell>
          <cell r="J635">
            <v>1</v>
          </cell>
          <cell r="L635">
            <v>1</v>
          </cell>
          <cell r="M635">
            <v>13000000</v>
          </cell>
          <cell r="N635">
            <v>0</v>
          </cell>
          <cell r="O635">
            <v>13000000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1</v>
          </cell>
          <cell r="W635">
            <v>13000000</v>
          </cell>
        </row>
        <row r="636">
          <cell r="D636" t="str">
            <v>COSTO DIRECTO</v>
          </cell>
          <cell r="F636"/>
          <cell r="H636">
            <v>41223702</v>
          </cell>
          <cell r="J636"/>
          <cell r="L636"/>
          <cell r="M636">
            <v>41223702</v>
          </cell>
          <cell r="N636">
            <v>0</v>
          </cell>
          <cell r="O636">
            <v>41223702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/>
          <cell r="W636">
            <v>41223702</v>
          </cell>
        </row>
        <row r="637">
          <cell r="D637" t="str">
            <v>A,I,U, 12%</v>
          </cell>
          <cell r="E637">
            <v>0.12</v>
          </cell>
          <cell r="F637">
            <v>0</v>
          </cell>
          <cell r="H637">
            <v>4946844.24</v>
          </cell>
          <cell r="J637">
            <v>0</v>
          </cell>
          <cell r="L637">
            <v>0</v>
          </cell>
          <cell r="M637">
            <v>4946844.24</v>
          </cell>
          <cell r="N637">
            <v>0</v>
          </cell>
          <cell r="O637">
            <v>4946844.24</v>
          </cell>
          <cell r="R637">
            <v>0</v>
          </cell>
          <cell r="S637">
            <v>0</v>
          </cell>
          <cell r="T637">
            <v>0</v>
          </cell>
          <cell r="U637">
            <v>0</v>
          </cell>
          <cell r="W637">
            <v>4946844.24</v>
          </cell>
        </row>
        <row r="638">
          <cell r="B638" t="str">
            <v>TO9</v>
          </cell>
          <cell r="D638" t="str">
            <v>COSTO SUMINISTRO</v>
          </cell>
          <cell r="F638"/>
          <cell r="H638">
            <v>46170546</v>
          </cell>
          <cell r="J638"/>
          <cell r="L638"/>
          <cell r="M638">
            <v>46170546</v>
          </cell>
          <cell r="N638">
            <v>0</v>
          </cell>
          <cell r="O638">
            <v>46170546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/>
          <cell r="W638">
            <v>46170546</v>
          </cell>
        </row>
        <row r="639">
          <cell r="B639" t="str">
            <v>T10</v>
          </cell>
          <cell r="C639" t="str">
            <v>INSTALACION DE EQUIPOS PARA EL SISTEMA DE QUIMICOS COAGULANTES (639)</v>
          </cell>
          <cell r="F639"/>
          <cell r="J639"/>
          <cell r="L639"/>
          <cell r="M639"/>
          <cell r="N639"/>
          <cell r="O639"/>
          <cell r="R639">
            <v>0</v>
          </cell>
          <cell r="S639"/>
          <cell r="T639"/>
          <cell r="U639"/>
          <cell r="V639"/>
          <cell r="W639"/>
        </row>
        <row r="640">
          <cell r="C640" t="str">
            <v xml:space="preserve">ITEM </v>
          </cell>
          <cell r="D640" t="str">
            <v xml:space="preserve">DESCRIPCION </v>
          </cell>
          <cell r="E640" t="str">
            <v xml:space="preserve">UNIDAD </v>
          </cell>
          <cell r="F640">
            <v>0</v>
          </cell>
          <cell r="G640" t="str">
            <v xml:space="preserve">V. UNITARIO </v>
          </cell>
          <cell r="H640" t="str">
            <v>V. PARCIAL</v>
          </cell>
          <cell r="J640">
            <v>0</v>
          </cell>
          <cell r="L640">
            <v>0</v>
          </cell>
          <cell r="R640">
            <v>0</v>
          </cell>
        </row>
        <row r="641">
          <cell r="C641">
            <v>3.1</v>
          </cell>
          <cell r="D641" t="str">
            <v>SEÑALIZACION Y SEGURIDAD EN LA OBRA</v>
          </cell>
          <cell r="F641"/>
          <cell r="J641"/>
          <cell r="L641"/>
          <cell r="M641"/>
          <cell r="N641"/>
          <cell r="O641"/>
          <cell r="R641">
            <v>0</v>
          </cell>
          <cell r="S641"/>
          <cell r="T641"/>
          <cell r="U641"/>
          <cell r="V641"/>
          <cell r="W641"/>
        </row>
        <row r="642">
          <cell r="C642" t="str">
            <v>3.1.1</v>
          </cell>
          <cell r="D642" t="str">
            <v>Señalización de la obra</v>
          </cell>
          <cell r="F642"/>
          <cell r="J642"/>
          <cell r="L642"/>
          <cell r="M642"/>
          <cell r="N642"/>
          <cell r="O642"/>
          <cell r="R642">
            <v>0</v>
          </cell>
          <cell r="S642"/>
          <cell r="T642"/>
          <cell r="U642"/>
          <cell r="V642"/>
          <cell r="W642"/>
        </row>
        <row r="643">
          <cell r="C643" t="str">
            <v>3.1.1.1</v>
          </cell>
          <cell r="D643" t="str">
            <v>Soporte para cinta demarcadora. Esquema No.1</v>
          </cell>
          <cell r="E643" t="str">
            <v>un</v>
          </cell>
          <cell r="F643">
            <v>4</v>
          </cell>
          <cell r="G643">
            <v>10100</v>
          </cell>
          <cell r="H643">
            <v>40400</v>
          </cell>
          <cell r="I643">
            <v>1.1268862793227525</v>
          </cell>
          <cell r="J643">
            <v>4</v>
          </cell>
          <cell r="L643">
            <v>4</v>
          </cell>
          <cell r="M643">
            <v>40400</v>
          </cell>
          <cell r="N643">
            <v>0</v>
          </cell>
          <cell r="O643">
            <v>40400</v>
          </cell>
          <cell r="R643">
            <v>0</v>
          </cell>
          <cell r="S643">
            <v>0</v>
          </cell>
          <cell r="T643">
            <v>0</v>
          </cell>
          <cell r="U643">
            <v>0</v>
          </cell>
          <cell r="V643">
            <v>4</v>
          </cell>
          <cell r="W643">
            <v>40400</v>
          </cell>
        </row>
        <row r="644">
          <cell r="C644" t="str">
            <v>3.1.1.2</v>
          </cell>
          <cell r="D644" t="str">
            <v>Cinta demarcadora, sin soportes. Esquema No. 2</v>
          </cell>
          <cell r="E644" t="str">
            <v>m</v>
          </cell>
          <cell r="F644">
            <v>40</v>
          </cell>
          <cell r="G644">
            <v>830</v>
          </cell>
          <cell r="H644">
            <v>33200</v>
          </cell>
          <cell r="I644">
            <v>0.92605506122562831</v>
          </cell>
          <cell r="J644">
            <v>40</v>
          </cell>
          <cell r="L644">
            <v>40</v>
          </cell>
          <cell r="M644">
            <v>33200</v>
          </cell>
          <cell r="N644">
            <v>0</v>
          </cell>
          <cell r="O644">
            <v>33200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40</v>
          </cell>
          <cell r="W644">
            <v>33200</v>
          </cell>
        </row>
        <row r="645">
          <cell r="C645" t="str">
            <v>3.1.1.3</v>
          </cell>
          <cell r="D645" t="str">
            <v>Vallas móviles. Barreras</v>
          </cell>
          <cell r="F645"/>
          <cell r="I645"/>
          <cell r="J645"/>
          <cell r="L645"/>
          <cell r="M645"/>
          <cell r="N645"/>
          <cell r="O645"/>
          <cell r="R645">
            <v>0</v>
          </cell>
          <cell r="S645"/>
          <cell r="T645"/>
          <cell r="U645"/>
          <cell r="V645"/>
          <cell r="W645"/>
        </row>
        <row r="646">
          <cell r="C646" t="str">
            <v>3.1.1.3.4</v>
          </cell>
          <cell r="D646" t="str">
            <v>Valla móvil Tipo 4. Valla doble cara. Esquema No. 6</v>
          </cell>
          <cell r="E646" t="str">
            <v>un</v>
          </cell>
          <cell r="F646">
            <v>1</v>
          </cell>
          <cell r="G646">
            <v>155000</v>
          </cell>
          <cell r="H646">
            <v>155000</v>
          </cell>
          <cell r="I646">
            <v>4.3234498340353129</v>
          </cell>
          <cell r="J646">
            <v>1</v>
          </cell>
          <cell r="L646">
            <v>1</v>
          </cell>
          <cell r="M646">
            <v>155000</v>
          </cell>
          <cell r="N646">
            <v>0</v>
          </cell>
          <cell r="O646">
            <v>155000</v>
          </cell>
          <cell r="R646">
            <v>0</v>
          </cell>
          <cell r="S646">
            <v>0</v>
          </cell>
          <cell r="T646">
            <v>0</v>
          </cell>
          <cell r="U646">
            <v>0</v>
          </cell>
          <cell r="V646">
            <v>1</v>
          </cell>
          <cell r="W646">
            <v>155000</v>
          </cell>
        </row>
        <row r="647">
          <cell r="C647" t="str">
            <v>3.11.5</v>
          </cell>
          <cell r="D647" t="str">
            <v>INSTALACION DE ELEMENTOS VARIOS</v>
          </cell>
          <cell r="F647"/>
          <cell r="I647"/>
          <cell r="J647"/>
          <cell r="L647"/>
          <cell r="M647"/>
          <cell r="N647"/>
          <cell r="O647"/>
          <cell r="R647">
            <v>0</v>
          </cell>
          <cell r="S647"/>
          <cell r="T647"/>
          <cell r="U647"/>
          <cell r="V647"/>
          <cell r="W647"/>
        </row>
        <row r="648">
          <cell r="C648" t="str">
            <v>3.11.5.11</v>
          </cell>
          <cell r="D648" t="str">
            <v>Instalación de 2 tanques 11m3, 2 tanques de 0.5m3, equipo mezclador con su tanque de 0.5m3, instalación de múltiple Ø2" PVC RDE 21 y Ø1" para llenado y vaciado de tanques de químicos, instalación de tres bombas dosificadoras de membrana y una bomba centrí</v>
          </cell>
          <cell r="E648" t="str">
            <v>gl</v>
          </cell>
          <cell r="F648">
            <v>1</v>
          </cell>
          <cell r="G648">
            <v>3301000</v>
          </cell>
          <cell r="H648">
            <v>3301000</v>
          </cell>
          <cell r="I648">
            <v>92.075534852584312</v>
          </cell>
          <cell r="J648">
            <v>1</v>
          </cell>
          <cell r="L648">
            <v>1</v>
          </cell>
          <cell r="M648">
            <v>3301000</v>
          </cell>
          <cell r="N648">
            <v>0</v>
          </cell>
          <cell r="O648">
            <v>3301000</v>
          </cell>
          <cell r="R648">
            <v>0</v>
          </cell>
          <cell r="S648">
            <v>0</v>
          </cell>
          <cell r="T648">
            <v>0</v>
          </cell>
          <cell r="U648">
            <v>0</v>
          </cell>
          <cell r="V648">
            <v>1</v>
          </cell>
          <cell r="W648">
            <v>3301000</v>
          </cell>
        </row>
        <row r="649">
          <cell r="C649" t="str">
            <v>3.11.5.12</v>
          </cell>
          <cell r="D649" t="str">
            <v>Instalación de tubería de Ø2" PVC conduit</v>
          </cell>
          <cell r="E649" t="str">
            <v>m</v>
          </cell>
          <cell r="F649">
            <v>30</v>
          </cell>
          <cell r="G649">
            <v>1850</v>
          </cell>
          <cell r="H649">
            <v>55500</v>
          </cell>
          <cell r="I649">
            <v>1.5480739728319992</v>
          </cell>
          <cell r="J649">
            <v>30</v>
          </cell>
          <cell r="L649">
            <v>30</v>
          </cell>
          <cell r="M649">
            <v>55500</v>
          </cell>
          <cell r="N649">
            <v>0</v>
          </cell>
          <cell r="O649">
            <v>55500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30</v>
          </cell>
          <cell r="W649">
            <v>55500</v>
          </cell>
        </row>
        <row r="650">
          <cell r="D650" t="str">
            <v>COSTO TOTAL DIRECTO</v>
          </cell>
          <cell r="F650"/>
          <cell r="H650">
            <v>3585100</v>
          </cell>
          <cell r="J650"/>
          <cell r="L650"/>
          <cell r="M650">
            <v>3585100</v>
          </cell>
          <cell r="N650">
            <v>0</v>
          </cell>
          <cell r="O650">
            <v>3585100</v>
          </cell>
          <cell r="R650">
            <v>0</v>
          </cell>
          <cell r="S650">
            <v>0</v>
          </cell>
          <cell r="T650">
            <v>0</v>
          </cell>
          <cell r="U650">
            <v>0</v>
          </cell>
          <cell r="V650"/>
          <cell r="W650">
            <v>3585100</v>
          </cell>
        </row>
        <row r="651">
          <cell r="D651" t="str">
            <v>A,I,U, 25%</v>
          </cell>
          <cell r="E651">
            <v>0.25</v>
          </cell>
          <cell r="F651">
            <v>0</v>
          </cell>
          <cell r="H651">
            <v>896275</v>
          </cell>
          <cell r="J651">
            <v>0</v>
          </cell>
          <cell r="L651">
            <v>0</v>
          </cell>
          <cell r="M651">
            <v>896275</v>
          </cell>
          <cell r="N651">
            <v>0</v>
          </cell>
          <cell r="O651">
            <v>896275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W651">
            <v>896275</v>
          </cell>
        </row>
        <row r="652">
          <cell r="B652" t="str">
            <v>TO10</v>
          </cell>
          <cell r="D652" t="str">
            <v>COSTO TOTAL OBRA CIVIL</v>
          </cell>
          <cell r="F652"/>
          <cell r="H652">
            <v>4481375</v>
          </cell>
          <cell r="J652"/>
          <cell r="L652"/>
          <cell r="M652">
            <v>4481375</v>
          </cell>
          <cell r="N652">
            <v>0</v>
          </cell>
          <cell r="O652">
            <v>4481375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/>
          <cell r="W652">
            <v>4481375</v>
          </cell>
        </row>
        <row r="653">
          <cell r="B653" t="str">
            <v>T11</v>
          </cell>
          <cell r="C653" t="str">
            <v>SUMINISTRO DE EQUIPOS ELECTRICOS EN LA CAPTACIÓN AGUA CRUDA (653)</v>
          </cell>
          <cell r="F653"/>
          <cell r="J653"/>
          <cell r="L653"/>
          <cell r="M653"/>
          <cell r="N653"/>
          <cell r="O653"/>
          <cell r="R653">
            <v>0</v>
          </cell>
          <cell r="S653"/>
          <cell r="T653"/>
          <cell r="U653"/>
          <cell r="V653"/>
          <cell r="W653"/>
        </row>
        <row r="654">
          <cell r="C654" t="str">
            <v xml:space="preserve">ITEM </v>
          </cell>
          <cell r="D654" t="str">
            <v xml:space="preserve">DESCRIPCION </v>
          </cell>
          <cell r="E654" t="str">
            <v xml:space="preserve">UNIDAD </v>
          </cell>
          <cell r="F654">
            <v>0</v>
          </cell>
          <cell r="G654" t="str">
            <v xml:space="preserve">V. UNITARIO </v>
          </cell>
          <cell r="H654" t="str">
            <v>V. PARCIAL</v>
          </cell>
          <cell r="J654">
            <v>0</v>
          </cell>
          <cell r="L654">
            <v>0</v>
          </cell>
          <cell r="R654">
            <v>0</v>
          </cell>
        </row>
        <row r="655">
          <cell r="C655">
            <v>3.24</v>
          </cell>
          <cell r="D655" t="str">
            <v>SUMINISTRO DE MATERIALES INSTALACIONES ELECTROMECANICAS</v>
          </cell>
          <cell r="F655"/>
          <cell r="J655"/>
          <cell r="L655"/>
          <cell r="M655"/>
          <cell r="N655"/>
          <cell r="O655"/>
          <cell r="R655">
            <v>0</v>
          </cell>
          <cell r="S655"/>
          <cell r="T655"/>
          <cell r="U655"/>
          <cell r="V655"/>
          <cell r="W655"/>
        </row>
        <row r="656">
          <cell r="C656" t="str">
            <v>3.24.2</v>
          </cell>
          <cell r="D656" t="str">
            <v>SUMINISTRO DE EQUIPOS Y ACCESORIOS SUBESTACION ELECTRICA PLANTA DE TRATAMIENTO</v>
          </cell>
          <cell r="F656"/>
          <cell r="J656"/>
          <cell r="L656"/>
          <cell r="M656"/>
          <cell r="N656"/>
          <cell r="O656"/>
          <cell r="R656">
            <v>0</v>
          </cell>
          <cell r="S656"/>
          <cell r="T656"/>
          <cell r="U656"/>
          <cell r="V656"/>
          <cell r="W656"/>
        </row>
        <row r="657">
          <cell r="C657" t="str">
            <v>3.24.2.1</v>
          </cell>
          <cell r="D657" t="str">
            <v>Celda de medida de tres elementos ( 3 Tp y 3 TC ) Gama SM6 con remonte de barras ref GBC-A 750 mm.</v>
          </cell>
          <cell r="E657" t="str">
            <v>un</v>
          </cell>
          <cell r="F657">
            <v>1</v>
          </cell>
          <cell r="G657">
            <v>16275032.000000002</v>
          </cell>
          <cell r="H657">
            <v>16275032.000000002</v>
          </cell>
          <cell r="I657">
            <v>10.379160404011367</v>
          </cell>
          <cell r="J657">
            <v>1</v>
          </cell>
          <cell r="L657">
            <v>1</v>
          </cell>
          <cell r="M657">
            <v>16275032.000000002</v>
          </cell>
          <cell r="N657">
            <v>0</v>
          </cell>
          <cell r="O657">
            <v>16275032.000000002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1</v>
          </cell>
          <cell r="W657">
            <v>16275032.000000002</v>
          </cell>
        </row>
        <row r="658">
          <cell r="C658" t="str">
            <v>3.24.2.2</v>
          </cell>
          <cell r="D658" t="str">
            <v>Contador de Energia trifasico Tipo Fulkrum - 3 elementos incluido bloque de pruebas y modem.</v>
          </cell>
          <cell r="E658" t="str">
            <v>un</v>
          </cell>
          <cell r="F658">
            <v>1</v>
          </cell>
          <cell r="G658">
            <v>5800000</v>
          </cell>
          <cell r="H658">
            <v>5800000</v>
          </cell>
          <cell r="I658">
            <v>3.6988640233251728</v>
          </cell>
          <cell r="J658">
            <v>1</v>
          </cell>
          <cell r="L658">
            <v>1</v>
          </cell>
          <cell r="M658">
            <v>5800000</v>
          </cell>
          <cell r="N658">
            <v>0</v>
          </cell>
          <cell r="O658">
            <v>5800000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1</v>
          </cell>
          <cell r="W658">
            <v>5800000</v>
          </cell>
        </row>
        <row r="659">
          <cell r="C659" t="str">
            <v>3.24.2.3</v>
          </cell>
          <cell r="D659" t="str">
            <v>Seccionador primario automatico en SF6 gama SM6 referencia DM1-A 750 mm.</v>
          </cell>
          <cell r="E659" t="str">
            <v>un</v>
          </cell>
          <cell r="F659">
            <v>1</v>
          </cell>
          <cell r="G659">
            <v>47634240.000000007</v>
          </cell>
          <cell r="H659">
            <v>47634240.000000007</v>
          </cell>
          <cell r="I659">
            <v>30.378030450764982</v>
          </cell>
          <cell r="J659">
            <v>1</v>
          </cell>
          <cell r="L659">
            <v>1</v>
          </cell>
          <cell r="M659">
            <v>47634240.000000007</v>
          </cell>
          <cell r="N659">
            <v>0</v>
          </cell>
          <cell r="O659">
            <v>47634240.000000007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1</v>
          </cell>
          <cell r="W659">
            <v>47634240.000000007</v>
          </cell>
        </row>
        <row r="660">
          <cell r="C660" t="str">
            <v>3.24.2.4</v>
          </cell>
          <cell r="D660" t="str">
            <v>Transformador Trifasico 112,5 KVA. 13200/460 V SIEMENS en aceite</v>
          </cell>
          <cell r="E660" t="str">
            <v>un</v>
          </cell>
          <cell r="F660">
            <v>1</v>
          </cell>
          <cell r="G660">
            <v>13926785.071999999</v>
          </cell>
          <cell r="H660">
            <v>13926785.071999999</v>
          </cell>
          <cell r="I660">
            <v>8.8816007350694601</v>
          </cell>
          <cell r="J660">
            <v>1</v>
          </cell>
          <cell r="L660">
            <v>1</v>
          </cell>
          <cell r="M660">
            <v>13926785.071999999</v>
          </cell>
          <cell r="N660">
            <v>0</v>
          </cell>
          <cell r="O660">
            <v>13926785.071999999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1</v>
          </cell>
          <cell r="W660">
            <v>13926785.071999999</v>
          </cell>
        </row>
        <row r="661">
          <cell r="C661" t="str">
            <v>3.24.2.5</v>
          </cell>
          <cell r="D661" t="str">
            <v>Transformador Trifasico 5 KVA. 460/220 V SIEMENS seco</v>
          </cell>
          <cell r="E661" t="str">
            <v>un</v>
          </cell>
          <cell r="F661">
            <v>1</v>
          </cell>
          <cell r="G661">
            <v>3027600</v>
          </cell>
          <cell r="H661">
            <v>3027600</v>
          </cell>
          <cell r="I661">
            <v>1.9308070201757399</v>
          </cell>
          <cell r="J661">
            <v>1</v>
          </cell>
          <cell r="L661">
            <v>1</v>
          </cell>
          <cell r="M661">
            <v>3027600</v>
          </cell>
          <cell r="N661">
            <v>0</v>
          </cell>
          <cell r="O661">
            <v>3027600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1</v>
          </cell>
          <cell r="W661">
            <v>3027600</v>
          </cell>
        </row>
        <row r="662">
          <cell r="C662" t="str">
            <v>3.24.2.6</v>
          </cell>
          <cell r="D662" t="str">
            <v>Celda para transformador de 10 KVA seco</v>
          </cell>
          <cell r="E662" t="str">
            <v>un</v>
          </cell>
          <cell r="F662">
            <v>1</v>
          </cell>
          <cell r="G662">
            <v>1566000</v>
          </cell>
          <cell r="H662">
            <v>1566000</v>
          </cell>
          <cell r="I662">
            <v>0.99869328629779652</v>
          </cell>
          <cell r="J662">
            <v>1</v>
          </cell>
          <cell r="L662">
            <v>1</v>
          </cell>
          <cell r="M662">
            <v>1566000</v>
          </cell>
          <cell r="N662">
            <v>0</v>
          </cell>
          <cell r="O662">
            <v>1566000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1</v>
          </cell>
          <cell r="W662">
            <v>1566000</v>
          </cell>
        </row>
        <row r="663">
          <cell r="C663" t="str">
            <v>3.24.2.7</v>
          </cell>
          <cell r="D663" t="str">
            <v>Acometida en cable de Cu monopolar 3 x No 2 - XLPE 15 KV</v>
          </cell>
          <cell r="E663" t="str">
            <v>m</v>
          </cell>
          <cell r="F663">
            <v>30</v>
          </cell>
          <cell r="G663">
            <v>109284.69364799996</v>
          </cell>
          <cell r="H663">
            <v>3278540.8094399986</v>
          </cell>
          <cell r="I663">
            <v>2.0908408015587931</v>
          </cell>
          <cell r="J663">
            <v>30</v>
          </cell>
          <cell r="L663">
            <v>30</v>
          </cell>
          <cell r="M663">
            <v>3278540.8094399986</v>
          </cell>
          <cell r="N663">
            <v>0</v>
          </cell>
          <cell r="O663">
            <v>3278540.8094399986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30</v>
          </cell>
          <cell r="W663">
            <v>3278540.8094399986</v>
          </cell>
        </row>
        <row r="664">
          <cell r="C664" t="str">
            <v>3.24.2.8</v>
          </cell>
          <cell r="D664" t="str">
            <v>Centro de Control de Motores tipo Blokset autosoportados a 460 V ac 60 Hz, incluye interruptor secundario, 3 modulos con arrancadores estrella triangulo para bombas 300 Hp con su banco de condensadores automatico asociados a cada unidad de bombeo.</v>
          </cell>
          <cell r="E664" t="str">
            <v>un</v>
          </cell>
          <cell r="F664">
            <v>1</v>
          </cell>
          <cell r="G664">
            <v>46206326.399999999</v>
          </cell>
          <cell r="H664">
            <v>46206326.399999999</v>
          </cell>
          <cell r="I664">
            <v>29.467399719134502</v>
          </cell>
          <cell r="J664">
            <v>1</v>
          </cell>
          <cell r="K664">
            <v>-1</v>
          </cell>
          <cell r="L664">
            <v>0</v>
          </cell>
          <cell r="M664">
            <v>46206326.399999999</v>
          </cell>
          <cell r="N664">
            <v>-46206326.399999999</v>
          </cell>
          <cell r="O664">
            <v>0</v>
          </cell>
          <cell r="R664">
            <v>0</v>
          </cell>
          <cell r="S664">
            <v>0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</row>
        <row r="665">
          <cell r="B665" t="str">
            <v>N</v>
          </cell>
          <cell r="C665" t="str">
            <v>3.24.2.8</v>
          </cell>
          <cell r="D665" t="str">
            <v>Centro de Control de Motores tipo Blokset autosoportados a 460 V ac 60 Hz, incluye interruptor secundario Tipo Masterpack Extraible, 2 modulos  extraibles con arrancadores estrella triangulo para motores de 100 Hp, Banco de condensadores automatico asocia</v>
          </cell>
          <cell r="E665" t="str">
            <v>un</v>
          </cell>
          <cell r="F665">
            <v>0</v>
          </cell>
          <cell r="G665">
            <v>65000000</v>
          </cell>
          <cell r="J665">
            <v>0</v>
          </cell>
          <cell r="K665">
            <v>1</v>
          </cell>
          <cell r="L665">
            <v>1</v>
          </cell>
          <cell r="M665">
            <v>0</v>
          </cell>
          <cell r="N665">
            <v>65000000</v>
          </cell>
          <cell r="O665">
            <v>65000000</v>
          </cell>
          <cell r="R665">
            <v>0</v>
          </cell>
        </row>
        <row r="666">
          <cell r="C666" t="str">
            <v>3.24.2.9</v>
          </cell>
          <cell r="D666" t="str">
            <v>Juego de premoldeados tipo interior 3M 15 KV cable monopolar No 2 con pantalla cinta</v>
          </cell>
          <cell r="E666" t="str">
            <v>jgo</v>
          </cell>
          <cell r="F666">
            <v>2</v>
          </cell>
          <cell r="G666">
            <v>400316</v>
          </cell>
          <cell r="H666">
            <v>800632</v>
          </cell>
          <cell r="I666">
            <v>0.51059118977980678</v>
          </cell>
          <cell r="J666">
            <v>2</v>
          </cell>
          <cell r="K666">
            <v>1</v>
          </cell>
          <cell r="L666">
            <v>3</v>
          </cell>
          <cell r="M666">
            <v>800632</v>
          </cell>
          <cell r="N666">
            <v>400316</v>
          </cell>
          <cell r="O666">
            <v>1200948</v>
          </cell>
          <cell r="R666">
            <v>0</v>
          </cell>
          <cell r="S666">
            <v>0</v>
          </cell>
          <cell r="T666">
            <v>0</v>
          </cell>
          <cell r="U666">
            <v>0</v>
          </cell>
          <cell r="V666">
            <v>3</v>
          </cell>
          <cell r="W666">
            <v>1200948</v>
          </cell>
        </row>
        <row r="667">
          <cell r="C667" t="str">
            <v>3.24.2.10</v>
          </cell>
          <cell r="D667" t="str">
            <v>Tablero de distribucion trifasico para sopreponer de 12 ctos, con sus breakers termomagneticos.</v>
          </cell>
          <cell r="E667" t="str">
            <v>un</v>
          </cell>
          <cell r="F667">
            <v>1</v>
          </cell>
          <cell r="G667">
            <v>227846.82879999999</v>
          </cell>
          <cell r="H667">
            <v>227846.82879999999</v>
          </cell>
          <cell r="I667">
            <v>0.14530593756500856</v>
          </cell>
          <cell r="J667">
            <v>1</v>
          </cell>
          <cell r="L667">
            <v>1</v>
          </cell>
          <cell r="M667">
            <v>227846.82879999999</v>
          </cell>
          <cell r="N667">
            <v>0</v>
          </cell>
          <cell r="O667">
            <v>227846.82879999999</v>
          </cell>
          <cell r="R667">
            <v>0</v>
          </cell>
          <cell r="S667">
            <v>0</v>
          </cell>
          <cell r="T667">
            <v>0</v>
          </cell>
          <cell r="U667">
            <v>0</v>
          </cell>
          <cell r="V667">
            <v>1</v>
          </cell>
          <cell r="W667">
            <v>227846.82879999999</v>
          </cell>
        </row>
        <row r="668">
          <cell r="C668" t="str">
            <v>3.24.2.11</v>
          </cell>
          <cell r="D668" t="str">
            <v>Registro electrico de 1 x 1 x 1 en concreto con su tapa debidamente impermeabilizado</v>
          </cell>
          <cell r="E668" t="str">
            <v>un</v>
          </cell>
          <cell r="F668">
            <v>1</v>
          </cell>
          <cell r="G668">
            <v>87000</v>
          </cell>
          <cell r="H668">
            <v>87000</v>
          </cell>
          <cell r="I668">
            <v>5.5482960349877583E-2</v>
          </cell>
          <cell r="J668">
            <v>1</v>
          </cell>
          <cell r="L668">
            <v>1</v>
          </cell>
          <cell r="M668">
            <v>87000</v>
          </cell>
          <cell r="N668">
            <v>0</v>
          </cell>
          <cell r="O668">
            <v>87000</v>
          </cell>
          <cell r="R668">
            <v>0</v>
          </cell>
          <cell r="S668">
            <v>0</v>
          </cell>
          <cell r="T668">
            <v>0</v>
          </cell>
          <cell r="U668">
            <v>0</v>
          </cell>
          <cell r="V668">
            <v>1</v>
          </cell>
          <cell r="W668">
            <v>87000</v>
          </cell>
        </row>
        <row r="669">
          <cell r="C669" t="str">
            <v>3.24.2.12</v>
          </cell>
          <cell r="D669" t="str">
            <v>Malla de tierra conformada por cuatro varillas Cu copperweld de 2.4 mts inmersas hidrosolta unidas entre con cable de Cu desnudo No 2  empleando soldadura caldweld de de acuerdo a especificaciones</v>
          </cell>
          <cell r="E669" t="str">
            <v>un</v>
          </cell>
          <cell r="F669">
            <v>1</v>
          </cell>
          <cell r="G669">
            <v>928000</v>
          </cell>
          <cell r="H669">
            <v>928000</v>
          </cell>
          <cell r="I669">
            <v>0.59181824373202752</v>
          </cell>
          <cell r="J669">
            <v>1</v>
          </cell>
          <cell r="L669">
            <v>1</v>
          </cell>
          <cell r="M669">
            <v>928000</v>
          </cell>
          <cell r="N669">
            <v>0</v>
          </cell>
          <cell r="O669">
            <v>928000</v>
          </cell>
          <cell r="R669">
            <v>0</v>
          </cell>
          <cell r="S669">
            <v>0</v>
          </cell>
          <cell r="T669">
            <v>0</v>
          </cell>
          <cell r="U669">
            <v>0</v>
          </cell>
          <cell r="V669">
            <v>1</v>
          </cell>
          <cell r="W669">
            <v>928000</v>
          </cell>
        </row>
        <row r="670">
          <cell r="C670" t="str">
            <v>3.24.2.13</v>
          </cell>
          <cell r="D670" t="str">
            <v>Luminaria Wall Pack 150 W 220 V,Vapor de mercurio con fotocelda</v>
          </cell>
          <cell r="E670" t="str">
            <v>un</v>
          </cell>
          <cell r="F670">
            <v>4</v>
          </cell>
          <cell r="G670">
            <v>261000</v>
          </cell>
          <cell r="H670">
            <v>1044000</v>
          </cell>
          <cell r="I670">
            <v>0.66579552419853105</v>
          </cell>
          <cell r="J670">
            <v>4</v>
          </cell>
          <cell r="K670">
            <v>2</v>
          </cell>
          <cell r="L670">
            <v>6</v>
          </cell>
          <cell r="M670">
            <v>1044000</v>
          </cell>
          <cell r="N670">
            <v>522000</v>
          </cell>
          <cell r="O670">
            <v>1566000</v>
          </cell>
          <cell r="R670">
            <v>0</v>
          </cell>
          <cell r="S670">
            <v>0</v>
          </cell>
          <cell r="T670">
            <v>0</v>
          </cell>
          <cell r="U670">
            <v>0</v>
          </cell>
          <cell r="V670">
            <v>6</v>
          </cell>
          <cell r="W670">
            <v>1566000</v>
          </cell>
        </row>
        <row r="671">
          <cell r="C671" t="str">
            <v>3.24.2.14</v>
          </cell>
          <cell r="D671" t="str">
            <v>Toma monofasica de tres elementos</v>
          </cell>
          <cell r="E671" t="str">
            <v>un</v>
          </cell>
          <cell r="F671">
            <v>4</v>
          </cell>
          <cell r="G671">
            <v>3364</v>
          </cell>
          <cell r="H671">
            <v>13456</v>
          </cell>
          <cell r="I671">
            <v>8.5813645341143996E-3</v>
          </cell>
          <cell r="J671">
            <v>4</v>
          </cell>
          <cell r="L671">
            <v>4</v>
          </cell>
          <cell r="M671">
            <v>13456</v>
          </cell>
          <cell r="N671">
            <v>0</v>
          </cell>
          <cell r="O671">
            <v>13456</v>
          </cell>
          <cell r="R671">
            <v>0</v>
          </cell>
          <cell r="S671">
            <v>0</v>
          </cell>
          <cell r="T671">
            <v>0</v>
          </cell>
          <cell r="U671">
            <v>0</v>
          </cell>
          <cell r="V671">
            <v>4</v>
          </cell>
          <cell r="W671">
            <v>13456</v>
          </cell>
        </row>
        <row r="672">
          <cell r="C672" t="str">
            <v>3.24.2.15</v>
          </cell>
          <cell r="D672" t="str">
            <v>Salida electrica monofasica para toma o iluminacion, incluye linea neutro y tierra en cable THHN no 12, tuberia coduit de 1"</v>
          </cell>
          <cell r="E672" t="str">
            <v>un</v>
          </cell>
          <cell r="F672">
            <v>4</v>
          </cell>
          <cell r="G672">
            <v>40600</v>
          </cell>
          <cell r="H672">
            <v>162400</v>
          </cell>
          <cell r="I672">
            <v>0.10356819265310482</v>
          </cell>
          <cell r="J672">
            <v>4</v>
          </cell>
          <cell r="L672">
            <v>4</v>
          </cell>
          <cell r="M672">
            <v>162400</v>
          </cell>
          <cell r="N672">
            <v>0</v>
          </cell>
          <cell r="O672">
            <v>162400</v>
          </cell>
          <cell r="R672">
            <v>0</v>
          </cell>
          <cell r="S672">
            <v>0</v>
          </cell>
          <cell r="T672">
            <v>0</v>
          </cell>
          <cell r="U672">
            <v>0</v>
          </cell>
          <cell r="V672">
            <v>4</v>
          </cell>
          <cell r="W672">
            <v>162400</v>
          </cell>
        </row>
        <row r="673">
          <cell r="C673" t="str">
            <v>3.24.2.16</v>
          </cell>
          <cell r="D673" t="str">
            <v>Salida electrica bifasica para iluminacion, incluye lineas neutro y tierra en cable THHN no 12, tuberia coduit de 1"</v>
          </cell>
          <cell r="E673" t="str">
            <v>un</v>
          </cell>
          <cell r="F673">
            <v>4</v>
          </cell>
          <cell r="G673">
            <v>46400</v>
          </cell>
          <cell r="H673">
            <v>185600</v>
          </cell>
          <cell r="I673">
            <v>0.11836364874640551</v>
          </cell>
          <cell r="J673">
            <v>4</v>
          </cell>
          <cell r="K673">
            <v>2</v>
          </cell>
          <cell r="L673">
            <v>6</v>
          </cell>
          <cell r="M673">
            <v>185600</v>
          </cell>
          <cell r="N673">
            <v>92800</v>
          </cell>
          <cell r="O673">
            <v>278400</v>
          </cell>
          <cell r="R673">
            <v>0</v>
          </cell>
          <cell r="S673">
            <v>0</v>
          </cell>
          <cell r="T673">
            <v>0</v>
          </cell>
          <cell r="U673">
            <v>0</v>
          </cell>
          <cell r="V673">
            <v>6</v>
          </cell>
          <cell r="W673">
            <v>278400</v>
          </cell>
        </row>
        <row r="674">
          <cell r="C674" t="str">
            <v>3.24.2.17</v>
          </cell>
          <cell r="D674" t="str">
            <v>Salida electrica bifasica o trifasica para toma, incluye lineas neutro y tierra en cable THHN no 10, tuberia coduit de 1"</v>
          </cell>
          <cell r="E674" t="str">
            <v>un</v>
          </cell>
          <cell r="F674">
            <v>2</v>
          </cell>
          <cell r="G674">
            <v>77720</v>
          </cell>
          <cell r="H674">
            <v>155440</v>
          </cell>
          <cell r="I674">
            <v>9.912955582511461E-2</v>
          </cell>
          <cell r="J674">
            <v>2</v>
          </cell>
          <cell r="K674">
            <v>-2</v>
          </cell>
          <cell r="L674">
            <v>0</v>
          </cell>
          <cell r="M674">
            <v>155440</v>
          </cell>
          <cell r="N674">
            <v>-155440</v>
          </cell>
          <cell r="O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</row>
        <row r="675">
          <cell r="C675" t="str">
            <v>3.24.4</v>
          </cell>
          <cell r="D675" t="str">
            <v>SUMINISTRO ACOMETIDAS ELECTRICAS a 440 V ac</v>
          </cell>
          <cell r="F675"/>
          <cell r="G675">
            <v>0</v>
          </cell>
          <cell r="I675"/>
          <cell r="J675"/>
          <cell r="L675"/>
          <cell r="M675"/>
          <cell r="N675"/>
          <cell r="O675"/>
          <cell r="R675">
            <v>0</v>
          </cell>
          <cell r="S675"/>
          <cell r="T675"/>
          <cell r="U675"/>
          <cell r="V675"/>
          <cell r="W675"/>
        </row>
        <row r="676">
          <cell r="C676" t="str">
            <v>3.24.4.1</v>
          </cell>
          <cell r="D676" t="str">
            <v>Acometidas desde transformador de alimentación a barraje de entrada del CCM ubicado en la barcaza en cable monopolar THHN de Cu AWG (4x2/0) de 1000 V - 90° aislamiento, incluye conectores, terminales bimetalicos 3M, cintas 23 y 33 3M, guaya mensajero aere</v>
          </cell>
          <cell r="E676" t="str">
            <v>m</v>
          </cell>
          <cell r="F676">
            <v>80</v>
          </cell>
          <cell r="G676">
            <v>179800</v>
          </cell>
          <cell r="H676">
            <v>14384000</v>
          </cell>
          <cell r="I676">
            <v>9.1731827778464279</v>
          </cell>
          <cell r="J676">
            <v>80</v>
          </cell>
          <cell r="L676">
            <v>80</v>
          </cell>
          <cell r="M676">
            <v>14384000</v>
          </cell>
          <cell r="N676">
            <v>0</v>
          </cell>
          <cell r="O676">
            <v>14384000</v>
          </cell>
          <cell r="R676">
            <v>0</v>
          </cell>
          <cell r="S676">
            <v>0</v>
          </cell>
          <cell r="T676">
            <v>0</v>
          </cell>
          <cell r="U676">
            <v>0</v>
          </cell>
          <cell r="V676">
            <v>80</v>
          </cell>
          <cell r="W676">
            <v>14384000</v>
          </cell>
        </row>
        <row r="677">
          <cell r="C677" t="str">
            <v>3.24.4.2</v>
          </cell>
          <cell r="D677" t="str">
            <v>Acometidas del CCM a cada motor de 30 HP 460 Vac 60 Hz en cable THHN calibre AWG (3 x 8) de 1000V aislamiento, incluye tuberia conduit PVC de 1 1/2", flexiconduit, conectores, terminales bimetalicos 3M, cintas 23 y 33 3M, accesorios para fijación etc.</v>
          </cell>
          <cell r="E677" t="str">
            <v>m</v>
          </cell>
          <cell r="F677">
            <v>30</v>
          </cell>
          <cell r="G677">
            <v>23200</v>
          </cell>
          <cell r="H677">
            <v>696000</v>
          </cell>
          <cell r="I677">
            <v>0.44386368279902066</v>
          </cell>
          <cell r="J677">
            <v>30</v>
          </cell>
          <cell r="K677">
            <v>-30</v>
          </cell>
          <cell r="L677">
            <v>0</v>
          </cell>
          <cell r="M677">
            <v>696000</v>
          </cell>
          <cell r="N677">
            <v>-696000</v>
          </cell>
          <cell r="O677">
            <v>0</v>
          </cell>
          <cell r="R677">
            <v>0</v>
          </cell>
          <cell r="S677">
            <v>0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</row>
        <row r="678">
          <cell r="B678" t="str">
            <v>N</v>
          </cell>
          <cell r="C678" t="str">
            <v>3.24.4.2</v>
          </cell>
          <cell r="D678" t="str">
            <v>Acometidas del CCM a cada motor de 100 HP 460 Vac 60 Hz en cable THHN calibre AWG (3 x 2) de 1000V aislamiento, incluye tuberia conduit PVC de 1 1/2", flexiconduit, conectores, terminales bimetalicos 3M, cintas 23 y 33 3M, accesorios para fijación etc.</v>
          </cell>
          <cell r="E678" t="str">
            <v>m</v>
          </cell>
          <cell r="F678">
            <v>0</v>
          </cell>
          <cell r="G678">
            <v>140000</v>
          </cell>
          <cell r="J678">
            <v>0</v>
          </cell>
          <cell r="K678">
            <v>30</v>
          </cell>
          <cell r="L678">
            <v>30</v>
          </cell>
          <cell r="M678">
            <v>0</v>
          </cell>
          <cell r="N678">
            <v>4200000</v>
          </cell>
          <cell r="O678">
            <v>4200000</v>
          </cell>
          <cell r="R678">
            <v>0</v>
          </cell>
          <cell r="S678">
            <v>0</v>
          </cell>
          <cell r="T678">
            <v>0</v>
          </cell>
        </row>
        <row r="679">
          <cell r="C679" t="str">
            <v>3.24.4.3</v>
          </cell>
          <cell r="D679" t="str">
            <v xml:space="preserve">Acometidas del CCM a Tranformador servicios auxiliares de 5 KVA en cable THHN 4 x No 10 de 600V aislamiento, incluye conectores cintas y accesorios </v>
          </cell>
          <cell r="E679" t="str">
            <v>m</v>
          </cell>
          <cell r="F679">
            <v>10</v>
          </cell>
          <cell r="G679">
            <v>22040</v>
          </cell>
          <cell r="H679">
            <v>220400</v>
          </cell>
          <cell r="I679">
            <v>0.14055683288635656</v>
          </cell>
          <cell r="J679">
            <v>10</v>
          </cell>
          <cell r="L679">
            <v>10</v>
          </cell>
          <cell r="M679">
            <v>220400</v>
          </cell>
          <cell r="N679">
            <v>0</v>
          </cell>
          <cell r="O679">
            <v>220400</v>
          </cell>
          <cell r="R679">
            <v>0</v>
          </cell>
          <cell r="S679">
            <v>0</v>
          </cell>
          <cell r="T679">
            <v>0</v>
          </cell>
          <cell r="U679">
            <v>0</v>
          </cell>
          <cell r="V679">
            <v>10</v>
          </cell>
          <cell r="W679">
            <v>220400</v>
          </cell>
        </row>
        <row r="680">
          <cell r="C680" t="str">
            <v>3.24.4.4</v>
          </cell>
          <cell r="D680" t="str">
            <v>Acometidas del transformador servicios auxiliares de 5 KVA a la bomba de sebado a 220 V en cable THHN 34 x No 12 de 600V aislamiento, incluye conectores cintas y accesorios</v>
          </cell>
          <cell r="E680" t="str">
            <v>m</v>
          </cell>
          <cell r="F680">
            <v>10</v>
          </cell>
          <cell r="G680">
            <v>18560</v>
          </cell>
          <cell r="H680">
            <v>185600</v>
          </cell>
          <cell r="I680">
            <v>0.11836364874640551</v>
          </cell>
          <cell r="J680">
            <v>10</v>
          </cell>
          <cell r="K680">
            <v>-10</v>
          </cell>
          <cell r="L680">
            <v>0</v>
          </cell>
          <cell r="M680">
            <v>185600</v>
          </cell>
          <cell r="N680">
            <v>-185600</v>
          </cell>
          <cell r="O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</row>
        <row r="681">
          <cell r="D681" t="str">
            <v>COSTO SUMINISTRO</v>
          </cell>
          <cell r="F681"/>
          <cell r="H681">
            <v>156804899.11023998</v>
          </cell>
          <cell r="J681"/>
          <cell r="L681"/>
          <cell r="M681">
            <v>156804899.11023998</v>
          </cell>
          <cell r="N681">
            <v>22971749.600000001</v>
          </cell>
          <cell r="O681">
            <v>179776648.71023998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/>
          <cell r="W681">
            <v>110576648.71023999</v>
          </cell>
        </row>
        <row r="682">
          <cell r="D682" t="str">
            <v>A.I.U. 12%</v>
          </cell>
          <cell r="E682">
            <v>0.12</v>
          </cell>
          <cell r="F682">
            <v>0</v>
          </cell>
          <cell r="H682">
            <v>18816587.893228795</v>
          </cell>
          <cell r="J682">
            <v>0</v>
          </cell>
          <cell r="L682">
            <v>0</v>
          </cell>
          <cell r="M682">
            <v>18816587.893228795</v>
          </cell>
          <cell r="N682">
            <v>2756609.952</v>
          </cell>
          <cell r="O682">
            <v>21573197.845228795</v>
          </cell>
          <cell r="R682">
            <v>0</v>
          </cell>
          <cell r="S682">
            <v>0</v>
          </cell>
          <cell r="T682">
            <v>0</v>
          </cell>
          <cell r="U682">
            <v>0</v>
          </cell>
          <cell r="W682">
            <v>13269197.845228799</v>
          </cell>
        </row>
        <row r="683">
          <cell r="B683" t="str">
            <v>TO11</v>
          </cell>
          <cell r="D683" t="str">
            <v>COSTO TOTAL SUMINISTRO</v>
          </cell>
          <cell r="F683"/>
          <cell r="H683">
            <v>175621487.00346878</v>
          </cell>
          <cell r="J683"/>
          <cell r="L683"/>
          <cell r="M683">
            <v>175621487.00346878</v>
          </cell>
          <cell r="N683">
            <v>25728359.552000001</v>
          </cell>
          <cell r="O683">
            <v>201349846.55546877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/>
          <cell r="W683">
            <v>123845846.5554688</v>
          </cell>
        </row>
        <row r="684">
          <cell r="B684" t="str">
            <v>T12</v>
          </cell>
          <cell r="C684" t="str">
            <v>INSTALACIONES ELECTRICAS EN LA CAPTACIÓN AGUA CRUDA (684)</v>
          </cell>
          <cell r="F684"/>
          <cell r="J684"/>
          <cell r="L684"/>
          <cell r="M684"/>
          <cell r="N684"/>
          <cell r="O684"/>
          <cell r="R684">
            <v>0</v>
          </cell>
          <cell r="S684"/>
          <cell r="T684"/>
          <cell r="U684"/>
          <cell r="V684"/>
          <cell r="W684"/>
        </row>
        <row r="685">
          <cell r="C685" t="str">
            <v xml:space="preserve">ITEM </v>
          </cell>
          <cell r="D685" t="str">
            <v xml:space="preserve">DESCRIPCION </v>
          </cell>
          <cell r="E685" t="str">
            <v xml:space="preserve">UNIDAD </v>
          </cell>
          <cell r="F685">
            <v>0</v>
          </cell>
          <cell r="G685" t="str">
            <v xml:space="preserve">V. UNITARIO </v>
          </cell>
          <cell r="H685" t="str">
            <v>V. PARCIAL</v>
          </cell>
          <cell r="J685">
            <v>0</v>
          </cell>
          <cell r="L685">
            <v>0</v>
          </cell>
          <cell r="R685">
            <v>0</v>
          </cell>
        </row>
        <row r="686">
          <cell r="C686" t="str">
            <v>3,25</v>
          </cell>
          <cell r="D686" t="str">
            <v>MANO DE OBRA INSTALACIONES ELECTROMECANICAS</v>
          </cell>
          <cell r="F686"/>
          <cell r="J686"/>
          <cell r="L686"/>
          <cell r="M686"/>
          <cell r="N686"/>
          <cell r="O686"/>
          <cell r="R686">
            <v>0</v>
          </cell>
          <cell r="S686"/>
          <cell r="T686"/>
          <cell r="U686"/>
          <cell r="V686"/>
          <cell r="W686"/>
        </row>
        <row r="687">
          <cell r="C687" t="str">
            <v>3.25.2</v>
          </cell>
          <cell r="D687" t="str">
            <v>INSTALACION DE EQUIPOS Y ACCESORIOS SUBESTACION ELECTRICA PLANTA DE TRATAMIENTO</v>
          </cell>
          <cell r="F687"/>
          <cell r="J687"/>
          <cell r="L687"/>
          <cell r="M687"/>
          <cell r="N687"/>
          <cell r="O687"/>
          <cell r="R687">
            <v>0</v>
          </cell>
          <cell r="S687"/>
          <cell r="T687"/>
          <cell r="U687"/>
          <cell r="V687"/>
          <cell r="W687"/>
        </row>
        <row r="688">
          <cell r="C688" t="str">
            <v>3.25.2.1</v>
          </cell>
          <cell r="D688" t="str">
            <v>Celda de medida de tres elementos ( 3 Tp y 3 TC ) Gama SM6 con remonte de barras ref GBC-A 750 mm.</v>
          </cell>
          <cell r="E688" t="str">
            <v>un</v>
          </cell>
          <cell r="F688">
            <v>1</v>
          </cell>
          <cell r="G688">
            <v>1403020</v>
          </cell>
          <cell r="H688">
            <v>1403020</v>
          </cell>
          <cell r="I688">
            <v>10.265208827807419</v>
          </cell>
          <cell r="J688">
            <v>1</v>
          </cell>
          <cell r="L688">
            <v>1</v>
          </cell>
          <cell r="M688">
            <v>1403020</v>
          </cell>
          <cell r="N688">
            <v>0</v>
          </cell>
          <cell r="O688">
            <v>1403020</v>
          </cell>
          <cell r="R688">
            <v>0</v>
          </cell>
          <cell r="S688">
            <v>0</v>
          </cell>
          <cell r="T688">
            <v>0</v>
          </cell>
          <cell r="U688">
            <v>0</v>
          </cell>
          <cell r="V688">
            <v>1</v>
          </cell>
          <cell r="W688">
            <v>1403020</v>
          </cell>
        </row>
        <row r="689">
          <cell r="C689" t="str">
            <v>3.25.2.2</v>
          </cell>
          <cell r="D689" t="str">
            <v>Seccionador primario automatico en SF6 gama SM6 referencia DM1-A 750 mm.</v>
          </cell>
          <cell r="E689" t="str">
            <v>un</v>
          </cell>
          <cell r="F689">
            <v>1</v>
          </cell>
          <cell r="G689">
            <v>2566500.0000000005</v>
          </cell>
          <cell r="H689">
            <v>2566500.0000000005</v>
          </cell>
          <cell r="I689">
            <v>18.777821026476989</v>
          </cell>
          <cell r="J689">
            <v>1</v>
          </cell>
          <cell r="L689">
            <v>1</v>
          </cell>
          <cell r="M689">
            <v>2566500.0000000005</v>
          </cell>
          <cell r="N689">
            <v>0</v>
          </cell>
          <cell r="O689">
            <v>2566500.0000000005</v>
          </cell>
          <cell r="R689">
            <v>0</v>
          </cell>
          <cell r="S689">
            <v>0</v>
          </cell>
          <cell r="T689">
            <v>0</v>
          </cell>
          <cell r="U689">
            <v>0</v>
          </cell>
          <cell r="V689">
            <v>1</v>
          </cell>
          <cell r="W689">
            <v>2566500.0000000005</v>
          </cell>
        </row>
        <row r="690">
          <cell r="C690" t="str">
            <v>3.25.2.3</v>
          </cell>
          <cell r="D690" t="str">
            <v>Transformador Trifasico 112,5 KVA. 13200/460 V SIEMENS en aceite</v>
          </cell>
          <cell r="E690" t="str">
            <v>un</v>
          </cell>
          <cell r="F690">
            <v>1</v>
          </cell>
          <cell r="G690">
            <v>1900000</v>
          </cell>
          <cell r="H690">
            <v>1900000</v>
          </cell>
          <cell r="I690">
            <v>13.901367601911657</v>
          </cell>
          <cell r="J690">
            <v>1</v>
          </cell>
          <cell r="L690">
            <v>1</v>
          </cell>
          <cell r="M690">
            <v>1900000</v>
          </cell>
          <cell r="N690">
            <v>0</v>
          </cell>
          <cell r="O690">
            <v>1900000</v>
          </cell>
          <cell r="R690">
            <v>0</v>
          </cell>
          <cell r="S690">
            <v>0</v>
          </cell>
          <cell r="T690">
            <v>0</v>
          </cell>
          <cell r="U690">
            <v>0</v>
          </cell>
          <cell r="V690">
            <v>1</v>
          </cell>
          <cell r="W690">
            <v>1900000</v>
          </cell>
        </row>
        <row r="691">
          <cell r="C691" t="str">
            <v>3.25.2.4</v>
          </cell>
          <cell r="D691" t="str">
            <v>Transformador Trifasico 5 KVA. 460/220 V SIEMENS seco</v>
          </cell>
          <cell r="E691" t="str">
            <v>un</v>
          </cell>
          <cell r="F691">
            <v>1</v>
          </cell>
          <cell r="G691">
            <v>261000</v>
          </cell>
          <cell r="H691">
            <v>261000</v>
          </cell>
          <cell r="I691">
            <v>1.9096089179468119</v>
          </cell>
          <cell r="J691">
            <v>1</v>
          </cell>
          <cell r="L691">
            <v>1</v>
          </cell>
          <cell r="M691">
            <v>261000</v>
          </cell>
          <cell r="N691">
            <v>0</v>
          </cell>
          <cell r="O691">
            <v>261000</v>
          </cell>
          <cell r="R691">
            <v>0</v>
          </cell>
          <cell r="S691">
            <v>0</v>
          </cell>
          <cell r="T691">
            <v>0</v>
          </cell>
          <cell r="U691">
            <v>0</v>
          </cell>
          <cell r="V691">
            <v>1</v>
          </cell>
          <cell r="W691">
            <v>261000</v>
          </cell>
        </row>
        <row r="692">
          <cell r="C692" t="str">
            <v>3.25.2.5</v>
          </cell>
          <cell r="D692" t="str">
            <v>Celda para transformador de 10 KVA seco</v>
          </cell>
          <cell r="E692" t="str">
            <v>un</v>
          </cell>
          <cell r="F692">
            <v>1</v>
          </cell>
          <cell r="G692">
            <v>80000</v>
          </cell>
          <cell r="H692">
            <v>80000</v>
          </cell>
          <cell r="I692">
            <v>0.58532074113312238</v>
          </cell>
          <cell r="J692">
            <v>1</v>
          </cell>
          <cell r="L692">
            <v>1</v>
          </cell>
          <cell r="M692">
            <v>80000</v>
          </cell>
          <cell r="N692">
            <v>0</v>
          </cell>
          <cell r="O692">
            <v>80000</v>
          </cell>
          <cell r="R692">
            <v>0</v>
          </cell>
          <cell r="S692">
            <v>0</v>
          </cell>
          <cell r="T692">
            <v>0</v>
          </cell>
          <cell r="U692">
            <v>0</v>
          </cell>
          <cell r="V692">
            <v>1</v>
          </cell>
          <cell r="W692">
            <v>80000</v>
          </cell>
        </row>
        <row r="693">
          <cell r="C693" t="str">
            <v>3.25.2.6</v>
          </cell>
          <cell r="D693" t="str">
            <v>Acometida en cable de Cu monopolar 3 x No 2 - XLPE 15 KV</v>
          </cell>
          <cell r="E693" t="str">
            <v>m</v>
          </cell>
          <cell r="F693">
            <v>30</v>
          </cell>
          <cell r="G693">
            <v>28000</v>
          </cell>
          <cell r="H693">
            <v>840000</v>
          </cell>
          <cell r="I693">
            <v>6.1458677818977856</v>
          </cell>
          <cell r="J693">
            <v>30</v>
          </cell>
          <cell r="L693">
            <v>30</v>
          </cell>
          <cell r="M693">
            <v>840000</v>
          </cell>
          <cell r="N693">
            <v>0</v>
          </cell>
          <cell r="O693">
            <v>840000</v>
          </cell>
          <cell r="R693">
            <v>0</v>
          </cell>
          <cell r="S693">
            <v>0</v>
          </cell>
          <cell r="T693">
            <v>0</v>
          </cell>
          <cell r="U693">
            <v>0</v>
          </cell>
          <cell r="V693">
            <v>30</v>
          </cell>
          <cell r="W693">
            <v>840000</v>
          </cell>
        </row>
        <row r="694">
          <cell r="C694" t="str">
            <v>3.25.2.7</v>
          </cell>
          <cell r="D694" t="str">
            <v>Centro de Control de Motores tipo Blokset autosoportados a 460 V ac 60 Hz, incluye interruptor secundario, 3 modulos con arrancadores estrella triangulo para bombas de 300 Hp con su banco de condensadores automatico asociados a cada unidad de bombeo.</v>
          </cell>
          <cell r="E694" t="str">
            <v>un</v>
          </cell>
          <cell r="F694">
            <v>1</v>
          </cell>
          <cell r="G694">
            <v>2100000</v>
          </cell>
          <cell r="H694">
            <v>2100000</v>
          </cell>
          <cell r="I694">
            <v>15.364669454744465</v>
          </cell>
          <cell r="J694">
            <v>1</v>
          </cell>
          <cell r="K694">
            <v>-1</v>
          </cell>
          <cell r="L694">
            <v>0</v>
          </cell>
          <cell r="M694">
            <v>2100000</v>
          </cell>
          <cell r="N694">
            <v>-2100000</v>
          </cell>
          <cell r="O694">
            <v>0</v>
          </cell>
          <cell r="R694">
            <v>0</v>
          </cell>
          <cell r="S694">
            <v>0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</row>
        <row r="695">
          <cell r="B695" t="str">
            <v>N</v>
          </cell>
          <cell r="C695" t="str">
            <v>3.25.2.7</v>
          </cell>
          <cell r="D695" t="str">
            <v>Centro de Control de Motores tipo Blokset autosoportados a 460 V ac 60 Hz, incluye interruptor secundario Tipo Masterpack Extraible, 2 modulos  extraibles con arrancadores estrella triangulo para motores de 100 Hp, Banco de condensadores automatico asocia</v>
          </cell>
          <cell r="E695" t="str">
            <v>un</v>
          </cell>
          <cell r="F695">
            <v>0</v>
          </cell>
          <cell r="G695">
            <v>3000000</v>
          </cell>
          <cell r="J695">
            <v>0</v>
          </cell>
          <cell r="K695">
            <v>1</v>
          </cell>
          <cell r="L695">
            <v>1</v>
          </cell>
          <cell r="M695">
            <v>0</v>
          </cell>
          <cell r="N695">
            <v>3000000</v>
          </cell>
          <cell r="O695">
            <v>3000000</v>
          </cell>
          <cell r="R695">
            <v>0</v>
          </cell>
          <cell r="S695">
            <v>0</v>
          </cell>
          <cell r="T695">
            <v>0</v>
          </cell>
        </row>
        <row r="696">
          <cell r="C696" t="str">
            <v>3.25.2.8</v>
          </cell>
          <cell r="D696" t="str">
            <v>Juego de premoldeados tipo interior 3M 15 KV cable monopolar No 2 con pantalla de cinta</v>
          </cell>
          <cell r="E696" t="str">
            <v>jgo</v>
          </cell>
          <cell r="F696">
            <v>2</v>
          </cell>
          <cell r="G696">
            <v>90000</v>
          </cell>
          <cell r="H696">
            <v>180000</v>
          </cell>
          <cell r="I696">
            <v>1.3169716675495255</v>
          </cell>
          <cell r="J696">
            <v>2</v>
          </cell>
          <cell r="K696">
            <v>1</v>
          </cell>
          <cell r="L696">
            <v>3</v>
          </cell>
          <cell r="M696">
            <v>180000</v>
          </cell>
          <cell r="N696">
            <v>90000</v>
          </cell>
          <cell r="O696">
            <v>270000</v>
          </cell>
          <cell r="R696">
            <v>0</v>
          </cell>
          <cell r="S696">
            <v>0</v>
          </cell>
          <cell r="T696">
            <v>0</v>
          </cell>
          <cell r="U696">
            <v>0</v>
          </cell>
          <cell r="V696">
            <v>3</v>
          </cell>
          <cell r="W696">
            <v>270000</v>
          </cell>
        </row>
        <row r="697">
          <cell r="C697" t="str">
            <v>3.25.2.9</v>
          </cell>
          <cell r="D697" t="str">
            <v>Tablero de distribucion trifasico para sopreponer de 12 ctos, con sus breakers termomagneticos.</v>
          </cell>
          <cell r="E697" t="str">
            <v>un</v>
          </cell>
          <cell r="F697">
            <v>1</v>
          </cell>
          <cell r="G697">
            <v>90000</v>
          </cell>
          <cell r="H697">
            <v>90000</v>
          </cell>
          <cell r="I697">
            <v>0.65848583377476277</v>
          </cell>
          <cell r="J697">
            <v>1</v>
          </cell>
          <cell r="L697">
            <v>1</v>
          </cell>
          <cell r="M697">
            <v>90000</v>
          </cell>
          <cell r="N697">
            <v>0</v>
          </cell>
          <cell r="O697">
            <v>90000</v>
          </cell>
          <cell r="R697">
            <v>0</v>
          </cell>
          <cell r="S697">
            <v>0</v>
          </cell>
          <cell r="T697">
            <v>0</v>
          </cell>
          <cell r="U697">
            <v>0</v>
          </cell>
          <cell r="V697">
            <v>1</v>
          </cell>
          <cell r="W697">
            <v>90000</v>
          </cell>
        </row>
        <row r="698">
          <cell r="C698" t="str">
            <v>3.25.2.10</v>
          </cell>
          <cell r="D698" t="str">
            <v>Registro electrico de 1 x 1 x 1 en concreto con su tapa debidamente impermeabilizado</v>
          </cell>
          <cell r="E698" t="str">
            <v>un</v>
          </cell>
          <cell r="F698">
            <v>1</v>
          </cell>
          <cell r="G698">
            <v>40000</v>
          </cell>
          <cell r="H698">
            <v>40000</v>
          </cell>
          <cell r="I698">
            <v>0.29266037056656119</v>
          </cell>
          <cell r="J698">
            <v>1</v>
          </cell>
          <cell r="L698">
            <v>1</v>
          </cell>
          <cell r="M698">
            <v>40000</v>
          </cell>
          <cell r="N698">
            <v>0</v>
          </cell>
          <cell r="O698">
            <v>40000</v>
          </cell>
          <cell r="R698">
            <v>0</v>
          </cell>
          <cell r="S698">
            <v>0</v>
          </cell>
          <cell r="T698">
            <v>0</v>
          </cell>
          <cell r="U698">
            <v>0</v>
          </cell>
          <cell r="V698">
            <v>1</v>
          </cell>
          <cell r="W698">
            <v>40000</v>
          </cell>
        </row>
        <row r="699">
          <cell r="C699" t="str">
            <v>3.25.2.11</v>
          </cell>
          <cell r="D699" t="str">
            <v>Malla de tierra conformada por cuatro varillas Cu copperweld de 2.4 mts inmersas en hidrosolta unidas entre con cable de Cu desnudo No 2 empleando soldadura caldweld de de acuerdo a especificaciones</v>
          </cell>
          <cell r="E699" t="str">
            <v>un</v>
          </cell>
          <cell r="F699">
            <v>1</v>
          </cell>
          <cell r="G699">
            <v>290000</v>
          </cell>
          <cell r="H699">
            <v>290000</v>
          </cell>
          <cell r="I699">
            <v>2.1217876866075689</v>
          </cell>
          <cell r="J699">
            <v>1</v>
          </cell>
          <cell r="L699">
            <v>1</v>
          </cell>
          <cell r="M699">
            <v>290000</v>
          </cell>
          <cell r="N699">
            <v>0</v>
          </cell>
          <cell r="O699">
            <v>290000</v>
          </cell>
          <cell r="R699">
            <v>0</v>
          </cell>
          <cell r="S699">
            <v>0</v>
          </cell>
          <cell r="T699">
            <v>0</v>
          </cell>
          <cell r="U699">
            <v>0</v>
          </cell>
          <cell r="V699">
            <v>1</v>
          </cell>
          <cell r="W699">
            <v>290000</v>
          </cell>
        </row>
        <row r="700">
          <cell r="C700" t="str">
            <v>3.25.2.12</v>
          </cell>
          <cell r="D700" t="str">
            <v>Luminaria Wall Pack 150 W 220 V,Vapor de mercurio con fotocelda</v>
          </cell>
          <cell r="E700" t="str">
            <v>un</v>
          </cell>
          <cell r="F700">
            <v>4</v>
          </cell>
          <cell r="G700">
            <v>40000</v>
          </cell>
          <cell r="H700">
            <v>160000</v>
          </cell>
          <cell r="I700">
            <v>1.1706414822662448</v>
          </cell>
          <cell r="J700">
            <v>4</v>
          </cell>
          <cell r="K700">
            <v>2</v>
          </cell>
          <cell r="L700">
            <v>6</v>
          </cell>
          <cell r="M700">
            <v>160000</v>
          </cell>
          <cell r="N700">
            <v>80000</v>
          </cell>
          <cell r="O700">
            <v>240000</v>
          </cell>
          <cell r="R700">
            <v>0</v>
          </cell>
          <cell r="S700">
            <v>0</v>
          </cell>
          <cell r="T700">
            <v>0</v>
          </cell>
          <cell r="U700">
            <v>0</v>
          </cell>
          <cell r="V700">
            <v>6</v>
          </cell>
          <cell r="W700">
            <v>240000</v>
          </cell>
        </row>
        <row r="701">
          <cell r="C701" t="str">
            <v>3.25.2.13</v>
          </cell>
          <cell r="D701" t="str">
            <v>Toma monofasica de tres elementos</v>
          </cell>
          <cell r="E701" t="str">
            <v>un</v>
          </cell>
          <cell r="F701">
            <v>4</v>
          </cell>
          <cell r="G701">
            <v>1800</v>
          </cell>
          <cell r="H701">
            <v>7200</v>
          </cell>
          <cell r="I701">
            <v>5.267886670198102E-2</v>
          </cell>
          <cell r="J701">
            <v>4</v>
          </cell>
          <cell r="L701">
            <v>4</v>
          </cell>
          <cell r="M701">
            <v>7200</v>
          </cell>
          <cell r="N701">
            <v>0</v>
          </cell>
          <cell r="O701">
            <v>7200</v>
          </cell>
          <cell r="R701">
            <v>0</v>
          </cell>
          <cell r="S701">
            <v>0</v>
          </cell>
          <cell r="T701">
            <v>0</v>
          </cell>
          <cell r="U701">
            <v>0</v>
          </cell>
          <cell r="V701">
            <v>4</v>
          </cell>
          <cell r="W701">
            <v>7200</v>
          </cell>
        </row>
        <row r="702">
          <cell r="C702" t="str">
            <v>3.25.2.14</v>
          </cell>
          <cell r="D702" t="str">
            <v>Salida electrica monofasica para toma o iluminacion, incluye linea neutro y tierra en cable THHN no 12, tuberia coduit de 1"</v>
          </cell>
          <cell r="E702" t="str">
            <v>un</v>
          </cell>
          <cell r="F702">
            <v>4</v>
          </cell>
          <cell r="G702">
            <v>18000</v>
          </cell>
          <cell r="H702">
            <v>72000</v>
          </cell>
          <cell r="I702">
            <v>0.5267886670198102</v>
          </cell>
          <cell r="J702">
            <v>4</v>
          </cell>
          <cell r="L702">
            <v>4</v>
          </cell>
          <cell r="M702">
            <v>72000</v>
          </cell>
          <cell r="N702">
            <v>0</v>
          </cell>
          <cell r="O702">
            <v>72000</v>
          </cell>
          <cell r="R702">
            <v>0</v>
          </cell>
          <cell r="S702">
            <v>0</v>
          </cell>
          <cell r="T702">
            <v>0</v>
          </cell>
          <cell r="U702">
            <v>0</v>
          </cell>
          <cell r="V702">
            <v>4</v>
          </cell>
          <cell r="W702">
            <v>72000</v>
          </cell>
        </row>
        <row r="703">
          <cell r="C703" t="str">
            <v>3.25.2.15</v>
          </cell>
          <cell r="D703" t="str">
            <v>Salida electrica bifasica para iluminacion, incluye lineas neutro y tierra en cable THHN no 12, tuberia coduit de 1"</v>
          </cell>
          <cell r="E703" t="str">
            <v>un</v>
          </cell>
          <cell r="F703">
            <v>4</v>
          </cell>
          <cell r="G703">
            <v>18000</v>
          </cell>
          <cell r="H703">
            <v>72000</v>
          </cell>
          <cell r="I703">
            <v>0.5267886670198102</v>
          </cell>
          <cell r="J703">
            <v>4</v>
          </cell>
          <cell r="K703">
            <v>2</v>
          </cell>
          <cell r="L703">
            <v>6</v>
          </cell>
          <cell r="M703">
            <v>72000</v>
          </cell>
          <cell r="N703">
            <v>36000</v>
          </cell>
          <cell r="O703">
            <v>108000</v>
          </cell>
          <cell r="R703">
            <v>0</v>
          </cell>
          <cell r="S703">
            <v>0</v>
          </cell>
          <cell r="T703">
            <v>0</v>
          </cell>
          <cell r="U703">
            <v>0</v>
          </cell>
          <cell r="V703">
            <v>6</v>
          </cell>
          <cell r="W703">
            <v>108000</v>
          </cell>
        </row>
        <row r="704">
          <cell r="C704" t="str">
            <v>3.25.2.16</v>
          </cell>
          <cell r="D704" t="str">
            <v>Salida electrica bifasica o trifasica para toma, incluye lineas neutro y tierra en cable THHN no 10, tuberia coduit de 1"</v>
          </cell>
          <cell r="E704" t="str">
            <v>un</v>
          </cell>
          <cell r="F704">
            <v>2</v>
          </cell>
          <cell r="G704">
            <v>18000</v>
          </cell>
          <cell r="H704">
            <v>36000</v>
          </cell>
          <cell r="I704">
            <v>0.2633943335099051</v>
          </cell>
          <cell r="J704">
            <v>2</v>
          </cell>
          <cell r="K704">
            <v>-2</v>
          </cell>
          <cell r="L704">
            <v>0</v>
          </cell>
          <cell r="M704">
            <v>36000</v>
          </cell>
          <cell r="N704">
            <v>-36000</v>
          </cell>
          <cell r="O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</row>
        <row r="705">
          <cell r="C705" t="str">
            <v>3.25.4</v>
          </cell>
          <cell r="D705" t="str">
            <v>INSTALACION ACOMETIDAS ELECTRICAS</v>
          </cell>
          <cell r="F705"/>
          <cell r="I705"/>
          <cell r="J705"/>
          <cell r="L705"/>
          <cell r="M705"/>
          <cell r="N705"/>
          <cell r="O705"/>
          <cell r="R705">
            <v>0</v>
          </cell>
          <cell r="S705"/>
          <cell r="T705"/>
          <cell r="U705"/>
          <cell r="V705"/>
          <cell r="W705"/>
        </row>
        <row r="706">
          <cell r="C706" t="str">
            <v>3.25.4.1</v>
          </cell>
          <cell r="D706" t="str">
            <v>Acometidas desde transformador de alimentación a barraje de entrada del CCM ubicado en la barcaza en cable monopolar THHN de Cu AWG (4x2/0) de 1000 V - 90° aislamiento, incluye conectores, terminales bimetalicos 3M, cintas 23 y 33 3M,  guaya mensajero aer</v>
          </cell>
          <cell r="E706" t="str">
            <v>m</v>
          </cell>
          <cell r="F706">
            <v>80</v>
          </cell>
          <cell r="G706">
            <v>35000</v>
          </cell>
          <cell r="H706">
            <v>2800000</v>
          </cell>
          <cell r="I706">
            <v>20.486225939659285</v>
          </cell>
          <cell r="J706">
            <v>80</v>
          </cell>
          <cell r="L706">
            <v>80</v>
          </cell>
          <cell r="M706">
            <v>2800000</v>
          </cell>
          <cell r="N706">
            <v>0</v>
          </cell>
          <cell r="O706">
            <v>2800000</v>
          </cell>
          <cell r="R706">
            <v>0</v>
          </cell>
          <cell r="S706">
            <v>0</v>
          </cell>
          <cell r="T706">
            <v>0</v>
          </cell>
          <cell r="U706">
            <v>0</v>
          </cell>
          <cell r="V706">
            <v>80</v>
          </cell>
          <cell r="W706">
            <v>2800000</v>
          </cell>
        </row>
        <row r="707">
          <cell r="C707" t="str">
            <v>3.25.4.2</v>
          </cell>
          <cell r="D707" t="str">
            <v>Acometidas del CCM a cada motor de 30 HP 460 Vac 60 Hz en cable THHN calibre AWG (3 x 8) de 1000V aislamiento, incluye tuberia conduit PVC de 1 1/2", flexiconduit, conectores, terminales bimetalicos 3M, cintas 23 y 33 3M, accesorios para fijación etc.</v>
          </cell>
          <cell r="E707" t="str">
            <v>m</v>
          </cell>
          <cell r="F707">
            <v>30</v>
          </cell>
          <cell r="G707">
            <v>19000</v>
          </cell>
          <cell r="H707">
            <v>570000</v>
          </cell>
          <cell r="I707">
            <v>4.1704102805734973</v>
          </cell>
          <cell r="J707">
            <v>30</v>
          </cell>
          <cell r="K707">
            <v>-30</v>
          </cell>
          <cell r="L707">
            <v>0</v>
          </cell>
          <cell r="M707">
            <v>570000</v>
          </cell>
          <cell r="N707">
            <v>-570000</v>
          </cell>
          <cell r="O707">
            <v>0</v>
          </cell>
          <cell r="R707">
            <v>0</v>
          </cell>
          <cell r="S707">
            <v>0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</row>
        <row r="708">
          <cell r="B708" t="str">
            <v>N</v>
          </cell>
          <cell r="C708" t="str">
            <v>3.25.4.2</v>
          </cell>
          <cell r="D708" t="str">
            <v>Acometidas del CCM a cada motor de 100 HP 460 Vac 60 Hz en cable THHN calibre AWG (3 x 2) de 1000V aislamiento, incluye tuberia conduit PVC de 1 1/2", flexiconduit, conectores, terminales bimetalicos 3M, cintas 23 y 33 3M, accesorios para fijación etc.</v>
          </cell>
          <cell r="E708" t="str">
            <v>m</v>
          </cell>
          <cell r="F708">
            <v>0</v>
          </cell>
          <cell r="G708">
            <v>30000</v>
          </cell>
          <cell r="J708">
            <v>0</v>
          </cell>
          <cell r="K708">
            <v>30</v>
          </cell>
          <cell r="L708">
            <v>30</v>
          </cell>
          <cell r="M708">
            <v>0</v>
          </cell>
          <cell r="N708">
            <v>900000</v>
          </cell>
          <cell r="O708">
            <v>900000</v>
          </cell>
          <cell r="R708">
            <v>0</v>
          </cell>
          <cell r="S708">
            <v>0</v>
          </cell>
          <cell r="T708">
            <v>0</v>
          </cell>
        </row>
        <row r="709">
          <cell r="C709" t="str">
            <v>3.25.4.3</v>
          </cell>
          <cell r="D709" t="str">
            <v>Acometidas del CCM a Tranformador servicios auxiliares de 5 KVA en cable THHN 4x No 10 de 600V aislamiento, incluye conectores cintas y accesorios</v>
          </cell>
          <cell r="E709" t="str">
            <v>m</v>
          </cell>
          <cell r="F709">
            <v>10</v>
          </cell>
          <cell r="G709">
            <v>10000</v>
          </cell>
          <cell r="H709">
            <v>100000</v>
          </cell>
          <cell r="I709">
            <v>0.73165092641640306</v>
          </cell>
          <cell r="J709">
            <v>10</v>
          </cell>
          <cell r="L709">
            <v>10</v>
          </cell>
          <cell r="M709">
            <v>100000</v>
          </cell>
          <cell r="N709">
            <v>0</v>
          </cell>
          <cell r="O709">
            <v>100000</v>
          </cell>
          <cell r="R709">
            <v>0</v>
          </cell>
          <cell r="S709">
            <v>0</v>
          </cell>
          <cell r="T709">
            <v>0</v>
          </cell>
          <cell r="U709">
            <v>0</v>
          </cell>
          <cell r="V709">
            <v>10</v>
          </cell>
          <cell r="W709">
            <v>100000</v>
          </cell>
        </row>
        <row r="710">
          <cell r="C710" t="str">
            <v>3.25.4.4</v>
          </cell>
          <cell r="D710" t="str">
            <v>Acometidas del transformador servicios auxiliares de 5 KVA a la bomba de sebado a 220 V en cable THHN 34 x No 12 de 600V aislamiento, incluye conectores cintas y accesorios</v>
          </cell>
          <cell r="E710" t="str">
            <v>m</v>
          </cell>
          <cell r="F710">
            <v>10</v>
          </cell>
          <cell r="G710">
            <v>10000</v>
          </cell>
          <cell r="H710">
            <v>100000</v>
          </cell>
          <cell r="I710">
            <v>0.73165092641640306</v>
          </cell>
          <cell r="J710">
            <v>10</v>
          </cell>
          <cell r="K710">
            <v>-10</v>
          </cell>
          <cell r="L710">
            <v>0</v>
          </cell>
          <cell r="M710">
            <v>100000</v>
          </cell>
          <cell r="N710">
            <v>-100000</v>
          </cell>
          <cell r="O710">
            <v>0</v>
          </cell>
          <cell r="R710">
            <v>0</v>
          </cell>
          <cell r="S710">
            <v>0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</row>
        <row r="711">
          <cell r="D711" t="str">
            <v>COSTO DIRECTO</v>
          </cell>
          <cell r="F711"/>
          <cell r="H711">
            <v>13667720</v>
          </cell>
          <cell r="J711"/>
          <cell r="L711"/>
          <cell r="M711">
            <v>13667720</v>
          </cell>
          <cell r="N711">
            <v>1300000</v>
          </cell>
          <cell r="O711">
            <v>14967720</v>
          </cell>
          <cell r="R711">
            <v>0</v>
          </cell>
          <cell r="S711">
            <v>0</v>
          </cell>
          <cell r="T711">
            <v>0</v>
          </cell>
          <cell r="U711">
            <v>0</v>
          </cell>
          <cell r="V711"/>
          <cell r="W711">
            <v>11067720</v>
          </cell>
        </row>
        <row r="712">
          <cell r="D712" t="str">
            <v>A,I,U, (25% )</v>
          </cell>
          <cell r="E712">
            <v>0.25</v>
          </cell>
          <cell r="F712">
            <v>0</v>
          </cell>
          <cell r="H712">
            <v>3416930</v>
          </cell>
          <cell r="J712">
            <v>0</v>
          </cell>
          <cell r="L712">
            <v>0</v>
          </cell>
          <cell r="M712">
            <v>3416930</v>
          </cell>
          <cell r="N712">
            <v>325000</v>
          </cell>
          <cell r="O712">
            <v>3741930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W712">
            <v>2766930</v>
          </cell>
        </row>
        <row r="713">
          <cell r="B713" t="str">
            <v>TO12</v>
          </cell>
          <cell r="D713" t="str">
            <v>COSTO SUMINISTRO</v>
          </cell>
          <cell r="F713"/>
          <cell r="H713">
            <v>17084650</v>
          </cell>
          <cell r="J713"/>
          <cell r="L713"/>
          <cell r="M713">
            <v>17084650</v>
          </cell>
          <cell r="N713">
            <v>1625000</v>
          </cell>
          <cell r="O713">
            <v>18709650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/>
          <cell r="W713">
            <v>13834650</v>
          </cell>
        </row>
        <row r="714">
          <cell r="B714" t="str">
            <v>T13</v>
          </cell>
          <cell r="C714" t="str">
            <v>SUMINISTRO ELECTRICO DE LA PLANTA DE TRATAMIENTO (714)</v>
          </cell>
          <cell r="F714"/>
          <cell r="J714"/>
          <cell r="L714"/>
          <cell r="M714"/>
          <cell r="N714"/>
          <cell r="O714"/>
          <cell r="R714">
            <v>0</v>
          </cell>
          <cell r="S714"/>
          <cell r="T714"/>
          <cell r="U714"/>
          <cell r="V714"/>
          <cell r="W714"/>
        </row>
        <row r="715">
          <cell r="C715" t="str">
            <v xml:space="preserve">ITEM </v>
          </cell>
          <cell r="D715" t="str">
            <v xml:space="preserve">DESCRIPCION </v>
          </cell>
          <cell r="E715" t="str">
            <v xml:space="preserve">UND </v>
          </cell>
          <cell r="F715">
            <v>0</v>
          </cell>
          <cell r="G715" t="str">
            <v xml:space="preserve">V. UNITARIO </v>
          </cell>
          <cell r="H715" t="str">
            <v>V. PARCIAL</v>
          </cell>
          <cell r="J715">
            <v>0</v>
          </cell>
          <cell r="L715">
            <v>0</v>
          </cell>
          <cell r="R715">
            <v>0</v>
          </cell>
        </row>
        <row r="716">
          <cell r="C716">
            <v>3.24</v>
          </cell>
          <cell r="D716" t="str">
            <v>SUMINISTRO DE MATERIALES INSTALACIONES ELECTROMECANICAS</v>
          </cell>
          <cell r="F716"/>
          <cell r="J716"/>
          <cell r="L716"/>
          <cell r="M716"/>
          <cell r="N716"/>
          <cell r="O716"/>
          <cell r="R716">
            <v>0</v>
          </cell>
          <cell r="S716"/>
          <cell r="T716"/>
          <cell r="U716"/>
          <cell r="V716"/>
          <cell r="W716"/>
        </row>
        <row r="717">
          <cell r="C717" t="str">
            <v>3.24.1</v>
          </cell>
          <cell r="D717" t="str">
            <v>SUMINISTRO ACCESORIOS LINEA ELECTRICA DE 13.2 KV PARA ESTACIÓN DE CAPTACIÓN Y PLANTA DE TRATAMIENTO</v>
          </cell>
          <cell r="F717"/>
          <cell r="J717"/>
          <cell r="L717"/>
          <cell r="M717"/>
          <cell r="N717"/>
          <cell r="O717"/>
          <cell r="R717">
            <v>0</v>
          </cell>
          <cell r="S717"/>
          <cell r="T717"/>
          <cell r="U717"/>
          <cell r="V717"/>
          <cell r="W717"/>
        </row>
        <row r="718">
          <cell r="C718" t="str">
            <v>3.24.1.1</v>
          </cell>
          <cell r="D718" t="str">
            <v>Poste de concreto de 12 mts -1800 Kg, incluida base autosoportada</v>
          </cell>
          <cell r="E718" t="str">
            <v>un</v>
          </cell>
          <cell r="F718">
            <v>3</v>
          </cell>
          <cell r="G718">
            <v>2018400</v>
          </cell>
          <cell r="H718">
            <v>6055200</v>
          </cell>
          <cell r="I718">
            <v>0.87791672899373685</v>
          </cell>
          <cell r="J718">
            <v>3</v>
          </cell>
          <cell r="L718">
            <v>3</v>
          </cell>
          <cell r="M718">
            <v>6055200</v>
          </cell>
          <cell r="N718">
            <v>0</v>
          </cell>
          <cell r="O718">
            <v>6055200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3</v>
          </cell>
          <cell r="W718">
            <v>6055200</v>
          </cell>
        </row>
        <row r="719">
          <cell r="C719" t="str">
            <v>3.24.1.2</v>
          </cell>
          <cell r="D719" t="str">
            <v>Poste de concreto de 12 mts - 750 Kg</v>
          </cell>
          <cell r="E719" t="str">
            <v>un</v>
          </cell>
          <cell r="F719">
            <v>132</v>
          </cell>
          <cell r="G719">
            <v>737388.8</v>
          </cell>
          <cell r="H719">
            <v>97335321.600000009</v>
          </cell>
          <cell r="I719">
            <v>14.112218779664657</v>
          </cell>
          <cell r="J719">
            <v>132</v>
          </cell>
          <cell r="K719">
            <v>-9</v>
          </cell>
          <cell r="L719">
            <v>123</v>
          </cell>
          <cell r="M719">
            <v>97335321.600000009</v>
          </cell>
          <cell r="N719">
            <v>-6636499.2000000002</v>
          </cell>
          <cell r="O719">
            <v>90698822.400000006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123</v>
          </cell>
          <cell r="W719">
            <v>90698822.400000006</v>
          </cell>
        </row>
        <row r="720">
          <cell r="C720" t="str">
            <v>3.24.1.3</v>
          </cell>
          <cell r="D720" t="str">
            <v>Cable de aluminio con nucleo de acero ACSR desnudo 3 x 1/0 - 15 KV</v>
          </cell>
          <cell r="E720" t="str">
            <v>ml</v>
          </cell>
          <cell r="F720">
            <v>5400</v>
          </cell>
          <cell r="G720">
            <v>9689.48</v>
          </cell>
          <cell r="H720">
            <v>52323192</v>
          </cell>
          <cell r="I720">
            <v>7.5861087282255335</v>
          </cell>
          <cell r="J720">
            <v>5400</v>
          </cell>
          <cell r="K720">
            <v>-200</v>
          </cell>
          <cell r="L720">
            <v>5200</v>
          </cell>
          <cell r="M720">
            <v>52323192</v>
          </cell>
          <cell r="N720">
            <v>-1937896</v>
          </cell>
          <cell r="O720">
            <v>50385296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5200</v>
          </cell>
          <cell r="W720">
            <v>50385296</v>
          </cell>
        </row>
        <row r="721">
          <cell r="C721" t="str">
            <v>3.24.1.4</v>
          </cell>
          <cell r="D721" t="str">
            <v>Cruceta de galvanizada en caliente o de madera de 7 1/2" inmunizada, de acuerdo a exigencias del operador de red local, incluye silla para soporte en poste.</v>
          </cell>
          <cell r="E721" t="str">
            <v>un</v>
          </cell>
          <cell r="F721">
            <v>146</v>
          </cell>
          <cell r="G721">
            <v>80736</v>
          </cell>
          <cell r="H721">
            <v>11787456</v>
          </cell>
          <cell r="I721">
            <v>1.7090112324411408</v>
          </cell>
          <cell r="J721">
            <v>146</v>
          </cell>
          <cell r="K721">
            <v>52</v>
          </cell>
          <cell r="L721">
            <v>198</v>
          </cell>
          <cell r="M721">
            <v>11787456</v>
          </cell>
          <cell r="N721">
            <v>4198272</v>
          </cell>
          <cell r="O721">
            <v>15985728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198</v>
          </cell>
          <cell r="W721">
            <v>15985728</v>
          </cell>
        </row>
        <row r="722">
          <cell r="C722" t="str">
            <v>3.24.1.5</v>
          </cell>
          <cell r="D722" t="str">
            <v>Aislador Line Post de 6 vueltas 15 KV, homologado incluido alfiler.</v>
          </cell>
          <cell r="E722" t="str">
            <v>un</v>
          </cell>
          <cell r="F722">
            <v>360</v>
          </cell>
          <cell r="G722">
            <v>121104</v>
          </cell>
          <cell r="H722">
            <v>43597440</v>
          </cell>
          <cell r="I722">
            <v>6.3210004487549041</v>
          </cell>
          <cell r="J722">
            <v>360</v>
          </cell>
          <cell r="K722">
            <v>18</v>
          </cell>
          <cell r="L722">
            <v>378</v>
          </cell>
          <cell r="M722">
            <v>43597440</v>
          </cell>
          <cell r="N722">
            <v>2179872</v>
          </cell>
          <cell r="O722">
            <v>45777312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378</v>
          </cell>
          <cell r="W722">
            <v>45777312</v>
          </cell>
        </row>
        <row r="723">
          <cell r="C723" t="str">
            <v>3.24.1.6</v>
          </cell>
          <cell r="D723" t="str">
            <v>Aislador de Suspensión Sintetico homologado completo</v>
          </cell>
          <cell r="E723" t="str">
            <v>un</v>
          </cell>
          <cell r="F723">
            <v>78</v>
          </cell>
          <cell r="G723">
            <v>52478.400000000001</v>
          </cell>
          <cell r="H723">
            <v>4093315.2</v>
          </cell>
          <cell r="I723">
            <v>0.59347170879976607</v>
          </cell>
          <cell r="J723">
            <v>78</v>
          </cell>
          <cell r="K723">
            <v>15</v>
          </cell>
          <cell r="L723">
            <v>93</v>
          </cell>
          <cell r="M723">
            <v>4093315.2</v>
          </cell>
          <cell r="N723">
            <v>787176</v>
          </cell>
          <cell r="O723">
            <v>4880491.2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93</v>
          </cell>
          <cell r="W723">
            <v>4880491.2</v>
          </cell>
        </row>
        <row r="724">
          <cell r="C724" t="str">
            <v>3.24.1.7</v>
          </cell>
          <cell r="D724" t="str">
            <v>Pararrayos Tipo Polimericos de 15 KV - 10 KA aterrizados Homologados</v>
          </cell>
          <cell r="E724" t="str">
            <v>un</v>
          </cell>
          <cell r="F724">
            <v>13</v>
          </cell>
          <cell r="G724">
            <v>141288</v>
          </cell>
          <cell r="H724">
            <v>1836744</v>
          </cell>
          <cell r="I724">
            <v>0.26630140779476685</v>
          </cell>
          <cell r="J724">
            <v>13</v>
          </cell>
          <cell r="K724">
            <v>-7</v>
          </cell>
          <cell r="L724">
            <v>6</v>
          </cell>
          <cell r="M724">
            <v>1836744</v>
          </cell>
          <cell r="N724">
            <v>-989016</v>
          </cell>
          <cell r="O724">
            <v>847728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6</v>
          </cell>
          <cell r="W724">
            <v>847728</v>
          </cell>
        </row>
        <row r="725">
          <cell r="C725" t="str">
            <v>3.24.1.8</v>
          </cell>
          <cell r="D725" t="str">
            <v>Cortacircuitos en acero inoxidable buje largo de 18" de fuga MAC-GRAW 15 KV - 100 A Con sus fusibles</v>
          </cell>
          <cell r="E725" t="str">
            <v>un</v>
          </cell>
          <cell r="F725">
            <v>13</v>
          </cell>
          <cell r="G725">
            <v>322944</v>
          </cell>
          <cell r="H725">
            <v>4198272</v>
          </cell>
          <cell r="I725">
            <v>0.60868893210232422</v>
          </cell>
          <cell r="J725">
            <v>13</v>
          </cell>
          <cell r="K725">
            <v>-4</v>
          </cell>
          <cell r="L725">
            <v>9</v>
          </cell>
          <cell r="M725">
            <v>4198272</v>
          </cell>
          <cell r="N725">
            <v>-1291776</v>
          </cell>
          <cell r="O725">
            <v>2906496</v>
          </cell>
          <cell r="R725">
            <v>0</v>
          </cell>
          <cell r="S725">
            <v>0</v>
          </cell>
          <cell r="T725">
            <v>0</v>
          </cell>
          <cell r="U725">
            <v>0</v>
          </cell>
          <cell r="V725">
            <v>9</v>
          </cell>
          <cell r="W725">
            <v>2906496</v>
          </cell>
        </row>
        <row r="726">
          <cell r="C726" t="str">
            <v>3.24.1.9</v>
          </cell>
          <cell r="D726" t="str">
            <v>Herrajes, Amarras y Accesorios galvanizados</v>
          </cell>
          <cell r="E726" t="str">
            <v>gl</v>
          </cell>
          <cell r="F726">
            <v>1</v>
          </cell>
          <cell r="G726">
            <v>290000</v>
          </cell>
          <cell r="H726">
            <v>290000</v>
          </cell>
          <cell r="I726">
            <v>4.2045820354106166E-2</v>
          </cell>
          <cell r="J726">
            <v>1</v>
          </cell>
          <cell r="L726">
            <v>1</v>
          </cell>
          <cell r="M726">
            <v>290000</v>
          </cell>
          <cell r="N726">
            <v>0</v>
          </cell>
          <cell r="O726">
            <v>290000</v>
          </cell>
          <cell r="R726">
            <v>0</v>
          </cell>
          <cell r="S726">
            <v>0</v>
          </cell>
          <cell r="T726">
            <v>0</v>
          </cell>
          <cell r="U726">
            <v>0</v>
          </cell>
          <cell r="V726">
            <v>1</v>
          </cell>
          <cell r="W726">
            <v>290000</v>
          </cell>
        </row>
        <row r="727">
          <cell r="C727" t="str">
            <v>3.24.1.10</v>
          </cell>
          <cell r="D727" t="str">
            <v>Puentes primarios en caliente incluido conector bimetalico de pistola.</v>
          </cell>
          <cell r="E727" t="str">
            <v>Un</v>
          </cell>
          <cell r="F727">
            <v>3</v>
          </cell>
          <cell r="G727">
            <v>23200</v>
          </cell>
          <cell r="H727">
            <v>69600</v>
          </cell>
          <cell r="I727">
            <v>1.009099688498548E-2</v>
          </cell>
          <cell r="J727">
            <v>3</v>
          </cell>
          <cell r="L727">
            <v>3</v>
          </cell>
          <cell r="M727">
            <v>69600</v>
          </cell>
          <cell r="N727">
            <v>0</v>
          </cell>
          <cell r="O727">
            <v>69600</v>
          </cell>
          <cell r="R727">
            <v>0</v>
          </cell>
          <cell r="S727">
            <v>0</v>
          </cell>
          <cell r="T727">
            <v>0</v>
          </cell>
          <cell r="U727">
            <v>0</v>
          </cell>
          <cell r="V727">
            <v>3</v>
          </cell>
          <cell r="W727">
            <v>69600</v>
          </cell>
        </row>
        <row r="728">
          <cell r="C728" t="str">
            <v>3.24.1.11</v>
          </cell>
          <cell r="D728" t="str">
            <v>Polo a Tierra en poste terminal</v>
          </cell>
          <cell r="E728" t="str">
            <v>un</v>
          </cell>
          <cell r="F728">
            <v>120</v>
          </cell>
          <cell r="G728">
            <v>290000</v>
          </cell>
          <cell r="H728">
            <v>34800000</v>
          </cell>
          <cell r="I728">
            <v>5.0454984424927396</v>
          </cell>
          <cell r="J728">
            <v>120</v>
          </cell>
          <cell r="K728">
            <v>6</v>
          </cell>
          <cell r="L728">
            <v>126</v>
          </cell>
          <cell r="M728">
            <v>34800000</v>
          </cell>
          <cell r="N728">
            <v>1740000</v>
          </cell>
          <cell r="O728">
            <v>36540000</v>
          </cell>
          <cell r="R728">
            <v>0</v>
          </cell>
          <cell r="S728">
            <v>0</v>
          </cell>
          <cell r="T728">
            <v>0</v>
          </cell>
          <cell r="U728">
            <v>0</v>
          </cell>
          <cell r="V728">
            <v>126</v>
          </cell>
          <cell r="W728">
            <v>36540000</v>
          </cell>
        </row>
        <row r="729">
          <cell r="C729" t="str">
            <v>3.24.1.12</v>
          </cell>
          <cell r="D729" t="str">
            <v>Juego de premoldeados trifasicos tipo exterior 3M 15KV para cable No 2 monopolar con pantalla de cinta</v>
          </cell>
          <cell r="E729" t="str">
            <v>Jgo</v>
          </cell>
          <cell r="F729">
            <v>2</v>
          </cell>
          <cell r="G729">
            <v>678600</v>
          </cell>
          <cell r="H729">
            <v>1357200</v>
          </cell>
          <cell r="I729">
            <v>0.19677443925721688</v>
          </cell>
          <cell r="J729">
            <v>2</v>
          </cell>
          <cell r="L729">
            <v>2</v>
          </cell>
          <cell r="M729">
            <v>1357200</v>
          </cell>
          <cell r="N729">
            <v>0</v>
          </cell>
          <cell r="O729">
            <v>1357200</v>
          </cell>
          <cell r="R729">
            <v>0</v>
          </cell>
          <cell r="S729">
            <v>0</v>
          </cell>
          <cell r="T729">
            <v>0</v>
          </cell>
          <cell r="U729">
            <v>0</v>
          </cell>
          <cell r="V729">
            <v>2</v>
          </cell>
          <cell r="W729">
            <v>1357200</v>
          </cell>
        </row>
        <row r="730">
          <cell r="C730" t="str">
            <v>3.24.1.13</v>
          </cell>
          <cell r="D730" t="str">
            <v>Bajante en tuberia conduit Galvanizada de 3", incluye capacete y accesorios</v>
          </cell>
          <cell r="E730" t="str">
            <v>ml</v>
          </cell>
          <cell r="F730">
            <v>18</v>
          </cell>
          <cell r="G730">
            <v>26680</v>
          </cell>
          <cell r="H730">
            <v>480240</v>
          </cell>
          <cell r="I730">
            <v>6.9627878506399815E-2</v>
          </cell>
          <cell r="J730">
            <v>18</v>
          </cell>
          <cell r="L730">
            <v>18</v>
          </cell>
          <cell r="M730">
            <v>480240</v>
          </cell>
          <cell r="N730">
            <v>0</v>
          </cell>
          <cell r="O730">
            <v>480240</v>
          </cell>
          <cell r="R730">
            <v>0</v>
          </cell>
          <cell r="S730">
            <v>0</v>
          </cell>
          <cell r="T730">
            <v>0</v>
          </cell>
          <cell r="U730">
            <v>0</v>
          </cell>
          <cell r="V730">
            <v>18</v>
          </cell>
          <cell r="W730">
            <v>480240</v>
          </cell>
        </row>
        <row r="731">
          <cell r="C731" t="str">
            <v>3.24.1.14</v>
          </cell>
          <cell r="D731" t="str">
            <v>Registro electrico de 1 x 1 x 1 en concreto con su tapa debidamente impermeabilizado</v>
          </cell>
          <cell r="E731" t="str">
            <v>un</v>
          </cell>
          <cell r="F731">
            <v>2</v>
          </cell>
          <cell r="G731">
            <v>87000</v>
          </cell>
          <cell r="H731">
            <v>174000</v>
          </cell>
          <cell r="I731">
            <v>2.52274922124637E-2</v>
          </cell>
          <cell r="J731">
            <v>2</v>
          </cell>
          <cell r="L731">
            <v>2</v>
          </cell>
          <cell r="M731">
            <v>174000</v>
          </cell>
          <cell r="N731">
            <v>0</v>
          </cell>
          <cell r="O731">
            <v>174000</v>
          </cell>
          <cell r="R731">
            <v>0</v>
          </cell>
          <cell r="S731">
            <v>0</v>
          </cell>
          <cell r="T731">
            <v>0</v>
          </cell>
          <cell r="U731">
            <v>0</v>
          </cell>
          <cell r="V731">
            <v>2</v>
          </cell>
          <cell r="W731">
            <v>174000</v>
          </cell>
        </row>
        <row r="732">
          <cell r="C732" t="str">
            <v>3.24.2</v>
          </cell>
          <cell r="D732" t="str">
            <v>SUMINISTRO DE EQUIPOS Y ACCESORIOS SUBESTACION ELECTRICA PLANTA DE TRATAMIENTO</v>
          </cell>
          <cell r="F732"/>
          <cell r="I732"/>
          <cell r="J732"/>
          <cell r="L732"/>
          <cell r="M732"/>
          <cell r="N732"/>
          <cell r="O732"/>
          <cell r="R732">
            <v>0</v>
          </cell>
          <cell r="S732"/>
          <cell r="T732"/>
          <cell r="U732"/>
          <cell r="V732"/>
          <cell r="W732"/>
        </row>
        <row r="733">
          <cell r="C733" t="str">
            <v>3.24.2.18</v>
          </cell>
          <cell r="D733" t="str">
            <v>Celda de medida de tres elementos ( 3 Tp y 3 TC ) Gama SM6 con remonte de barras ref GBC-A 750 mm.</v>
          </cell>
          <cell r="E733" t="str">
            <v>un</v>
          </cell>
          <cell r="F733">
            <v>1</v>
          </cell>
          <cell r="G733">
            <v>16275032.000000002</v>
          </cell>
          <cell r="H733">
            <v>16275032.000000002</v>
          </cell>
          <cell r="I733">
            <v>2.3596450749287219</v>
          </cell>
          <cell r="J733">
            <v>1</v>
          </cell>
          <cell r="L733">
            <v>1</v>
          </cell>
          <cell r="M733">
            <v>16275032.000000002</v>
          </cell>
          <cell r="N733">
            <v>0</v>
          </cell>
          <cell r="O733">
            <v>16275032.000000002</v>
          </cell>
          <cell r="R733">
            <v>0</v>
          </cell>
          <cell r="S733">
            <v>0</v>
          </cell>
          <cell r="T733">
            <v>0</v>
          </cell>
          <cell r="U733">
            <v>0</v>
          </cell>
          <cell r="V733">
            <v>1</v>
          </cell>
          <cell r="W733">
            <v>16275032.000000002</v>
          </cell>
        </row>
        <row r="734">
          <cell r="C734" t="str">
            <v>3.24.2.19</v>
          </cell>
          <cell r="D734" t="str">
            <v>Contador de Energia trifasico Tipo Fulkrum - 3 elementos incluido bloque de pruebas y modem.</v>
          </cell>
          <cell r="E734" t="str">
            <v>un</v>
          </cell>
          <cell r="F734">
            <v>1</v>
          </cell>
          <cell r="G734">
            <v>5800000</v>
          </cell>
          <cell r="H734">
            <v>5800000</v>
          </cell>
          <cell r="I734">
            <v>0.84091640708212323</v>
          </cell>
          <cell r="J734">
            <v>1</v>
          </cell>
          <cell r="L734">
            <v>1</v>
          </cell>
          <cell r="M734">
            <v>5800000</v>
          </cell>
          <cell r="N734">
            <v>0</v>
          </cell>
          <cell r="O734">
            <v>5800000</v>
          </cell>
          <cell r="R734">
            <v>0</v>
          </cell>
          <cell r="S734">
            <v>0</v>
          </cell>
          <cell r="T734">
            <v>0</v>
          </cell>
          <cell r="U734">
            <v>0</v>
          </cell>
          <cell r="V734">
            <v>1</v>
          </cell>
          <cell r="W734">
            <v>5800000</v>
          </cell>
        </row>
        <row r="735">
          <cell r="C735" t="str">
            <v>3.24.2.20</v>
          </cell>
          <cell r="D735" t="str">
            <v>Interruptor primario automatico en SF6 gama SM6 referencia DM1-A 750 mm.</v>
          </cell>
          <cell r="E735" t="str">
            <v>un</v>
          </cell>
          <cell r="F735">
            <v>1</v>
          </cell>
          <cell r="G735">
            <v>47634240.000000007</v>
          </cell>
          <cell r="H735">
            <v>47634240.000000007</v>
          </cell>
          <cell r="I735">
            <v>6.9062782680840638</v>
          </cell>
          <cell r="J735">
            <v>1</v>
          </cell>
          <cell r="L735">
            <v>1</v>
          </cell>
          <cell r="M735">
            <v>47634240.000000007</v>
          </cell>
          <cell r="N735">
            <v>0</v>
          </cell>
          <cell r="O735">
            <v>47634240.000000007</v>
          </cell>
          <cell r="R735">
            <v>0</v>
          </cell>
          <cell r="S735">
            <v>0</v>
          </cell>
          <cell r="T735">
            <v>0</v>
          </cell>
          <cell r="U735">
            <v>0</v>
          </cell>
          <cell r="V735">
            <v>1</v>
          </cell>
          <cell r="W735">
            <v>47634240.000000007</v>
          </cell>
        </row>
        <row r="736">
          <cell r="C736" t="str">
            <v>3.24.2.21</v>
          </cell>
          <cell r="D736" t="str">
            <v>Transformador Trifasico 1000 KVA. 13200/460 V SIEMENS</v>
          </cell>
          <cell r="E736" t="str">
            <v>un</v>
          </cell>
          <cell r="F736">
            <v>1</v>
          </cell>
          <cell r="G736">
            <v>75400000</v>
          </cell>
          <cell r="H736">
            <v>75400000</v>
          </cell>
          <cell r="I736">
            <v>10.931913292067604</v>
          </cell>
          <cell r="J736">
            <v>1</v>
          </cell>
          <cell r="L736">
            <v>1</v>
          </cell>
          <cell r="M736">
            <v>75400000</v>
          </cell>
          <cell r="N736">
            <v>0</v>
          </cell>
          <cell r="O736">
            <v>75400000</v>
          </cell>
          <cell r="R736">
            <v>0</v>
          </cell>
          <cell r="S736">
            <v>0</v>
          </cell>
          <cell r="T736">
            <v>0</v>
          </cell>
          <cell r="U736">
            <v>0</v>
          </cell>
          <cell r="V736">
            <v>1</v>
          </cell>
          <cell r="W736">
            <v>75400000</v>
          </cell>
        </row>
        <row r="737">
          <cell r="C737" t="str">
            <v>3.24.2.22</v>
          </cell>
          <cell r="D737" t="str">
            <v>Transformador Trifasico 112,5 KVA. 460/220 V SIEMENS</v>
          </cell>
          <cell r="E737" t="str">
            <v>un</v>
          </cell>
          <cell r="F737">
            <v>1</v>
          </cell>
          <cell r="G737">
            <v>13926785.071999999</v>
          </cell>
          <cell r="H737">
            <v>13926785.071999999</v>
          </cell>
          <cell r="I737">
            <v>2.0191831146467569</v>
          </cell>
          <cell r="J737">
            <v>1</v>
          </cell>
          <cell r="L737">
            <v>1</v>
          </cell>
          <cell r="M737">
            <v>13926785.071999999</v>
          </cell>
          <cell r="N737">
            <v>0</v>
          </cell>
          <cell r="O737">
            <v>13926785.071999999</v>
          </cell>
          <cell r="R737">
            <v>0</v>
          </cell>
          <cell r="S737">
            <v>0</v>
          </cell>
          <cell r="T737">
            <v>0</v>
          </cell>
          <cell r="U737">
            <v>0</v>
          </cell>
          <cell r="V737">
            <v>1</v>
          </cell>
          <cell r="W737">
            <v>13926785.071999999</v>
          </cell>
        </row>
        <row r="738">
          <cell r="C738" t="str">
            <v>3.24.2.23</v>
          </cell>
          <cell r="D738" t="str">
            <v>Celda para transformador de 112,5 KVA</v>
          </cell>
          <cell r="E738" t="str">
            <v>un</v>
          </cell>
          <cell r="F738">
            <v>1</v>
          </cell>
          <cell r="G738">
            <v>2610000</v>
          </cell>
          <cell r="H738">
            <v>2610000</v>
          </cell>
          <cell r="I738">
            <v>0.37841238318695547</v>
          </cell>
          <cell r="J738">
            <v>1</v>
          </cell>
          <cell r="L738">
            <v>1</v>
          </cell>
          <cell r="M738">
            <v>2610000</v>
          </cell>
          <cell r="N738">
            <v>0</v>
          </cell>
          <cell r="O738">
            <v>2610000</v>
          </cell>
          <cell r="R738">
            <v>0</v>
          </cell>
          <cell r="S738">
            <v>0</v>
          </cell>
          <cell r="T738">
            <v>0</v>
          </cell>
          <cell r="U738">
            <v>0</v>
          </cell>
          <cell r="V738">
            <v>1</v>
          </cell>
          <cell r="W738">
            <v>2610000</v>
          </cell>
        </row>
        <row r="739">
          <cell r="C739" t="str">
            <v>3.24.2.24</v>
          </cell>
          <cell r="D739" t="str">
            <v>Acometida en cable de Cu monopolar 3 x No 2 - XLPE 15 KV</v>
          </cell>
          <cell r="E739" t="str">
            <v>ml</v>
          </cell>
          <cell r="F739">
            <v>100</v>
          </cell>
          <cell r="G739">
            <v>109284.69364799996</v>
          </cell>
          <cell r="H739">
            <v>10928469.364799995</v>
          </cell>
          <cell r="I739">
            <v>1.5844705505439081</v>
          </cell>
          <cell r="J739">
            <v>100</v>
          </cell>
          <cell r="K739">
            <v>-30</v>
          </cell>
          <cell r="L739">
            <v>70</v>
          </cell>
          <cell r="M739">
            <v>10928469.364799995</v>
          </cell>
          <cell r="N739">
            <v>-3278540.8094399986</v>
          </cell>
          <cell r="O739">
            <v>7649928.5553599969</v>
          </cell>
          <cell r="R739">
            <v>0</v>
          </cell>
          <cell r="S739">
            <v>0</v>
          </cell>
          <cell r="T739">
            <v>0</v>
          </cell>
          <cell r="U739">
            <v>0</v>
          </cell>
          <cell r="V739">
            <v>70</v>
          </cell>
          <cell r="W739">
            <v>7649928.5553599969</v>
          </cell>
        </row>
        <row r="740">
          <cell r="C740" t="str">
            <v>3.24.2.25</v>
          </cell>
          <cell r="D740" t="str">
            <v>Transferencia automatica con enclavamiento mecanico a 460 V.para planta de emergencia Stand By.</v>
          </cell>
          <cell r="E740" t="str">
            <v>un</v>
          </cell>
          <cell r="F740">
            <v>1</v>
          </cell>
          <cell r="G740">
            <v>23200000</v>
          </cell>
          <cell r="H740">
            <v>23200000</v>
          </cell>
          <cell r="I740">
            <v>3.3636656283284929</v>
          </cell>
          <cell r="J740">
            <v>1</v>
          </cell>
          <cell r="L740">
            <v>1</v>
          </cell>
          <cell r="M740">
            <v>23200000</v>
          </cell>
          <cell r="N740">
            <v>0</v>
          </cell>
          <cell r="O740">
            <v>23200000</v>
          </cell>
          <cell r="R740">
            <v>0</v>
          </cell>
          <cell r="S740">
            <v>0</v>
          </cell>
          <cell r="T740">
            <v>0</v>
          </cell>
          <cell r="U740">
            <v>0</v>
          </cell>
          <cell r="V740">
            <v>1</v>
          </cell>
          <cell r="W740">
            <v>23200000</v>
          </cell>
        </row>
        <row r="741">
          <cell r="C741" t="str">
            <v>3.24.2.26</v>
          </cell>
          <cell r="D741" t="str">
            <v xml:space="preserve">Centro de Control de Motores tipo Blokset autosoportados a 460 V ac 60 Hz, incluye interruptor secundario, 3 modulos con arrancadores suaves tipo altistar para bombas de 300 Hp con su banco de condensadores automatico asociados a cada unidad de bombeo. 2 </v>
          </cell>
          <cell r="E741" t="str">
            <v>un</v>
          </cell>
          <cell r="F741">
            <v>1</v>
          </cell>
          <cell r="G741">
            <v>92800000</v>
          </cell>
          <cell r="H741">
            <v>92800000</v>
          </cell>
          <cell r="I741">
            <v>13.454662513313972</v>
          </cell>
          <cell r="J741">
            <v>1</v>
          </cell>
          <cell r="L741">
            <v>1</v>
          </cell>
          <cell r="M741">
            <v>92800000</v>
          </cell>
          <cell r="N741">
            <v>0</v>
          </cell>
          <cell r="O741">
            <v>92800000</v>
          </cell>
          <cell r="R741">
            <v>0</v>
          </cell>
          <cell r="S741">
            <v>0</v>
          </cell>
          <cell r="T741">
            <v>0</v>
          </cell>
          <cell r="U741">
            <v>0</v>
          </cell>
          <cell r="V741">
            <v>1</v>
          </cell>
          <cell r="W741">
            <v>92800000</v>
          </cell>
        </row>
        <row r="742">
          <cell r="C742" t="str">
            <v>3.24.2.27</v>
          </cell>
          <cell r="D742" t="str">
            <v>Juego de premoldeados tipo interior 3M 15 KV cable monopolar No 2 con pantalla de cinta</v>
          </cell>
          <cell r="E742" t="str">
            <v>jgo</v>
          </cell>
          <cell r="F742">
            <v>2</v>
          </cell>
          <cell r="G742">
            <v>400316</v>
          </cell>
          <cell r="H742">
            <v>800632</v>
          </cell>
          <cell r="I742">
            <v>0.11608010083361631</v>
          </cell>
          <cell r="J742">
            <v>2</v>
          </cell>
          <cell r="K742">
            <v>1</v>
          </cell>
          <cell r="L742">
            <v>3</v>
          </cell>
          <cell r="M742">
            <v>800632</v>
          </cell>
          <cell r="N742">
            <v>400316</v>
          </cell>
          <cell r="O742">
            <v>1200948</v>
          </cell>
          <cell r="R742">
            <v>0</v>
          </cell>
          <cell r="S742">
            <v>0</v>
          </cell>
          <cell r="T742">
            <v>0</v>
          </cell>
          <cell r="U742">
            <v>0</v>
          </cell>
          <cell r="V742">
            <v>3</v>
          </cell>
          <cell r="W742">
            <v>1200948</v>
          </cell>
        </row>
        <row r="743">
          <cell r="C743" t="str">
            <v>3.24.2.28</v>
          </cell>
          <cell r="D743" t="str">
            <v>Tablero de fuerza y control para motor de 30 Hp del sistema de soplado a 460 V 60 Hz, incluye arrancador suave altistar y bancos de condensadores asociados, pulsadores etc.</v>
          </cell>
          <cell r="E743" t="str">
            <v>un</v>
          </cell>
          <cell r="F743">
            <v>1</v>
          </cell>
          <cell r="G743">
            <v>4224720</v>
          </cell>
          <cell r="H743">
            <v>4224720</v>
          </cell>
          <cell r="I743">
            <v>0.61252351091861867</v>
          </cell>
          <cell r="J743">
            <v>1</v>
          </cell>
          <cell r="L743">
            <v>1</v>
          </cell>
          <cell r="M743">
            <v>4224720</v>
          </cell>
          <cell r="N743">
            <v>0</v>
          </cell>
          <cell r="O743">
            <v>4224720</v>
          </cell>
          <cell r="R743">
            <v>0</v>
          </cell>
          <cell r="S743">
            <v>0</v>
          </cell>
          <cell r="T743">
            <v>0</v>
          </cell>
          <cell r="U743">
            <v>0</v>
          </cell>
          <cell r="V743">
            <v>1</v>
          </cell>
          <cell r="W743">
            <v>4224720</v>
          </cell>
        </row>
        <row r="744">
          <cell r="C744" t="str">
            <v>3.24.2.29</v>
          </cell>
          <cell r="D744" t="str">
            <v>Tablero de distribucion para sevicios auxiliares, inluye 10 interruptores automaticos tripolares Easy Pact de Merlin Gerin, de acuerdo a especificaciones</v>
          </cell>
          <cell r="E744" t="str">
            <v>un</v>
          </cell>
          <cell r="F744">
            <v>1</v>
          </cell>
          <cell r="G744">
            <v>5220000</v>
          </cell>
          <cell r="H744">
            <v>5220000</v>
          </cell>
          <cell r="I744">
            <v>0.75682476637391094</v>
          </cell>
          <cell r="J744">
            <v>1</v>
          </cell>
          <cell r="L744">
            <v>1</v>
          </cell>
          <cell r="M744">
            <v>5220000</v>
          </cell>
          <cell r="N744">
            <v>0</v>
          </cell>
          <cell r="O744">
            <v>5220000</v>
          </cell>
          <cell r="R744">
            <v>0</v>
          </cell>
          <cell r="S744">
            <v>0</v>
          </cell>
          <cell r="T744">
            <v>0</v>
          </cell>
          <cell r="U744">
            <v>0</v>
          </cell>
          <cell r="V744">
            <v>1</v>
          </cell>
          <cell r="W744">
            <v>5220000</v>
          </cell>
        </row>
        <row r="745">
          <cell r="C745" t="str">
            <v>3.24.2.30</v>
          </cell>
          <cell r="D745" t="str">
            <v>Tablero de distribucion trifasico para empotrar de 24 ctos, con sus breakers termomagneticos.</v>
          </cell>
          <cell r="E745" t="str">
            <v>un</v>
          </cell>
          <cell r="F745">
            <v>1</v>
          </cell>
          <cell r="G745">
            <v>379359.11519999994</v>
          </cell>
          <cell r="H745">
            <v>379359.11519999994</v>
          </cell>
          <cell r="I745">
            <v>5.5001604163420224E-2</v>
          </cell>
          <cell r="J745">
            <v>1</v>
          </cell>
          <cell r="K745">
            <v>-1</v>
          </cell>
          <cell r="L745">
            <v>0</v>
          </cell>
          <cell r="M745">
            <v>379359.11519999994</v>
          </cell>
          <cell r="N745">
            <v>-379359.11519999994</v>
          </cell>
          <cell r="O745">
            <v>0</v>
          </cell>
          <cell r="R745">
            <v>0</v>
          </cell>
          <cell r="S745">
            <v>0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</row>
        <row r="746">
          <cell r="C746" t="str">
            <v>3.24.2.31</v>
          </cell>
          <cell r="D746" t="str">
            <v>Registro electrico de 1 x 1 x 1 en concreto con su tapa debidamente impermeabilizado</v>
          </cell>
          <cell r="E746" t="str">
            <v>un</v>
          </cell>
          <cell r="F746">
            <v>2</v>
          </cell>
          <cell r="G746">
            <v>87000</v>
          </cell>
          <cell r="H746">
            <v>174000</v>
          </cell>
          <cell r="I746">
            <v>2.52274922124637E-2</v>
          </cell>
          <cell r="J746">
            <v>2</v>
          </cell>
          <cell r="K746">
            <v>-1</v>
          </cell>
          <cell r="L746">
            <v>1</v>
          </cell>
          <cell r="M746">
            <v>174000</v>
          </cell>
          <cell r="N746">
            <v>-87000</v>
          </cell>
          <cell r="O746">
            <v>87000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1</v>
          </cell>
          <cell r="W746">
            <v>87000</v>
          </cell>
        </row>
        <row r="747">
          <cell r="C747" t="str">
            <v>3.24.2.32</v>
          </cell>
          <cell r="D747" t="str">
            <v>Carcamo en concreto de acuerdo a especificaciones</v>
          </cell>
          <cell r="E747" t="str">
            <v>Ml</v>
          </cell>
          <cell r="F747">
            <v>20</v>
          </cell>
          <cell r="G747">
            <v>185600</v>
          </cell>
          <cell r="H747">
            <v>3712000</v>
          </cell>
          <cell r="I747">
            <v>0.5381865005325589</v>
          </cell>
          <cell r="J747">
            <v>20</v>
          </cell>
          <cell r="L747">
            <v>20</v>
          </cell>
          <cell r="M747">
            <v>3712000</v>
          </cell>
          <cell r="N747">
            <v>0</v>
          </cell>
          <cell r="O747">
            <v>3712000</v>
          </cell>
          <cell r="R747">
            <v>0</v>
          </cell>
          <cell r="S747">
            <v>0</v>
          </cell>
          <cell r="T747">
            <v>0</v>
          </cell>
          <cell r="U747">
            <v>0</v>
          </cell>
          <cell r="V747">
            <v>20</v>
          </cell>
          <cell r="W747">
            <v>3712000</v>
          </cell>
        </row>
        <row r="748">
          <cell r="C748" t="str">
            <v>3.24.2.33</v>
          </cell>
          <cell r="D748" t="str">
            <v>Malla de tierra conformada por siete varillas Cu copperweld de 2.4 mts inmersas en hidrosolta unidas entre con cable de Cu desnudo No 2 empleando soldadura caldweld de de acuerdo a especificaciones</v>
          </cell>
          <cell r="E748" t="str">
            <v>un</v>
          </cell>
          <cell r="F748">
            <v>1</v>
          </cell>
          <cell r="G748">
            <v>928000</v>
          </cell>
          <cell r="H748">
            <v>928000</v>
          </cell>
          <cell r="I748">
            <v>0.13454662513313972</v>
          </cell>
          <cell r="J748">
            <v>1</v>
          </cell>
          <cell r="L748">
            <v>1</v>
          </cell>
          <cell r="M748">
            <v>928000</v>
          </cell>
          <cell r="N748">
            <v>0</v>
          </cell>
          <cell r="O748">
            <v>928000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1</v>
          </cell>
          <cell r="W748">
            <v>928000</v>
          </cell>
        </row>
        <row r="749">
          <cell r="C749" t="str">
            <v>3.24.2.34</v>
          </cell>
          <cell r="D749" t="str">
            <v>Luminaria Wall Pack 150 W 220 V,Vapor de mercurio</v>
          </cell>
          <cell r="E749" t="str">
            <v>un</v>
          </cell>
          <cell r="F749">
            <v>4</v>
          </cell>
          <cell r="G749">
            <v>261000</v>
          </cell>
          <cell r="H749">
            <v>1044000</v>
          </cell>
          <cell r="I749">
            <v>0.15136495327478219</v>
          </cell>
          <cell r="J749">
            <v>4</v>
          </cell>
          <cell r="L749">
            <v>4</v>
          </cell>
          <cell r="M749">
            <v>1044000</v>
          </cell>
          <cell r="N749">
            <v>0</v>
          </cell>
          <cell r="O749">
            <v>1044000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4</v>
          </cell>
          <cell r="W749">
            <v>1044000</v>
          </cell>
        </row>
        <row r="750">
          <cell r="C750" t="str">
            <v>3.24.2.35</v>
          </cell>
          <cell r="D750" t="str">
            <v>Toma trifasica de tres elementos 50A</v>
          </cell>
          <cell r="E750" t="str">
            <v>un</v>
          </cell>
          <cell r="F750">
            <v>1</v>
          </cell>
          <cell r="G750">
            <v>29000</v>
          </cell>
          <cell r="H750">
            <v>29000</v>
          </cell>
          <cell r="I750">
            <v>4.2045820354106164E-3</v>
          </cell>
          <cell r="J750">
            <v>1</v>
          </cell>
          <cell r="K750">
            <v>-1</v>
          </cell>
          <cell r="L750">
            <v>0</v>
          </cell>
          <cell r="M750">
            <v>29000</v>
          </cell>
          <cell r="N750">
            <v>-29000</v>
          </cell>
          <cell r="O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</row>
        <row r="751">
          <cell r="C751" t="str">
            <v>3.24.2.36</v>
          </cell>
          <cell r="D751" t="str">
            <v>Toma bifasica de tres elementos 30A</v>
          </cell>
          <cell r="E751" t="str">
            <v>un</v>
          </cell>
          <cell r="F751">
            <v>1</v>
          </cell>
          <cell r="G751">
            <v>17400</v>
          </cell>
          <cell r="H751">
            <v>17400</v>
          </cell>
          <cell r="I751">
            <v>2.5227492212463701E-3</v>
          </cell>
          <cell r="J751">
            <v>1</v>
          </cell>
          <cell r="K751">
            <v>-1</v>
          </cell>
          <cell r="L751">
            <v>0</v>
          </cell>
          <cell r="M751">
            <v>17400</v>
          </cell>
          <cell r="N751">
            <v>-17400</v>
          </cell>
          <cell r="O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</row>
        <row r="752">
          <cell r="C752" t="str">
            <v>3.24.2.37</v>
          </cell>
          <cell r="D752" t="str">
            <v>Toma monofasica de tres elementos</v>
          </cell>
          <cell r="E752" t="str">
            <v>un</v>
          </cell>
          <cell r="F752">
            <v>4</v>
          </cell>
          <cell r="G752">
            <v>3364</v>
          </cell>
          <cell r="H752">
            <v>13456</v>
          </cell>
          <cell r="I752">
            <v>1.9509260644305262E-3</v>
          </cell>
          <cell r="J752">
            <v>4</v>
          </cell>
          <cell r="K752">
            <v>-2</v>
          </cell>
          <cell r="L752">
            <v>2</v>
          </cell>
          <cell r="M752">
            <v>13456</v>
          </cell>
          <cell r="N752">
            <v>-6728</v>
          </cell>
          <cell r="O752">
            <v>6728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2</v>
          </cell>
          <cell r="W752">
            <v>6728</v>
          </cell>
        </row>
        <row r="753">
          <cell r="C753" t="str">
            <v>3.24.2.38</v>
          </cell>
          <cell r="D753" t="str">
            <v>Salida electrica monofasica para toma o iluminacion, incluye linea neutro y tierra en cable THHN no 12, tuberia coduit de 1"</v>
          </cell>
          <cell r="E753" t="str">
            <v>un</v>
          </cell>
          <cell r="F753">
            <v>4</v>
          </cell>
          <cell r="G753">
            <v>40600</v>
          </cell>
          <cell r="H753">
            <v>162400</v>
          </cell>
          <cell r="I753">
            <v>2.3545659398299452E-2</v>
          </cell>
          <cell r="J753">
            <v>4</v>
          </cell>
          <cell r="K753">
            <v>-2</v>
          </cell>
          <cell r="L753">
            <v>2</v>
          </cell>
          <cell r="M753">
            <v>162400</v>
          </cell>
          <cell r="N753">
            <v>-81200</v>
          </cell>
          <cell r="O753">
            <v>81200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2</v>
          </cell>
          <cell r="W753">
            <v>81200</v>
          </cell>
        </row>
        <row r="754">
          <cell r="C754" t="str">
            <v>3.24.2.39</v>
          </cell>
          <cell r="D754" t="str">
            <v>Salida electrica bifasica para iluminacion, incluye lineas neutro y tierra en cable THHN no 12, tuberia coduit de 1"</v>
          </cell>
          <cell r="E754" t="str">
            <v>un</v>
          </cell>
          <cell r="F754">
            <v>4</v>
          </cell>
          <cell r="G754">
            <v>46400</v>
          </cell>
          <cell r="H754">
            <v>185600</v>
          </cell>
          <cell r="I754">
            <v>2.6909325026627948E-2</v>
          </cell>
          <cell r="J754">
            <v>4</v>
          </cell>
          <cell r="L754">
            <v>4</v>
          </cell>
          <cell r="M754">
            <v>185600</v>
          </cell>
          <cell r="N754">
            <v>0</v>
          </cell>
          <cell r="O754">
            <v>185600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4</v>
          </cell>
          <cell r="W754">
            <v>185600</v>
          </cell>
        </row>
        <row r="755">
          <cell r="C755" t="str">
            <v>3.24.2.40</v>
          </cell>
          <cell r="D755" t="str">
            <v>Salida electrica bifasica o trifasica para toma, incluye lineas neutro y tierra en cable THHN no 10, tuberia coduit de 1"</v>
          </cell>
          <cell r="E755" t="str">
            <v>un</v>
          </cell>
          <cell r="F755">
            <v>2</v>
          </cell>
          <cell r="G755">
            <v>77720</v>
          </cell>
          <cell r="H755">
            <v>155440</v>
          </cell>
          <cell r="I755">
            <v>2.2536559709800907E-2</v>
          </cell>
          <cell r="J755">
            <v>2</v>
          </cell>
          <cell r="K755">
            <v>-2</v>
          </cell>
          <cell r="L755">
            <v>0</v>
          </cell>
          <cell r="M755">
            <v>155440</v>
          </cell>
          <cell r="N755">
            <v>-155440</v>
          </cell>
          <cell r="O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</row>
        <row r="756">
          <cell r="C756" t="str">
            <v>3.24.3</v>
          </cell>
          <cell r="D756" t="str">
            <v>SUMINISTRO DE EQUIPOS AUXILIARES</v>
          </cell>
          <cell r="F756"/>
          <cell r="G756">
            <v>0</v>
          </cell>
          <cell r="I756"/>
          <cell r="J756"/>
          <cell r="L756"/>
          <cell r="M756"/>
          <cell r="N756"/>
          <cell r="O756"/>
          <cell r="R756">
            <v>0</v>
          </cell>
          <cell r="S756"/>
          <cell r="T756"/>
          <cell r="U756"/>
          <cell r="V756"/>
          <cell r="W756"/>
        </row>
        <row r="757">
          <cell r="C757" t="str">
            <v>3.24.3.1</v>
          </cell>
          <cell r="D757" t="str">
            <v>Bandeja portacables tipo Semipesada de 40 cm incluido tapa y accesorios para fijacion en piso o pared, Mecano.</v>
          </cell>
          <cell r="E757" t="str">
            <v>ml</v>
          </cell>
          <cell r="F757">
            <v>40</v>
          </cell>
          <cell r="G757">
            <v>139200</v>
          </cell>
          <cell r="H757">
            <v>5568000</v>
          </cell>
          <cell r="I757">
            <v>0.8072797507988384</v>
          </cell>
          <cell r="J757">
            <v>40</v>
          </cell>
          <cell r="K757">
            <v>-10</v>
          </cell>
          <cell r="L757">
            <v>30</v>
          </cell>
          <cell r="M757">
            <v>5568000</v>
          </cell>
          <cell r="N757">
            <v>-1392000</v>
          </cell>
          <cell r="O757">
            <v>4176000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30</v>
          </cell>
          <cell r="W757">
            <v>4176000</v>
          </cell>
        </row>
        <row r="758">
          <cell r="C758" t="str">
            <v>3.24.3.2</v>
          </cell>
          <cell r="D758" t="str">
            <v>Bandeja portacables tipo Semipesada de 30 cm incluido tapa y accesorios para fijacion en piso o pared, Mecano.</v>
          </cell>
          <cell r="E758" t="str">
            <v>ml</v>
          </cell>
          <cell r="F758">
            <v>30</v>
          </cell>
          <cell r="G758">
            <v>133400</v>
          </cell>
          <cell r="H758">
            <v>4002000</v>
          </cell>
          <cell r="I758">
            <v>0.5802323208866651</v>
          </cell>
          <cell r="J758">
            <v>30</v>
          </cell>
          <cell r="K758">
            <v>-20</v>
          </cell>
          <cell r="L758">
            <v>10</v>
          </cell>
          <cell r="M758">
            <v>4002000</v>
          </cell>
          <cell r="N758">
            <v>-2668000</v>
          </cell>
          <cell r="O758">
            <v>1334000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10</v>
          </cell>
          <cell r="W758">
            <v>1334000</v>
          </cell>
        </row>
        <row r="759">
          <cell r="C759" t="str">
            <v>3.24.4</v>
          </cell>
          <cell r="D759" t="str">
            <v>SUMINISTRO ACOMETIDAS ELECTRICAS a 440 V ac</v>
          </cell>
          <cell r="F759"/>
          <cell r="I759"/>
          <cell r="J759"/>
          <cell r="L759"/>
          <cell r="M759"/>
          <cell r="N759"/>
          <cell r="O759"/>
          <cell r="R759">
            <v>0</v>
          </cell>
          <cell r="S759"/>
          <cell r="T759"/>
          <cell r="U759"/>
          <cell r="V759"/>
          <cell r="W759"/>
        </row>
        <row r="760">
          <cell r="C760" t="str">
            <v>3.24.4.5</v>
          </cell>
          <cell r="D760" t="str">
            <v>Acometidas desde transformador de alimentación a barraje de entrada de la transferencia automatica en cable monopolar THHN de Cu AWG ( 3(4x500) + (3x500) ) a 1000 V - 90° aislamiento, incluye conectores terminal bimetalicos 3M, cintas 23 y 33 3M, accesori</v>
          </cell>
          <cell r="E760" t="str">
            <v>ml</v>
          </cell>
          <cell r="F760">
            <v>20</v>
          </cell>
          <cell r="G760">
            <v>1746960</v>
          </cell>
          <cell r="H760">
            <v>34939200</v>
          </cell>
          <cell r="I760">
            <v>5.0656804362627108</v>
          </cell>
          <cell r="J760">
            <v>20</v>
          </cell>
          <cell r="L760">
            <v>20</v>
          </cell>
          <cell r="M760">
            <v>34939200</v>
          </cell>
          <cell r="N760">
            <v>0</v>
          </cell>
          <cell r="O760">
            <v>34939200</v>
          </cell>
          <cell r="R760">
            <v>0</v>
          </cell>
          <cell r="S760">
            <v>0</v>
          </cell>
          <cell r="T760">
            <v>0</v>
          </cell>
          <cell r="U760">
            <v>0</v>
          </cell>
          <cell r="V760">
            <v>20</v>
          </cell>
          <cell r="W760">
            <v>34939200</v>
          </cell>
        </row>
        <row r="761">
          <cell r="C761" t="str">
            <v>3.24.4.6</v>
          </cell>
          <cell r="D761" t="str">
            <v>Acometidas del CCM a cada unidad de bombeo de la linea de impulsión de 300 HP 460 Vac 60 Hz en cable THHN calibre AWG (6 x 4/0) + (1x 4/0) de 1000V aislamiento, incluye tuberia conduit PVC de 3", flexiconduit, conectores, terminales bimetalicos 3M, cintas</v>
          </cell>
          <cell r="E761" t="str">
            <v>ml</v>
          </cell>
          <cell r="F761">
            <v>80</v>
          </cell>
          <cell r="G761">
            <v>328750.96000000002</v>
          </cell>
          <cell r="H761">
            <v>26300076.800000001</v>
          </cell>
          <cell r="I761">
            <v>3.8131320842482599</v>
          </cell>
          <cell r="J761">
            <v>80</v>
          </cell>
          <cell r="K761">
            <v>10</v>
          </cell>
          <cell r="L761">
            <v>90</v>
          </cell>
          <cell r="M761">
            <v>26300076.800000001</v>
          </cell>
          <cell r="N761">
            <v>3287509.6</v>
          </cell>
          <cell r="O761">
            <v>29587586.400000002</v>
          </cell>
          <cell r="R761">
            <v>0</v>
          </cell>
          <cell r="S761">
            <v>0</v>
          </cell>
          <cell r="T761">
            <v>0</v>
          </cell>
          <cell r="U761">
            <v>0</v>
          </cell>
          <cell r="V761">
            <v>90</v>
          </cell>
          <cell r="W761">
            <v>29587586.400000002</v>
          </cell>
        </row>
        <row r="762">
          <cell r="C762" t="str">
            <v>3.24.4.7</v>
          </cell>
          <cell r="D762" t="str">
            <v>Acometidas del CCM a cada unidad de bombeo de lavado de filtros de 25 HP 460 Vac 60 Hz en cable THHN calibre AWG (3 x 8) de 1000V aislamiento, incluye tuberia conduit PVC de 1 1/2", flexiconduit, conectores, terminales bimetalicos 3M, cintas 23 y 33 3M, a</v>
          </cell>
          <cell r="E762" t="str">
            <v>ml</v>
          </cell>
          <cell r="F762">
            <v>50</v>
          </cell>
          <cell r="G762">
            <v>30562.52</v>
          </cell>
          <cell r="H762">
            <v>1528126</v>
          </cell>
          <cell r="I762">
            <v>0.22155624577392705</v>
          </cell>
          <cell r="J762">
            <v>50</v>
          </cell>
          <cell r="L762">
            <v>50</v>
          </cell>
          <cell r="M762">
            <v>1528126</v>
          </cell>
          <cell r="N762">
            <v>0</v>
          </cell>
          <cell r="O762">
            <v>1528126</v>
          </cell>
          <cell r="R762">
            <v>0</v>
          </cell>
          <cell r="S762">
            <v>0</v>
          </cell>
          <cell r="T762">
            <v>0</v>
          </cell>
          <cell r="U762">
            <v>0</v>
          </cell>
          <cell r="V762">
            <v>50</v>
          </cell>
          <cell r="W762">
            <v>1528126</v>
          </cell>
        </row>
        <row r="763">
          <cell r="C763" t="str">
            <v>3.24.4.8</v>
          </cell>
          <cell r="D763" t="str">
            <v>Acometidas del CCM al tablero del motor del soplador de 30 HP 460 Vac 60 Hz en cable THHN calibre AWG (3 x 8) de 1000V aislamiento, incluye tuberia conduit PVC de 1 1/2", flexiconduit, conectores, terminales bimetalicos 3M, cintas 23 y 33 3M, accesorios p</v>
          </cell>
          <cell r="E763" t="str">
            <v>ml</v>
          </cell>
          <cell r="F763">
            <v>45</v>
          </cell>
          <cell r="G763">
            <v>30562.52</v>
          </cell>
          <cell r="H763">
            <v>1375313.4</v>
          </cell>
          <cell r="I763">
            <v>0.19940062119653432</v>
          </cell>
          <cell r="J763">
            <v>45</v>
          </cell>
          <cell r="K763">
            <v>-45</v>
          </cell>
          <cell r="L763">
            <v>0</v>
          </cell>
          <cell r="M763">
            <v>1375313.4</v>
          </cell>
          <cell r="N763">
            <v>-1375313.4</v>
          </cell>
          <cell r="O763">
            <v>0</v>
          </cell>
          <cell r="R763">
            <v>0</v>
          </cell>
          <cell r="S763">
            <v>0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</row>
        <row r="764">
          <cell r="C764" t="str">
            <v>3.24.4.9</v>
          </cell>
          <cell r="D764" t="str">
            <v xml:space="preserve">Acometidas del CCM a Tranformador servicios auxiliares en cable THHN 4 x No 1 de 600V aislamiento, incluye conectores cintas y accesorios </v>
          </cell>
          <cell r="E764" t="str">
            <v>ml</v>
          </cell>
          <cell r="F764">
            <v>10</v>
          </cell>
          <cell r="G764">
            <v>22040</v>
          </cell>
          <cell r="H764">
            <v>220400</v>
          </cell>
          <cell r="I764">
            <v>3.1954823469120687E-2</v>
          </cell>
          <cell r="J764">
            <v>10</v>
          </cell>
          <cell r="L764">
            <v>10</v>
          </cell>
          <cell r="M764">
            <v>220400</v>
          </cell>
          <cell r="N764">
            <v>0</v>
          </cell>
          <cell r="O764">
            <v>220400</v>
          </cell>
          <cell r="R764">
            <v>0</v>
          </cell>
          <cell r="S764">
            <v>0</v>
          </cell>
          <cell r="T764">
            <v>0</v>
          </cell>
          <cell r="U764">
            <v>0</v>
          </cell>
          <cell r="V764">
            <v>10</v>
          </cell>
          <cell r="W764">
            <v>220400</v>
          </cell>
        </row>
        <row r="765">
          <cell r="C765" t="str">
            <v>3.24.5</v>
          </cell>
          <cell r="D765" t="str">
            <v>SUMINISTRO ACOMETIDAS ELECTRICAS a 220 V ac</v>
          </cell>
          <cell r="F765"/>
          <cell r="G765">
            <v>0</v>
          </cell>
          <cell r="I765"/>
          <cell r="J765"/>
          <cell r="L765"/>
          <cell r="M765"/>
          <cell r="N765"/>
          <cell r="O765"/>
          <cell r="R765">
            <v>0</v>
          </cell>
          <cell r="S765"/>
          <cell r="T765"/>
          <cell r="U765"/>
          <cell r="V765"/>
          <cell r="W765"/>
        </row>
        <row r="766">
          <cell r="C766" t="str">
            <v>3.24.5.1</v>
          </cell>
          <cell r="D766" t="str">
            <v>Acometidas del Tranformador servicios auxiliares al tablero de distribución general en cable THHN 4 x No 1 de 600V aislamiento, incluye conectores cintas y accesorios</v>
          </cell>
          <cell r="E766" t="str">
            <v>ml</v>
          </cell>
          <cell r="F766">
            <v>10</v>
          </cell>
          <cell r="G766">
            <v>22040</v>
          </cell>
          <cell r="H766">
            <v>220400</v>
          </cell>
          <cell r="I766">
            <v>3.1954823469120687E-2</v>
          </cell>
          <cell r="J766">
            <v>10</v>
          </cell>
          <cell r="K766">
            <v>-10</v>
          </cell>
          <cell r="L766">
            <v>0</v>
          </cell>
          <cell r="M766">
            <v>220400</v>
          </cell>
          <cell r="N766">
            <v>-220400</v>
          </cell>
          <cell r="O766">
            <v>0</v>
          </cell>
          <cell r="R766">
            <v>0</v>
          </cell>
          <cell r="S766">
            <v>0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</row>
        <row r="767">
          <cell r="C767" t="str">
            <v>3.24.5.2</v>
          </cell>
          <cell r="D767" t="str">
            <v>Acometidas desde el tablero de servicios auxiliares al edificio de cloración cable THHN No 10 incluye 3 fases neutro y tierra instalado ido tuberias conduit de 11/2", conectores y accesorios</v>
          </cell>
          <cell r="E767" t="str">
            <v>ml</v>
          </cell>
          <cell r="F767">
            <v>120</v>
          </cell>
          <cell r="G767">
            <v>27234.48</v>
          </cell>
          <cell r="H767">
            <v>3268137.6</v>
          </cell>
          <cell r="I767">
            <v>0.47383284973137824</v>
          </cell>
          <cell r="J767">
            <v>120</v>
          </cell>
          <cell r="K767">
            <v>-120</v>
          </cell>
          <cell r="L767">
            <v>0</v>
          </cell>
          <cell r="M767">
            <v>3268137.6</v>
          </cell>
          <cell r="N767">
            <v>-3268137.6</v>
          </cell>
          <cell r="O767">
            <v>0</v>
          </cell>
          <cell r="R767">
            <v>0</v>
          </cell>
          <cell r="S767">
            <v>0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</row>
        <row r="768">
          <cell r="C768" t="str">
            <v>3.24.5.3</v>
          </cell>
          <cell r="D768" t="str">
            <v>Acometidas para bomba sentina en cable THHN No 12 incluido tuberia conduit Galvanizada de 1/2"conectores y accesorios</v>
          </cell>
          <cell r="E768" t="str">
            <v>ml</v>
          </cell>
          <cell r="F768">
            <v>10</v>
          </cell>
          <cell r="G768">
            <v>18560</v>
          </cell>
          <cell r="H768">
            <v>185600</v>
          </cell>
          <cell r="I768">
            <v>2.6909325026627948E-2</v>
          </cell>
          <cell r="J768">
            <v>10</v>
          </cell>
          <cell r="L768">
            <v>10</v>
          </cell>
          <cell r="M768">
            <v>185600</v>
          </cell>
          <cell r="N768">
            <v>0</v>
          </cell>
          <cell r="O768">
            <v>185600</v>
          </cell>
          <cell r="R768">
            <v>0</v>
          </cell>
          <cell r="S768">
            <v>0</v>
          </cell>
          <cell r="T768">
            <v>0</v>
          </cell>
          <cell r="U768">
            <v>0</v>
          </cell>
          <cell r="V768">
            <v>10</v>
          </cell>
          <cell r="W768">
            <v>185600</v>
          </cell>
        </row>
        <row r="769">
          <cell r="C769" t="str">
            <v>3.24.5.4</v>
          </cell>
          <cell r="D769" t="str">
            <v>Acometidas para actuadores electricos valvulas en cable THHN No 12 incluido tuberia conduit galvanizad 1", conectores y accesorios</v>
          </cell>
          <cell r="E769" t="str">
            <v>ml</v>
          </cell>
          <cell r="F769">
            <v>150</v>
          </cell>
          <cell r="G769">
            <v>23200</v>
          </cell>
          <cell r="H769">
            <v>3480000</v>
          </cell>
          <cell r="I769">
            <v>0.50454984424927407</v>
          </cell>
          <cell r="J769">
            <v>150</v>
          </cell>
          <cell r="L769">
            <v>150</v>
          </cell>
          <cell r="M769">
            <v>3480000</v>
          </cell>
          <cell r="N769">
            <v>0</v>
          </cell>
          <cell r="O769">
            <v>3480000</v>
          </cell>
          <cell r="R769">
            <v>0</v>
          </cell>
          <cell r="S769">
            <v>0</v>
          </cell>
          <cell r="T769">
            <v>0</v>
          </cell>
          <cell r="U769">
            <v>0</v>
          </cell>
          <cell r="V769">
            <v>150</v>
          </cell>
          <cell r="W769">
            <v>3480000</v>
          </cell>
        </row>
        <row r="770">
          <cell r="C770" t="str">
            <v>3.24.5.5</v>
          </cell>
          <cell r="D770" t="str">
            <v>Acometidas desde el tablero de servicios auxiliares al Cuarto del equipo Soplador en cable THHN No 10 incluye 3 fases neutro y tierra instalado ido tuberias conduit de 11/2", conectores y accesorios.</v>
          </cell>
          <cell r="E770" t="str">
            <v>ml</v>
          </cell>
          <cell r="F770">
            <v>30</v>
          </cell>
          <cell r="G770">
            <v>27234.48</v>
          </cell>
          <cell r="H770">
            <v>817034.4</v>
          </cell>
          <cell r="I770">
            <v>0.11845821243284456</v>
          </cell>
          <cell r="J770">
            <v>30</v>
          </cell>
          <cell r="K770">
            <v>-30</v>
          </cell>
          <cell r="L770">
            <v>0</v>
          </cell>
          <cell r="M770">
            <v>817034.4</v>
          </cell>
          <cell r="N770">
            <v>-817034.4</v>
          </cell>
          <cell r="O770">
            <v>0</v>
          </cell>
          <cell r="R770">
            <v>0</v>
          </cell>
          <cell r="S770">
            <v>0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</row>
        <row r="771">
          <cell r="C771" t="str">
            <v>3.24.5.6</v>
          </cell>
          <cell r="D771" t="str">
            <v>Acometidas desde el tablero de servicios auxiliares al Cuarto Dosificación o coagulación de quimicos en cable THHN No 10 incluye 3 fases neutro y tierra instalado ido tuberias conduit de 11/2", conectores y accesorios.</v>
          </cell>
          <cell r="E771" t="str">
            <v>ml</v>
          </cell>
          <cell r="F771">
            <v>90</v>
          </cell>
          <cell r="G771">
            <v>27234.48</v>
          </cell>
          <cell r="H771">
            <v>2451103.2000000002</v>
          </cell>
          <cell r="I771">
            <v>0.35537463729853369</v>
          </cell>
          <cell r="J771">
            <v>90</v>
          </cell>
          <cell r="K771">
            <v>-90</v>
          </cell>
          <cell r="L771">
            <v>0</v>
          </cell>
          <cell r="M771">
            <v>2451103.2000000002</v>
          </cell>
          <cell r="N771">
            <v>-2451103.2000000002</v>
          </cell>
          <cell r="O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</row>
        <row r="772">
          <cell r="C772" t="str">
            <v>3.24.5.7</v>
          </cell>
          <cell r="D772" t="str">
            <v>Acometidas desde el tablero de servicios auxiliares al tablero del sistema de Floculación y sedimentación en cable THHN No 10 incluye 3 fases neutro y tierra instalado ido tuberias conduit de 11/2", conectores y accesorios.</v>
          </cell>
          <cell r="E772" t="str">
            <v>ml</v>
          </cell>
          <cell r="F772">
            <v>70</v>
          </cell>
          <cell r="G772">
            <v>27234.48</v>
          </cell>
          <cell r="H772">
            <v>1906413.5999999999</v>
          </cell>
          <cell r="I772">
            <v>0.27640249567663727</v>
          </cell>
          <cell r="J772">
            <v>70</v>
          </cell>
          <cell r="K772">
            <v>-70</v>
          </cell>
          <cell r="L772">
            <v>0</v>
          </cell>
          <cell r="M772">
            <v>1906413.5999999999</v>
          </cell>
          <cell r="N772">
            <v>-1906413.5999999999</v>
          </cell>
          <cell r="O772">
            <v>0</v>
          </cell>
          <cell r="R772">
            <v>0</v>
          </cell>
          <cell r="S772">
            <v>0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</row>
        <row r="773">
          <cell r="C773" t="str">
            <v>3.24.5.8</v>
          </cell>
          <cell r="D773" t="str">
            <v>Acometidas desde el tablero de servicios auxiliares al edificio de laboratorio, casino y oficina en cable THHN No 6 incluye 3 fases neutro y tierra instalado ido tuberias conduit de 11/2", conectores y accesorios.</v>
          </cell>
          <cell r="E773" t="str">
            <v>ml</v>
          </cell>
          <cell r="F773">
            <v>85</v>
          </cell>
          <cell r="G773">
            <v>36378.76</v>
          </cell>
          <cell r="H773">
            <v>3092194.6</v>
          </cell>
          <cell r="I773">
            <v>0.44832365052254203</v>
          </cell>
          <cell r="J773">
            <v>85</v>
          </cell>
          <cell r="K773">
            <v>200</v>
          </cell>
          <cell r="L773">
            <v>285</v>
          </cell>
          <cell r="M773">
            <v>3092194.6</v>
          </cell>
          <cell r="N773">
            <v>7275752</v>
          </cell>
          <cell r="O773">
            <v>10367946.600000001</v>
          </cell>
          <cell r="R773">
            <v>0</v>
          </cell>
          <cell r="S773">
            <v>0</v>
          </cell>
          <cell r="T773">
            <v>0</v>
          </cell>
          <cell r="U773">
            <v>0</v>
          </cell>
          <cell r="V773">
            <v>285</v>
          </cell>
          <cell r="W773">
            <v>10367946.600000001</v>
          </cell>
        </row>
        <row r="774">
          <cell r="C774" t="str">
            <v>3.24.5.9</v>
          </cell>
          <cell r="D774" t="str">
            <v>Acometidas desde el tablero de servicios auxiliares al tablero de 24 ctos en la subestación electrica en cable THHN No 10 incluye 3 fases neutro y tierra instalado ido tuberias conduit de 11/2", conectores y accesorios.</v>
          </cell>
          <cell r="E774" t="str">
            <v>ml</v>
          </cell>
          <cell r="F774">
            <v>10</v>
          </cell>
          <cell r="G774">
            <v>27234.48</v>
          </cell>
          <cell r="H774">
            <v>272344.8</v>
          </cell>
          <cell r="I774">
            <v>3.9486070810948182E-2</v>
          </cell>
          <cell r="J774">
            <v>10</v>
          </cell>
          <cell r="K774">
            <v>-10</v>
          </cell>
          <cell r="L774">
            <v>0</v>
          </cell>
          <cell r="M774">
            <v>272344.8</v>
          </cell>
          <cell r="N774">
            <v>-272344.8</v>
          </cell>
          <cell r="O774">
            <v>0</v>
          </cell>
          <cell r="R774">
            <v>0</v>
          </cell>
          <cell r="S774">
            <v>0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</row>
        <row r="775">
          <cell r="C775" t="str">
            <v>3.24.5.10</v>
          </cell>
          <cell r="D775" t="str">
            <v>Registro electrico de .6 x .6 x .6 mt en concreto con su tapa debidamente impermeabilizado</v>
          </cell>
          <cell r="E775" t="str">
            <v>un</v>
          </cell>
          <cell r="F775">
            <v>20</v>
          </cell>
          <cell r="G775">
            <v>87000</v>
          </cell>
          <cell r="H775">
            <v>1740000</v>
          </cell>
          <cell r="I775">
            <v>0.25227492212463704</v>
          </cell>
          <cell r="J775">
            <v>20</v>
          </cell>
          <cell r="K775">
            <v>-12</v>
          </cell>
          <cell r="L775">
            <v>8</v>
          </cell>
          <cell r="M775">
            <v>1740000</v>
          </cell>
          <cell r="N775">
            <v>-1044000</v>
          </cell>
          <cell r="O775">
            <v>696000</v>
          </cell>
          <cell r="R775">
            <v>0</v>
          </cell>
          <cell r="S775">
            <v>0</v>
          </cell>
          <cell r="T775">
            <v>0</v>
          </cell>
          <cell r="U775">
            <v>0</v>
          </cell>
          <cell r="V775">
            <v>8</v>
          </cell>
          <cell r="W775">
            <v>696000</v>
          </cell>
        </row>
        <row r="776">
          <cell r="C776" t="str">
            <v>3.24.6</v>
          </cell>
          <cell r="D776" t="str">
            <v>SUMINISTRO ACCESORIOS PARA ILUMINACION EXTERIOR</v>
          </cell>
          <cell r="F776"/>
          <cell r="I776"/>
          <cell r="J776"/>
          <cell r="L776"/>
          <cell r="M776"/>
          <cell r="N776"/>
          <cell r="O776"/>
          <cell r="R776">
            <v>0</v>
          </cell>
          <cell r="S776"/>
          <cell r="T776"/>
          <cell r="U776"/>
          <cell r="V776"/>
          <cell r="W776"/>
        </row>
        <row r="777">
          <cell r="C777" t="str">
            <v>3.24.6.1</v>
          </cell>
          <cell r="D777" t="str">
            <v>Poste de concreto de 9 mts - 510 Kg para iluminacion</v>
          </cell>
          <cell r="E777" t="str">
            <v>un</v>
          </cell>
          <cell r="F777">
            <v>8</v>
          </cell>
          <cell r="G777">
            <v>353800</v>
          </cell>
          <cell r="H777">
            <v>2830400</v>
          </cell>
          <cell r="I777">
            <v>0.41036720665607623</v>
          </cell>
          <cell r="J777">
            <v>8</v>
          </cell>
          <cell r="K777">
            <v>6</v>
          </cell>
          <cell r="L777">
            <v>14</v>
          </cell>
          <cell r="M777">
            <v>2830400</v>
          </cell>
          <cell r="N777">
            <v>2122800</v>
          </cell>
          <cell r="O777">
            <v>4953200</v>
          </cell>
          <cell r="R777">
            <v>0</v>
          </cell>
          <cell r="S777">
            <v>0</v>
          </cell>
          <cell r="T777">
            <v>0</v>
          </cell>
          <cell r="U777">
            <v>0</v>
          </cell>
          <cell r="V777">
            <v>14</v>
          </cell>
          <cell r="W777">
            <v>4953200</v>
          </cell>
        </row>
        <row r="778">
          <cell r="C778" t="str">
            <v>3.24.6.2</v>
          </cell>
          <cell r="D778" t="str">
            <v>Luminaria horizontal cerrada de Vapor de MercurioTipo LTP 250 W , 220 V, incluye fotocelda</v>
          </cell>
          <cell r="E778" t="str">
            <v>un</v>
          </cell>
          <cell r="F778">
            <v>12</v>
          </cell>
          <cell r="G778">
            <v>261000</v>
          </cell>
          <cell r="H778">
            <v>3132000</v>
          </cell>
          <cell r="I778">
            <v>0.45409485982434666</v>
          </cell>
          <cell r="J778">
            <v>12</v>
          </cell>
          <cell r="K778">
            <v>16</v>
          </cell>
          <cell r="L778">
            <v>28</v>
          </cell>
          <cell r="M778">
            <v>3132000</v>
          </cell>
          <cell r="N778">
            <v>4176000</v>
          </cell>
          <cell r="O778">
            <v>7308000</v>
          </cell>
          <cell r="R778">
            <v>0</v>
          </cell>
          <cell r="S778">
            <v>0</v>
          </cell>
          <cell r="T778">
            <v>0</v>
          </cell>
          <cell r="U778">
            <v>0</v>
          </cell>
          <cell r="V778">
            <v>28</v>
          </cell>
          <cell r="W778">
            <v>7308000</v>
          </cell>
        </row>
        <row r="779">
          <cell r="C779" t="str">
            <v>3.24.6.3</v>
          </cell>
          <cell r="D779" t="str">
            <v>Poste para luminaria en tuberia galvanizada de 2" de 3 mts de altura incluye base en concretode.</v>
          </cell>
          <cell r="E779" t="str">
            <v>un</v>
          </cell>
          <cell r="F779">
            <v>4</v>
          </cell>
          <cell r="G779">
            <v>410408</v>
          </cell>
          <cell r="H779">
            <v>1641632</v>
          </cell>
          <cell r="I779">
            <v>0.23801297986052417</v>
          </cell>
          <cell r="J779">
            <v>4</v>
          </cell>
          <cell r="K779">
            <v>8</v>
          </cell>
          <cell r="L779">
            <v>12</v>
          </cell>
          <cell r="M779">
            <v>1641632</v>
          </cell>
          <cell r="N779">
            <v>3283264</v>
          </cell>
          <cell r="O779">
            <v>4924896</v>
          </cell>
          <cell r="R779">
            <v>0</v>
          </cell>
          <cell r="S779">
            <v>0</v>
          </cell>
          <cell r="T779">
            <v>0</v>
          </cell>
          <cell r="U779">
            <v>0</v>
          </cell>
          <cell r="V779">
            <v>12</v>
          </cell>
          <cell r="W779">
            <v>4924896</v>
          </cell>
        </row>
        <row r="780">
          <cell r="C780" t="str">
            <v>3.24.6.4</v>
          </cell>
          <cell r="D780" t="str">
            <v>Salida electrica monofasica para toma o iluminacion, incluye linea neutro y tierra en cable THHN no 12, tuberia coduit de 1"</v>
          </cell>
          <cell r="E780" t="str">
            <v>un</v>
          </cell>
          <cell r="F780">
            <v>12</v>
          </cell>
          <cell r="G780">
            <v>40600</v>
          </cell>
          <cell r="H780">
            <v>487200</v>
          </cell>
          <cell r="I780">
            <v>7.0636978194898364E-2</v>
          </cell>
          <cell r="J780">
            <v>12</v>
          </cell>
          <cell r="K780">
            <v>16</v>
          </cell>
          <cell r="L780">
            <v>28</v>
          </cell>
          <cell r="M780">
            <v>487200</v>
          </cell>
          <cell r="N780">
            <v>649600</v>
          </cell>
          <cell r="O780">
            <v>1136800</v>
          </cell>
          <cell r="R780">
            <v>0</v>
          </cell>
          <cell r="S780">
            <v>0</v>
          </cell>
          <cell r="T780">
            <v>0</v>
          </cell>
          <cell r="U780">
            <v>0</v>
          </cell>
          <cell r="V780">
            <v>28</v>
          </cell>
          <cell r="W780">
            <v>1136800</v>
          </cell>
        </row>
        <row r="781">
          <cell r="C781" t="str">
            <v>3.24.6.5</v>
          </cell>
          <cell r="D781" t="str">
            <v>Registro electrico de .6 x .6 x .6 mt en concreto con su tapa debidamente impermeabilizado</v>
          </cell>
          <cell r="E781" t="str">
            <v>un</v>
          </cell>
          <cell r="F781">
            <v>8</v>
          </cell>
          <cell r="G781">
            <v>87000</v>
          </cell>
          <cell r="H781">
            <v>696000</v>
          </cell>
          <cell r="I781">
            <v>0.1009099688498548</v>
          </cell>
          <cell r="J781">
            <v>8</v>
          </cell>
          <cell r="L781">
            <v>8</v>
          </cell>
          <cell r="M781">
            <v>696000</v>
          </cell>
          <cell r="N781">
            <v>0</v>
          </cell>
          <cell r="O781">
            <v>696000</v>
          </cell>
          <cell r="R781">
            <v>0</v>
          </cell>
          <cell r="S781">
            <v>0</v>
          </cell>
          <cell r="T781">
            <v>0</v>
          </cell>
          <cell r="U781">
            <v>0</v>
          </cell>
          <cell r="V781">
            <v>8</v>
          </cell>
          <cell r="W781">
            <v>696000</v>
          </cell>
        </row>
        <row r="782">
          <cell r="C782" t="str">
            <v>3.24.5.2</v>
          </cell>
          <cell r="D782" t="str">
            <v>Acometidas desde el tablero de servicios auxiliares al edificio de cloracion cable THHN No 10 incluye 3 fases neutro y tierra instalado ido tuberias conduit de 11/2", conectores y accesorios OJO para conexión entre posteria.</v>
          </cell>
          <cell r="E782" t="str">
            <v>ml</v>
          </cell>
          <cell r="G782">
            <v>27234.48</v>
          </cell>
          <cell r="H782">
            <v>0</v>
          </cell>
          <cell r="I782">
            <v>0</v>
          </cell>
          <cell r="J782">
            <v>0</v>
          </cell>
          <cell r="K782">
            <v>100</v>
          </cell>
          <cell r="L782">
            <v>100</v>
          </cell>
          <cell r="M782">
            <v>0</v>
          </cell>
          <cell r="N782">
            <v>2723448</v>
          </cell>
          <cell r="O782">
            <v>2723448</v>
          </cell>
          <cell r="R782">
            <v>0</v>
          </cell>
          <cell r="S782">
            <v>0</v>
          </cell>
          <cell r="T782">
            <v>0</v>
          </cell>
          <cell r="U782">
            <v>0</v>
          </cell>
          <cell r="V782">
            <v>100</v>
          </cell>
          <cell r="W782">
            <v>2723448</v>
          </cell>
        </row>
        <row r="783">
          <cell r="C783" t="str">
            <v>3.24.7</v>
          </cell>
          <cell r="D783" t="str">
            <v>SUMINISTRO DE OFICINAS, LABORATORIO Y CASINO.</v>
          </cell>
          <cell r="F783"/>
          <cell r="G783">
            <v>0</v>
          </cell>
          <cell r="I783"/>
          <cell r="J783"/>
          <cell r="L783"/>
          <cell r="M783"/>
          <cell r="N783"/>
          <cell r="O783"/>
          <cell r="R783">
            <v>0</v>
          </cell>
          <cell r="S783"/>
          <cell r="T783"/>
          <cell r="U783"/>
          <cell r="V783"/>
          <cell r="W783"/>
        </row>
        <row r="784">
          <cell r="C784" t="str">
            <v>3.24.7.1</v>
          </cell>
          <cell r="D784" t="str">
            <v>Tablero de distribucion trifasico para empotrar de 24 ctos, con sus breakers termomagneticos.</v>
          </cell>
          <cell r="E784" t="str">
            <v>un</v>
          </cell>
          <cell r="F784">
            <v>1</v>
          </cell>
          <cell r="G784">
            <v>379359.11519999994</v>
          </cell>
          <cell r="H784">
            <v>379359.11519999994</v>
          </cell>
          <cell r="I784">
            <v>5.5001604163420224E-2</v>
          </cell>
          <cell r="J784">
            <v>1</v>
          </cell>
          <cell r="L784">
            <v>1</v>
          </cell>
          <cell r="M784">
            <v>379359.11519999994</v>
          </cell>
          <cell r="N784">
            <v>0</v>
          </cell>
          <cell r="O784">
            <v>379359.11519999994</v>
          </cell>
          <cell r="R784">
            <v>0</v>
          </cell>
          <cell r="S784">
            <v>0</v>
          </cell>
          <cell r="T784">
            <v>0</v>
          </cell>
          <cell r="U784">
            <v>0</v>
          </cell>
          <cell r="V784">
            <v>1</v>
          </cell>
          <cell r="W784">
            <v>379359.11519999994</v>
          </cell>
        </row>
        <row r="785">
          <cell r="C785" t="str">
            <v>3.24.7.2</v>
          </cell>
          <cell r="D785" t="str">
            <v>Luminaria Fluorescente 4 x 32 para sobreponer reticulada 110 V, incluye tubo T 8 e interruptor.</v>
          </cell>
          <cell r="E785" t="str">
            <v>un</v>
          </cell>
          <cell r="F785">
            <v>20</v>
          </cell>
          <cell r="G785">
            <v>290000</v>
          </cell>
          <cell r="H785">
            <v>5800000</v>
          </cell>
          <cell r="I785">
            <v>0.84091640708212323</v>
          </cell>
          <cell r="J785">
            <v>20</v>
          </cell>
          <cell r="K785">
            <v>-6</v>
          </cell>
          <cell r="L785">
            <v>14</v>
          </cell>
          <cell r="M785">
            <v>5800000</v>
          </cell>
          <cell r="N785">
            <v>-1740000</v>
          </cell>
          <cell r="O785">
            <v>4060000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14</v>
          </cell>
          <cell r="W785">
            <v>4060000</v>
          </cell>
        </row>
        <row r="786">
          <cell r="C786" t="str">
            <v>3.24.7.3</v>
          </cell>
          <cell r="D786" t="str">
            <v>Toma trifasica de tres elementos 50A</v>
          </cell>
          <cell r="E786" t="str">
            <v>un</v>
          </cell>
          <cell r="F786">
            <v>4</v>
          </cell>
          <cell r="G786">
            <v>29000</v>
          </cell>
          <cell r="H786">
            <v>116000</v>
          </cell>
          <cell r="I786">
            <v>1.6818328141642466E-2</v>
          </cell>
          <cell r="J786">
            <v>4</v>
          </cell>
          <cell r="K786">
            <v>-4</v>
          </cell>
          <cell r="L786">
            <v>0</v>
          </cell>
          <cell r="M786">
            <v>116000</v>
          </cell>
          <cell r="N786">
            <v>-116000</v>
          </cell>
          <cell r="O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</row>
        <row r="787">
          <cell r="C787" t="str">
            <v>3.24.7.4</v>
          </cell>
          <cell r="D787" t="str">
            <v>Toma bifasica de tres elementos 30A</v>
          </cell>
          <cell r="E787" t="str">
            <v>un</v>
          </cell>
          <cell r="F787">
            <v>4</v>
          </cell>
          <cell r="G787">
            <v>17400</v>
          </cell>
          <cell r="H787">
            <v>69600</v>
          </cell>
          <cell r="I787">
            <v>1.009099688498548E-2</v>
          </cell>
          <cell r="J787">
            <v>4</v>
          </cell>
          <cell r="K787">
            <v>2</v>
          </cell>
          <cell r="L787">
            <v>6</v>
          </cell>
          <cell r="M787">
            <v>69600</v>
          </cell>
          <cell r="N787">
            <v>34800</v>
          </cell>
          <cell r="O787">
            <v>104400</v>
          </cell>
          <cell r="R787">
            <v>0</v>
          </cell>
          <cell r="S787">
            <v>0</v>
          </cell>
          <cell r="T787">
            <v>0</v>
          </cell>
          <cell r="U787">
            <v>0</v>
          </cell>
          <cell r="V787">
            <v>6</v>
          </cell>
          <cell r="W787">
            <v>104400</v>
          </cell>
        </row>
        <row r="788">
          <cell r="C788" t="str">
            <v>3.24.7.5</v>
          </cell>
          <cell r="D788" t="str">
            <v>Toma monofasica de tres elementos</v>
          </cell>
          <cell r="E788" t="str">
            <v>un</v>
          </cell>
          <cell r="F788">
            <v>14</v>
          </cell>
          <cell r="G788">
            <v>3364</v>
          </cell>
          <cell r="H788">
            <v>47096</v>
          </cell>
          <cell r="I788">
            <v>6.8282412255068411E-3</v>
          </cell>
          <cell r="J788">
            <v>14</v>
          </cell>
          <cell r="K788">
            <v>2</v>
          </cell>
          <cell r="L788">
            <v>16</v>
          </cell>
          <cell r="M788">
            <v>47096</v>
          </cell>
          <cell r="N788">
            <v>6728</v>
          </cell>
          <cell r="O788">
            <v>53824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16</v>
          </cell>
          <cell r="W788">
            <v>53824</v>
          </cell>
        </row>
        <row r="789">
          <cell r="C789" t="str">
            <v>3.24.7.6</v>
          </cell>
          <cell r="D789" t="str">
            <v>Salida electrica monofasica para toma o iluminacion, incluye linea neutro y tierra en cable THHN no 12, tuberia coduit de 1"</v>
          </cell>
          <cell r="E789" t="str">
            <v>un</v>
          </cell>
          <cell r="F789">
            <v>34</v>
          </cell>
          <cell r="G789">
            <v>40600</v>
          </cell>
          <cell r="H789">
            <v>1380400</v>
          </cell>
          <cell r="I789">
            <v>0.20013810488554534</v>
          </cell>
          <cell r="J789">
            <v>34</v>
          </cell>
          <cell r="K789">
            <v>13</v>
          </cell>
          <cell r="L789">
            <v>47</v>
          </cell>
          <cell r="M789">
            <v>1380400</v>
          </cell>
          <cell r="N789">
            <v>527800</v>
          </cell>
          <cell r="O789">
            <v>1908200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47</v>
          </cell>
          <cell r="W789">
            <v>1908200</v>
          </cell>
        </row>
        <row r="790">
          <cell r="C790" t="str">
            <v>3.24.7.7</v>
          </cell>
          <cell r="D790" t="str">
            <v>Salida electrica bifasica o trifasica para toma, incluye lineas neutro y tierra en cable THHN no 10, tuberia coduit de 1"</v>
          </cell>
          <cell r="E790" t="str">
            <v>un</v>
          </cell>
          <cell r="F790">
            <v>8</v>
          </cell>
          <cell r="G790">
            <v>46400</v>
          </cell>
          <cell r="H790">
            <v>371200</v>
          </cell>
          <cell r="I790">
            <v>5.3818650053255895E-2</v>
          </cell>
          <cell r="J790">
            <v>8</v>
          </cell>
          <cell r="K790">
            <v>2</v>
          </cell>
          <cell r="L790">
            <v>10</v>
          </cell>
          <cell r="M790">
            <v>371200</v>
          </cell>
          <cell r="N790">
            <v>92800</v>
          </cell>
          <cell r="O790">
            <v>464000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10</v>
          </cell>
          <cell r="W790">
            <v>464000</v>
          </cell>
        </row>
        <row r="791">
          <cell r="C791" t="str">
            <v>3.24.7.8</v>
          </cell>
          <cell r="D791" t="str">
            <v>Salida telefonica, para voz y datos</v>
          </cell>
          <cell r="E791" t="str">
            <v>un</v>
          </cell>
          <cell r="F791">
            <v>1</v>
          </cell>
          <cell r="G791">
            <v>52200</v>
          </cell>
          <cell r="H791">
            <v>52200</v>
          </cell>
          <cell r="I791">
            <v>7.5682476637391107E-3</v>
          </cell>
          <cell r="J791">
            <v>1</v>
          </cell>
          <cell r="K791">
            <v>1</v>
          </cell>
          <cell r="L791">
            <v>2</v>
          </cell>
          <cell r="M791">
            <v>52200</v>
          </cell>
          <cell r="N791">
            <v>52200</v>
          </cell>
          <cell r="O791">
            <v>104400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2</v>
          </cell>
          <cell r="W791">
            <v>104400</v>
          </cell>
        </row>
        <row r="792">
          <cell r="C792" t="str">
            <v>3.24.2.34</v>
          </cell>
          <cell r="D792" t="str">
            <v>Luminaria Wall Pack 150 W 220 V,Vapor de mercurio</v>
          </cell>
          <cell r="E792" t="str">
            <v>un</v>
          </cell>
          <cell r="G792">
            <v>261000</v>
          </cell>
          <cell r="H792">
            <v>0</v>
          </cell>
          <cell r="I792">
            <v>0</v>
          </cell>
          <cell r="J792">
            <v>0</v>
          </cell>
          <cell r="K792">
            <v>4</v>
          </cell>
          <cell r="L792">
            <v>4</v>
          </cell>
          <cell r="M792">
            <v>0</v>
          </cell>
          <cell r="N792">
            <v>1044000</v>
          </cell>
          <cell r="O792">
            <v>1044000</v>
          </cell>
          <cell r="R792">
            <v>0</v>
          </cell>
          <cell r="S792">
            <v>0</v>
          </cell>
          <cell r="T792">
            <v>0</v>
          </cell>
          <cell r="U792">
            <v>0</v>
          </cell>
          <cell r="V792">
            <v>4</v>
          </cell>
          <cell r="W792">
            <v>1044000</v>
          </cell>
        </row>
        <row r="793">
          <cell r="C793" t="str">
            <v>3.24.8</v>
          </cell>
          <cell r="D793" t="str">
            <v>SUMINISTRO SISTEMA DE DOSIFICACIÖN DE QUIMICOS</v>
          </cell>
          <cell r="F793"/>
          <cell r="G793">
            <v>0</v>
          </cell>
          <cell r="I793"/>
          <cell r="J793"/>
          <cell r="L793"/>
          <cell r="M793"/>
          <cell r="N793"/>
          <cell r="O793"/>
          <cell r="R793">
            <v>0</v>
          </cell>
          <cell r="S793"/>
          <cell r="T793"/>
          <cell r="U793"/>
          <cell r="V793"/>
          <cell r="W793"/>
        </row>
        <row r="794">
          <cell r="C794" t="str">
            <v>3.24.8.1</v>
          </cell>
          <cell r="D794" t="str">
            <v>Tablero de distribucion trifasico para empotrar de 12 ctos, con sus breakers termomagneticos.</v>
          </cell>
          <cell r="E794" t="str">
            <v>un</v>
          </cell>
          <cell r="F794">
            <v>1</v>
          </cell>
          <cell r="G794">
            <v>227846.82879999999</v>
          </cell>
          <cell r="H794">
            <v>227846.82879999999</v>
          </cell>
          <cell r="I794">
            <v>3.3034506317164078E-2</v>
          </cell>
          <cell r="J794">
            <v>1</v>
          </cell>
          <cell r="K794">
            <v>-1</v>
          </cell>
          <cell r="L794">
            <v>0</v>
          </cell>
          <cell r="M794">
            <v>227846.82879999999</v>
          </cell>
          <cell r="N794">
            <v>-227846.82879999999</v>
          </cell>
          <cell r="O794">
            <v>0</v>
          </cell>
          <cell r="R794">
            <v>0</v>
          </cell>
          <cell r="S794">
            <v>0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</row>
        <row r="795">
          <cell r="C795" t="str">
            <v>3.24.8.2</v>
          </cell>
          <cell r="D795" t="str">
            <v>Luminaria Fluorescente 4 x 32 para sobreponer reticulada 110 V, incluye tubo T 8 e interruptor.</v>
          </cell>
          <cell r="E795" t="str">
            <v>un</v>
          </cell>
          <cell r="F795">
            <v>6</v>
          </cell>
          <cell r="G795">
            <v>290000</v>
          </cell>
          <cell r="H795">
            <v>1740000</v>
          </cell>
          <cell r="I795">
            <v>0.25227492212463704</v>
          </cell>
          <cell r="J795">
            <v>6</v>
          </cell>
          <cell r="K795">
            <v>-6</v>
          </cell>
          <cell r="L795">
            <v>0</v>
          </cell>
          <cell r="M795">
            <v>1740000</v>
          </cell>
          <cell r="N795">
            <v>-1740000</v>
          </cell>
          <cell r="O795">
            <v>0</v>
          </cell>
          <cell r="R795">
            <v>0</v>
          </cell>
          <cell r="S795">
            <v>0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</row>
        <row r="796">
          <cell r="C796" t="str">
            <v>3.24.8.3</v>
          </cell>
          <cell r="D796" t="str">
            <v>Toma trifasica de tres elementos 50A</v>
          </cell>
          <cell r="E796" t="str">
            <v>un</v>
          </cell>
          <cell r="F796">
            <v>1</v>
          </cell>
          <cell r="G796">
            <v>29000</v>
          </cell>
          <cell r="H796">
            <v>29000</v>
          </cell>
          <cell r="I796">
            <v>4.2045820354106164E-3</v>
          </cell>
          <cell r="J796">
            <v>1</v>
          </cell>
          <cell r="L796">
            <v>1</v>
          </cell>
          <cell r="M796">
            <v>29000</v>
          </cell>
          <cell r="N796">
            <v>0</v>
          </cell>
          <cell r="O796">
            <v>29000</v>
          </cell>
          <cell r="R796">
            <v>0</v>
          </cell>
          <cell r="S796">
            <v>0</v>
          </cell>
          <cell r="T796">
            <v>0</v>
          </cell>
          <cell r="U796">
            <v>0</v>
          </cell>
          <cell r="V796">
            <v>1</v>
          </cell>
          <cell r="W796">
            <v>29000</v>
          </cell>
        </row>
        <row r="797">
          <cell r="C797" t="str">
            <v>3.24.8.4</v>
          </cell>
          <cell r="D797" t="str">
            <v>Toma bifasica de tres elementos 30A</v>
          </cell>
          <cell r="E797" t="str">
            <v>un</v>
          </cell>
          <cell r="F797">
            <v>1</v>
          </cell>
          <cell r="G797">
            <v>17400</v>
          </cell>
          <cell r="H797">
            <v>17400</v>
          </cell>
          <cell r="I797">
            <v>2.5227492212463701E-3</v>
          </cell>
          <cell r="J797">
            <v>1</v>
          </cell>
          <cell r="L797">
            <v>1</v>
          </cell>
          <cell r="M797">
            <v>17400</v>
          </cell>
          <cell r="N797">
            <v>0</v>
          </cell>
          <cell r="O797">
            <v>17400</v>
          </cell>
          <cell r="R797">
            <v>0</v>
          </cell>
          <cell r="S797">
            <v>0</v>
          </cell>
          <cell r="T797">
            <v>0</v>
          </cell>
          <cell r="U797">
            <v>0</v>
          </cell>
          <cell r="V797">
            <v>1</v>
          </cell>
          <cell r="W797">
            <v>17400</v>
          </cell>
        </row>
        <row r="798">
          <cell r="C798" t="str">
            <v>3.24.8.5</v>
          </cell>
          <cell r="D798" t="str">
            <v>Toma monofasica de tres elementos</v>
          </cell>
          <cell r="E798" t="str">
            <v>un</v>
          </cell>
          <cell r="F798">
            <v>4</v>
          </cell>
          <cell r="G798">
            <v>3364</v>
          </cell>
          <cell r="H798">
            <v>13456</v>
          </cell>
          <cell r="I798">
            <v>1.9509260644305262E-3</v>
          </cell>
          <cell r="J798">
            <v>4</v>
          </cell>
          <cell r="L798">
            <v>4</v>
          </cell>
          <cell r="M798">
            <v>13456</v>
          </cell>
          <cell r="N798">
            <v>0</v>
          </cell>
          <cell r="O798">
            <v>13456</v>
          </cell>
          <cell r="R798">
            <v>0</v>
          </cell>
          <cell r="S798">
            <v>0</v>
          </cell>
          <cell r="T798">
            <v>0</v>
          </cell>
          <cell r="U798">
            <v>0</v>
          </cell>
          <cell r="V798">
            <v>4</v>
          </cell>
          <cell r="W798">
            <v>13456</v>
          </cell>
        </row>
        <row r="799">
          <cell r="C799" t="str">
            <v>3.24.8.6</v>
          </cell>
          <cell r="D799" t="str">
            <v>Salida electrica monofasica para toma o iluminacion, incluye linea neutro y tierra en cable THHN no 12, tuberia coduit de 1"</v>
          </cell>
          <cell r="E799" t="str">
            <v>un</v>
          </cell>
          <cell r="F799">
            <v>10</v>
          </cell>
          <cell r="G799">
            <v>40600</v>
          </cell>
          <cell r="H799">
            <v>406000</v>
          </cell>
          <cell r="I799">
            <v>5.8864148495748635E-2</v>
          </cell>
          <cell r="J799">
            <v>10</v>
          </cell>
          <cell r="K799">
            <v>-6</v>
          </cell>
          <cell r="L799">
            <v>4</v>
          </cell>
          <cell r="M799">
            <v>406000</v>
          </cell>
          <cell r="N799">
            <v>-243600</v>
          </cell>
          <cell r="O799">
            <v>162400</v>
          </cell>
          <cell r="R799">
            <v>0</v>
          </cell>
          <cell r="S799">
            <v>0</v>
          </cell>
          <cell r="T799">
            <v>0</v>
          </cell>
          <cell r="U799">
            <v>0</v>
          </cell>
          <cell r="V799">
            <v>4</v>
          </cell>
          <cell r="W799">
            <v>162400</v>
          </cell>
        </row>
        <row r="800">
          <cell r="C800" t="str">
            <v>3.24.8.7</v>
          </cell>
          <cell r="D800" t="str">
            <v>Salida electrica bifasica o trifasica para toma, incluye lineas neutro y tierra en cable THHN no 10, tuberia coduit de 1"</v>
          </cell>
          <cell r="E800" t="str">
            <v>un</v>
          </cell>
          <cell r="F800">
            <v>2</v>
          </cell>
          <cell r="G800">
            <v>46400</v>
          </cell>
          <cell r="H800">
            <v>92800</v>
          </cell>
          <cell r="I800">
            <v>1.3454662513313974E-2</v>
          </cell>
          <cell r="J800">
            <v>2</v>
          </cell>
          <cell r="K800">
            <v>8</v>
          </cell>
          <cell r="L800">
            <v>10</v>
          </cell>
          <cell r="M800">
            <v>92800</v>
          </cell>
          <cell r="N800">
            <v>371200</v>
          </cell>
          <cell r="O800">
            <v>464000</v>
          </cell>
          <cell r="R800">
            <v>0</v>
          </cell>
          <cell r="S800">
            <v>0</v>
          </cell>
          <cell r="T800">
            <v>0</v>
          </cell>
          <cell r="U800">
            <v>0</v>
          </cell>
          <cell r="V800">
            <v>10</v>
          </cell>
          <cell r="W800">
            <v>464000</v>
          </cell>
        </row>
        <row r="801">
          <cell r="C801" t="str">
            <v>3.24.8.8</v>
          </cell>
          <cell r="D801" t="str">
            <v>Tablero en fibra de vidrio con 4 Arrancadores para bombas de dosificación de quimicos 220 V ac, potencia de 2 a 3 Hp.</v>
          </cell>
          <cell r="E801" t="str">
            <v>un</v>
          </cell>
          <cell r="F801">
            <v>1</v>
          </cell>
          <cell r="G801">
            <v>2320000</v>
          </cell>
          <cell r="H801">
            <v>2320000</v>
          </cell>
          <cell r="I801">
            <v>0.33636656283284933</v>
          </cell>
          <cell r="J801">
            <v>1</v>
          </cell>
          <cell r="L801">
            <v>1</v>
          </cell>
          <cell r="M801">
            <v>2320000</v>
          </cell>
          <cell r="N801">
            <v>0</v>
          </cell>
          <cell r="O801">
            <v>2320000</v>
          </cell>
          <cell r="R801">
            <v>0</v>
          </cell>
          <cell r="S801">
            <v>0</v>
          </cell>
          <cell r="T801">
            <v>0</v>
          </cell>
          <cell r="U801">
            <v>0</v>
          </cell>
          <cell r="V801">
            <v>1</v>
          </cell>
          <cell r="W801">
            <v>2320000</v>
          </cell>
        </row>
        <row r="802">
          <cell r="C802" t="str">
            <v>3.24.8.9</v>
          </cell>
          <cell r="D802" t="str">
            <v>Acometidas para bombas de dosificación en cable THHN No 12 incluido tuberia conduit galvanizad 3/4", flexiconduit, conectores, accesorios etc</v>
          </cell>
          <cell r="E802" t="str">
            <v>ml</v>
          </cell>
          <cell r="F802">
            <v>40</v>
          </cell>
          <cell r="G802">
            <v>23200</v>
          </cell>
          <cell r="H802">
            <v>928000</v>
          </cell>
          <cell r="I802">
            <v>0.13454662513313972</v>
          </cell>
          <cell r="J802">
            <v>40</v>
          </cell>
          <cell r="L802">
            <v>40</v>
          </cell>
          <cell r="M802">
            <v>928000</v>
          </cell>
          <cell r="N802">
            <v>0</v>
          </cell>
          <cell r="O802">
            <v>928000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40</v>
          </cell>
          <cell r="W802">
            <v>928000</v>
          </cell>
        </row>
        <row r="803">
          <cell r="C803" t="str">
            <v>3.24.8.1</v>
          </cell>
          <cell r="D803" t="str">
            <v>Tablero de distribucion trifasico para empotrar de 24 ctos, con sus breakers termomagneticos.</v>
          </cell>
          <cell r="E803" t="str">
            <v>un</v>
          </cell>
          <cell r="G803">
            <v>227846.82879999999</v>
          </cell>
          <cell r="H803">
            <v>0</v>
          </cell>
          <cell r="I803">
            <v>0</v>
          </cell>
          <cell r="J803">
            <v>0</v>
          </cell>
          <cell r="K803">
            <v>1</v>
          </cell>
          <cell r="L803">
            <v>1</v>
          </cell>
          <cell r="M803">
            <v>0</v>
          </cell>
          <cell r="N803">
            <v>227846.82879999999</v>
          </cell>
          <cell r="O803">
            <v>227846.82879999999</v>
          </cell>
          <cell r="R803">
            <v>0</v>
          </cell>
          <cell r="S803">
            <v>0</v>
          </cell>
          <cell r="T803">
            <v>0</v>
          </cell>
          <cell r="U803">
            <v>0</v>
          </cell>
          <cell r="V803">
            <v>1</v>
          </cell>
          <cell r="W803">
            <v>227846.82879999999</v>
          </cell>
        </row>
        <row r="804">
          <cell r="C804" t="str">
            <v>3.24.2.34</v>
          </cell>
          <cell r="D804" t="str">
            <v>Luminaria Wall Pack 150 W 220 V,Vapor de mercurio</v>
          </cell>
          <cell r="E804" t="str">
            <v>un</v>
          </cell>
          <cell r="G804">
            <v>261000</v>
          </cell>
          <cell r="H804">
            <v>0</v>
          </cell>
          <cell r="I804">
            <v>0</v>
          </cell>
          <cell r="J804">
            <v>0</v>
          </cell>
          <cell r="K804">
            <v>10</v>
          </cell>
          <cell r="L804">
            <v>10</v>
          </cell>
          <cell r="M804">
            <v>0</v>
          </cell>
          <cell r="N804">
            <v>2610000</v>
          </cell>
          <cell r="O804">
            <v>2610000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10</v>
          </cell>
          <cell r="W804">
            <v>2610000</v>
          </cell>
        </row>
        <row r="805">
          <cell r="C805" t="str">
            <v>3.24.9</v>
          </cell>
          <cell r="D805" t="str">
            <v>SUMINISTRO CUARTO DE CLORACIÖN</v>
          </cell>
          <cell r="F805"/>
          <cell r="G805">
            <v>0</v>
          </cell>
          <cell r="I805"/>
          <cell r="J805"/>
          <cell r="L805"/>
          <cell r="M805"/>
          <cell r="N805"/>
          <cell r="O805"/>
          <cell r="R805">
            <v>0</v>
          </cell>
          <cell r="S805"/>
          <cell r="T805"/>
          <cell r="U805"/>
          <cell r="V805"/>
          <cell r="W805"/>
        </row>
        <row r="806">
          <cell r="C806" t="str">
            <v>3.24.9.1</v>
          </cell>
          <cell r="D806" t="str">
            <v>Tablero de distribucion trifasico para empotrar de 6 ctos, con sus breakers termomagneticos.</v>
          </cell>
          <cell r="E806" t="str">
            <v>un</v>
          </cell>
          <cell r="F806">
            <v>1</v>
          </cell>
          <cell r="G806">
            <v>131631.51039999997</v>
          </cell>
          <cell r="H806">
            <v>131631.51039999997</v>
          </cell>
          <cell r="I806">
            <v>1.9084671859372609E-2</v>
          </cell>
          <cell r="J806">
            <v>1</v>
          </cell>
          <cell r="K806">
            <v>-1</v>
          </cell>
          <cell r="L806">
            <v>0</v>
          </cell>
          <cell r="M806">
            <v>131631.51039999997</v>
          </cell>
          <cell r="N806">
            <v>-131631.51039999997</v>
          </cell>
          <cell r="O806">
            <v>0</v>
          </cell>
          <cell r="R806">
            <v>0</v>
          </cell>
          <cell r="S806">
            <v>0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</row>
        <row r="807">
          <cell r="C807" t="str">
            <v>3.24.9.2</v>
          </cell>
          <cell r="D807" t="str">
            <v>Luminaria Wall Pack 150 W 220 V,Vapor de mercurio</v>
          </cell>
          <cell r="E807" t="str">
            <v>un</v>
          </cell>
          <cell r="F807">
            <v>4</v>
          </cell>
          <cell r="G807">
            <v>261000</v>
          </cell>
          <cell r="H807">
            <v>1044000</v>
          </cell>
          <cell r="I807">
            <v>0.15136495327478219</v>
          </cell>
          <cell r="J807">
            <v>4</v>
          </cell>
          <cell r="K807">
            <v>4</v>
          </cell>
          <cell r="L807">
            <v>8</v>
          </cell>
          <cell r="M807">
            <v>1044000</v>
          </cell>
          <cell r="N807">
            <v>1044000</v>
          </cell>
          <cell r="O807">
            <v>2088000</v>
          </cell>
          <cell r="R807">
            <v>0</v>
          </cell>
          <cell r="S807">
            <v>0</v>
          </cell>
          <cell r="T807">
            <v>0</v>
          </cell>
          <cell r="U807">
            <v>0</v>
          </cell>
          <cell r="V807">
            <v>8</v>
          </cell>
          <cell r="W807">
            <v>2088000</v>
          </cell>
        </row>
        <row r="808">
          <cell r="C808" t="str">
            <v>3.24.9.3</v>
          </cell>
          <cell r="D808" t="str">
            <v>Toma trifasica de tres elementos 50A</v>
          </cell>
          <cell r="E808" t="str">
            <v>un</v>
          </cell>
          <cell r="F808">
            <v>1</v>
          </cell>
          <cell r="G808">
            <v>29000</v>
          </cell>
          <cell r="H808">
            <v>29000</v>
          </cell>
          <cell r="I808">
            <v>4.2045820354106164E-3</v>
          </cell>
          <cell r="J808">
            <v>1</v>
          </cell>
          <cell r="K808">
            <v>2</v>
          </cell>
          <cell r="L808">
            <v>3</v>
          </cell>
          <cell r="M808">
            <v>29000</v>
          </cell>
          <cell r="N808">
            <v>58000</v>
          </cell>
          <cell r="O808">
            <v>87000</v>
          </cell>
          <cell r="R808">
            <v>0</v>
          </cell>
          <cell r="S808">
            <v>0</v>
          </cell>
          <cell r="T808">
            <v>0</v>
          </cell>
          <cell r="U808">
            <v>0</v>
          </cell>
          <cell r="V808">
            <v>3</v>
          </cell>
          <cell r="W808">
            <v>87000</v>
          </cell>
        </row>
        <row r="809">
          <cell r="C809" t="str">
            <v>3.24.9.4</v>
          </cell>
          <cell r="D809" t="str">
            <v>Toma bifasica de tres elementos 30A</v>
          </cell>
          <cell r="E809" t="str">
            <v>un</v>
          </cell>
          <cell r="F809">
            <v>1</v>
          </cell>
          <cell r="G809">
            <v>17400</v>
          </cell>
          <cell r="H809">
            <v>17400</v>
          </cell>
          <cell r="I809">
            <v>2.5227492212463701E-3</v>
          </cell>
          <cell r="J809">
            <v>1</v>
          </cell>
          <cell r="K809">
            <v>2</v>
          </cell>
          <cell r="L809">
            <v>3</v>
          </cell>
          <cell r="M809">
            <v>17400</v>
          </cell>
          <cell r="N809">
            <v>34800</v>
          </cell>
          <cell r="O809">
            <v>52200</v>
          </cell>
          <cell r="R809">
            <v>0</v>
          </cell>
          <cell r="S809">
            <v>0</v>
          </cell>
          <cell r="T809">
            <v>0</v>
          </cell>
          <cell r="U809">
            <v>0</v>
          </cell>
          <cell r="V809">
            <v>3</v>
          </cell>
          <cell r="W809">
            <v>52200</v>
          </cell>
        </row>
        <row r="810">
          <cell r="C810" t="str">
            <v>3.24.9.5</v>
          </cell>
          <cell r="D810" t="str">
            <v>Toma monofasica de tres elementos</v>
          </cell>
          <cell r="E810" t="str">
            <v>un</v>
          </cell>
          <cell r="F810">
            <v>4</v>
          </cell>
          <cell r="G810">
            <v>3364</v>
          </cell>
          <cell r="H810">
            <v>13456</v>
          </cell>
          <cell r="I810">
            <v>1.9509260644305262E-3</v>
          </cell>
          <cell r="J810">
            <v>4</v>
          </cell>
          <cell r="K810">
            <v>3</v>
          </cell>
          <cell r="L810">
            <v>7</v>
          </cell>
          <cell r="M810">
            <v>13456</v>
          </cell>
          <cell r="N810">
            <v>10092</v>
          </cell>
          <cell r="O810">
            <v>23548</v>
          </cell>
          <cell r="R810">
            <v>0</v>
          </cell>
          <cell r="S810">
            <v>0</v>
          </cell>
          <cell r="T810">
            <v>0</v>
          </cell>
          <cell r="U810">
            <v>0</v>
          </cell>
          <cell r="V810">
            <v>7</v>
          </cell>
          <cell r="W810">
            <v>23548</v>
          </cell>
        </row>
        <row r="811">
          <cell r="C811" t="str">
            <v>3.24.9.6</v>
          </cell>
          <cell r="D811" t="str">
            <v>Salida electrica bifasica para iluminacion, incluye lineas neutro y tierra en cable THHN no 12, tuberia coduit de 1"</v>
          </cell>
          <cell r="E811" t="str">
            <v>un</v>
          </cell>
          <cell r="F811">
            <v>4</v>
          </cell>
          <cell r="G811">
            <v>46400</v>
          </cell>
          <cell r="H811">
            <v>185600</v>
          </cell>
          <cell r="I811">
            <v>2.6909325026627948E-2</v>
          </cell>
          <cell r="J811">
            <v>4</v>
          </cell>
          <cell r="K811">
            <v>4</v>
          </cell>
          <cell r="L811">
            <v>8</v>
          </cell>
          <cell r="M811">
            <v>185600</v>
          </cell>
          <cell r="N811">
            <v>185600</v>
          </cell>
          <cell r="O811">
            <v>371200</v>
          </cell>
          <cell r="R811">
            <v>0</v>
          </cell>
          <cell r="S811">
            <v>0</v>
          </cell>
          <cell r="T811">
            <v>0</v>
          </cell>
          <cell r="U811">
            <v>0</v>
          </cell>
          <cell r="V811">
            <v>8</v>
          </cell>
          <cell r="W811">
            <v>371200</v>
          </cell>
        </row>
        <row r="812">
          <cell r="C812" t="str">
            <v>3.24.9.7</v>
          </cell>
          <cell r="D812" t="str">
            <v>Salida electrica monofasica para toma o iluminacion, incluye linea neutro y tierra en cable THHN no 12, tuberia coduit de 1"</v>
          </cell>
          <cell r="E812" t="str">
            <v>un</v>
          </cell>
          <cell r="F812">
            <v>4</v>
          </cell>
          <cell r="G812">
            <v>40600</v>
          </cell>
          <cell r="H812">
            <v>162400</v>
          </cell>
          <cell r="I812">
            <v>2.3545659398299452E-2</v>
          </cell>
          <cell r="J812">
            <v>4</v>
          </cell>
          <cell r="K812">
            <v>3</v>
          </cell>
          <cell r="L812">
            <v>7</v>
          </cell>
          <cell r="M812">
            <v>162400</v>
          </cell>
          <cell r="N812">
            <v>121800</v>
          </cell>
          <cell r="O812">
            <v>284200</v>
          </cell>
          <cell r="R812">
            <v>0</v>
          </cell>
          <cell r="S812">
            <v>0</v>
          </cell>
          <cell r="T812">
            <v>0</v>
          </cell>
          <cell r="U812">
            <v>0</v>
          </cell>
          <cell r="V812">
            <v>7</v>
          </cell>
          <cell r="W812">
            <v>284200</v>
          </cell>
        </row>
        <row r="813">
          <cell r="C813" t="str">
            <v>3.24.9.8</v>
          </cell>
          <cell r="D813" t="str">
            <v>Salida electrica bifasica o trifasica para toma, incluye lineas neutro y tierra en cable THHN no 10, tuberia coduit de 1"</v>
          </cell>
          <cell r="E813" t="str">
            <v>un</v>
          </cell>
          <cell r="F813">
            <v>2</v>
          </cell>
          <cell r="G813">
            <v>77720</v>
          </cell>
          <cell r="H813">
            <v>155440</v>
          </cell>
          <cell r="I813">
            <v>2.2536559709800907E-2</v>
          </cell>
          <cell r="J813">
            <v>2</v>
          </cell>
          <cell r="K813">
            <v>4</v>
          </cell>
          <cell r="L813">
            <v>6</v>
          </cell>
          <cell r="M813">
            <v>155440</v>
          </cell>
          <cell r="N813">
            <v>310880</v>
          </cell>
          <cell r="O813">
            <v>466320</v>
          </cell>
          <cell r="R813">
            <v>0</v>
          </cell>
          <cell r="S813">
            <v>0</v>
          </cell>
          <cell r="T813">
            <v>0</v>
          </cell>
          <cell r="U813">
            <v>0</v>
          </cell>
          <cell r="V813">
            <v>6</v>
          </cell>
          <cell r="W813">
            <v>466320</v>
          </cell>
        </row>
        <row r="814">
          <cell r="C814" t="str">
            <v>3.24.9.9</v>
          </cell>
          <cell r="D814" t="str">
            <v>Acometidas para Puente Grua en cable THHN No 12 incluido tuberia conduit galvanizado 3/4", flexiconduit, conectores, accesorios etc</v>
          </cell>
          <cell r="E814" t="str">
            <v>ml</v>
          </cell>
          <cell r="F814">
            <v>20</v>
          </cell>
          <cell r="G814">
            <v>23200</v>
          </cell>
          <cell r="H814">
            <v>464000</v>
          </cell>
          <cell r="I814">
            <v>6.7273312566569862E-2</v>
          </cell>
          <cell r="J814">
            <v>20</v>
          </cell>
          <cell r="L814">
            <v>20</v>
          </cell>
          <cell r="M814">
            <v>464000</v>
          </cell>
          <cell r="N814">
            <v>0</v>
          </cell>
          <cell r="O814">
            <v>464000</v>
          </cell>
          <cell r="R814">
            <v>0</v>
          </cell>
          <cell r="S814">
            <v>0</v>
          </cell>
          <cell r="T814">
            <v>0</v>
          </cell>
          <cell r="U814">
            <v>0</v>
          </cell>
          <cell r="V814">
            <v>20</v>
          </cell>
          <cell r="W814">
            <v>464000</v>
          </cell>
        </row>
        <row r="815">
          <cell r="C815" t="str">
            <v>3.24.8.1</v>
          </cell>
          <cell r="D815" t="str">
            <v>Tablero de distribucion trifasico para empotrar de 24 ctos, con sus breakers termomagneticos.</v>
          </cell>
          <cell r="E815" t="str">
            <v>un</v>
          </cell>
          <cell r="G815">
            <v>227846.82879999999</v>
          </cell>
          <cell r="H815">
            <v>0</v>
          </cell>
          <cell r="I815">
            <v>0</v>
          </cell>
          <cell r="J815">
            <v>0</v>
          </cell>
          <cell r="K815">
            <v>1</v>
          </cell>
          <cell r="L815">
            <v>1</v>
          </cell>
          <cell r="M815">
            <v>0</v>
          </cell>
          <cell r="N815">
            <v>227846.82879999999</v>
          </cell>
          <cell r="O815">
            <v>227846.82879999999</v>
          </cell>
          <cell r="R815">
            <v>0</v>
          </cell>
          <cell r="S815">
            <v>0</v>
          </cell>
          <cell r="T815">
            <v>0</v>
          </cell>
          <cell r="U815">
            <v>0</v>
          </cell>
          <cell r="V815">
            <v>1</v>
          </cell>
          <cell r="W815">
            <v>227846.82879999999</v>
          </cell>
        </row>
        <row r="816">
          <cell r="C816" t="str">
            <v>3.24.10</v>
          </cell>
          <cell r="D816" t="str">
            <v>SUMINISTRO SISTEMA DE FLOCULACIÖN Y SEDIMENTACIÖN</v>
          </cell>
          <cell r="F816"/>
          <cell r="G816">
            <v>0</v>
          </cell>
          <cell r="I816"/>
          <cell r="J816"/>
          <cell r="L816"/>
          <cell r="M816"/>
          <cell r="N816"/>
          <cell r="O816"/>
          <cell r="R816">
            <v>0</v>
          </cell>
          <cell r="S816"/>
          <cell r="T816"/>
          <cell r="U816"/>
          <cell r="V816"/>
          <cell r="W816"/>
        </row>
        <row r="817">
          <cell r="C817" t="str">
            <v>3.24.10.1</v>
          </cell>
          <cell r="D817" t="str">
            <v>Tablero general a 220 V ac trifasico , incluye barraje general, totalizador easy pact, arrancadores directos par dos motores de 3 HP, pulsadores ON-OFF, selectores de 3 posiciones Manual-Off-Automatico, amperimetro y voltimetro con su respectivos selector</v>
          </cell>
          <cell r="E817" t="str">
            <v>un</v>
          </cell>
          <cell r="F817">
            <v>1</v>
          </cell>
          <cell r="G817">
            <v>1160000</v>
          </cell>
          <cell r="H817">
            <v>1160000</v>
          </cell>
          <cell r="I817">
            <v>0.16818328141642466</v>
          </cell>
          <cell r="J817">
            <v>1</v>
          </cell>
          <cell r="L817">
            <v>1</v>
          </cell>
          <cell r="M817">
            <v>1160000</v>
          </cell>
          <cell r="N817">
            <v>0</v>
          </cell>
          <cell r="O817">
            <v>1160000</v>
          </cell>
          <cell r="R817">
            <v>0</v>
          </cell>
          <cell r="S817">
            <v>0</v>
          </cell>
          <cell r="T817">
            <v>0</v>
          </cell>
          <cell r="U817">
            <v>0</v>
          </cell>
          <cell r="V817">
            <v>1</v>
          </cell>
          <cell r="W817">
            <v>1160000</v>
          </cell>
        </row>
        <row r="818">
          <cell r="C818" t="str">
            <v>3.24.10.2</v>
          </cell>
          <cell r="D818" t="str">
            <v>Toma monofasica de tres elementos</v>
          </cell>
          <cell r="E818" t="str">
            <v>un</v>
          </cell>
          <cell r="F818">
            <v>1</v>
          </cell>
          <cell r="G818">
            <v>3364</v>
          </cell>
          <cell r="H818">
            <v>3364</v>
          </cell>
          <cell r="I818">
            <v>4.8773151610763155E-4</v>
          </cell>
          <cell r="J818">
            <v>1</v>
          </cell>
          <cell r="K818">
            <v>5</v>
          </cell>
          <cell r="L818">
            <v>6</v>
          </cell>
          <cell r="M818">
            <v>3364</v>
          </cell>
          <cell r="N818">
            <v>16820</v>
          </cell>
          <cell r="O818">
            <v>20184</v>
          </cell>
          <cell r="R818">
            <v>0</v>
          </cell>
          <cell r="S818">
            <v>0</v>
          </cell>
          <cell r="T818">
            <v>0</v>
          </cell>
          <cell r="U818">
            <v>0</v>
          </cell>
          <cell r="V818">
            <v>6</v>
          </cell>
          <cell r="W818">
            <v>20184</v>
          </cell>
        </row>
        <row r="819">
          <cell r="C819" t="str">
            <v>3.24.10.3</v>
          </cell>
          <cell r="D819" t="str">
            <v>Salida electrica monofasica para toma o iluminacion, incluye linea neutro y tierra en cable THHN no 12, tuberia coduit de 1"</v>
          </cell>
          <cell r="E819" t="str">
            <v>un</v>
          </cell>
          <cell r="F819">
            <v>2</v>
          </cell>
          <cell r="G819">
            <v>40600</v>
          </cell>
          <cell r="H819">
            <v>81200</v>
          </cell>
          <cell r="I819">
            <v>1.1772829699149726E-2</v>
          </cell>
          <cell r="J819">
            <v>2</v>
          </cell>
          <cell r="K819">
            <v>4</v>
          </cell>
          <cell r="L819">
            <v>6</v>
          </cell>
          <cell r="M819">
            <v>81200</v>
          </cell>
          <cell r="N819">
            <v>162400</v>
          </cell>
          <cell r="O819">
            <v>243600</v>
          </cell>
          <cell r="R819">
            <v>0</v>
          </cell>
          <cell r="S819">
            <v>0</v>
          </cell>
          <cell r="T819">
            <v>0</v>
          </cell>
          <cell r="U819">
            <v>0</v>
          </cell>
          <cell r="V819">
            <v>6</v>
          </cell>
          <cell r="W819">
            <v>243600</v>
          </cell>
        </row>
        <row r="820">
          <cell r="C820" t="str">
            <v>3.24.10.4</v>
          </cell>
          <cell r="D820" t="str">
            <v>Acometidas para Cada motor de 3 HP en cable THHN No 12 incluido tuberia conduit galvanizad 3/4", flexiconduit, conectores, accesorios etc</v>
          </cell>
          <cell r="E820" t="str">
            <v>ml</v>
          </cell>
          <cell r="F820">
            <v>40</v>
          </cell>
          <cell r="G820">
            <v>23200</v>
          </cell>
          <cell r="H820">
            <v>928000</v>
          </cell>
          <cell r="I820">
            <v>0.13454662513313972</v>
          </cell>
          <cell r="J820">
            <v>40</v>
          </cell>
          <cell r="L820">
            <v>40</v>
          </cell>
          <cell r="M820">
            <v>928000</v>
          </cell>
          <cell r="N820">
            <v>0</v>
          </cell>
          <cell r="O820">
            <v>928000</v>
          </cell>
          <cell r="R820">
            <v>0</v>
          </cell>
          <cell r="S820">
            <v>0</v>
          </cell>
          <cell r="T820">
            <v>0</v>
          </cell>
          <cell r="U820">
            <v>0</v>
          </cell>
          <cell r="V820">
            <v>40</v>
          </cell>
          <cell r="W820">
            <v>928000</v>
          </cell>
        </row>
        <row r="821">
          <cell r="C821" t="str">
            <v>3.24.11.2</v>
          </cell>
          <cell r="D821" t="str">
            <v>Luminaria Wall Pack 150 W 220 V,Vapor de mercurio</v>
          </cell>
          <cell r="E821" t="str">
            <v>un</v>
          </cell>
          <cell r="G821">
            <v>261000</v>
          </cell>
          <cell r="H821">
            <v>0</v>
          </cell>
          <cell r="I821">
            <v>0</v>
          </cell>
          <cell r="J821">
            <v>0</v>
          </cell>
          <cell r="K821">
            <v>14</v>
          </cell>
          <cell r="L821">
            <v>14</v>
          </cell>
          <cell r="M821">
            <v>0</v>
          </cell>
          <cell r="N821">
            <v>3654000</v>
          </cell>
          <cell r="O821">
            <v>3654000</v>
          </cell>
          <cell r="R821">
            <v>0</v>
          </cell>
          <cell r="S821">
            <v>0</v>
          </cell>
          <cell r="T821">
            <v>0</v>
          </cell>
          <cell r="U821">
            <v>0</v>
          </cell>
          <cell r="V821">
            <v>14</v>
          </cell>
          <cell r="W821">
            <v>3654000</v>
          </cell>
        </row>
        <row r="822">
          <cell r="C822" t="str">
            <v>3.24.11.6</v>
          </cell>
          <cell r="D822" t="str">
            <v>Salida electrica bifasica para iluminacion, incluye lineas neutro y tierra en cable THHN no 12, tuberia coduit de 1"</v>
          </cell>
          <cell r="E822" t="str">
            <v>un</v>
          </cell>
          <cell r="G822">
            <v>46400</v>
          </cell>
          <cell r="H822">
            <v>0</v>
          </cell>
          <cell r="I822">
            <v>0</v>
          </cell>
          <cell r="J822">
            <v>0</v>
          </cell>
          <cell r="K822">
            <v>14</v>
          </cell>
          <cell r="L822">
            <v>14</v>
          </cell>
          <cell r="M822">
            <v>0</v>
          </cell>
          <cell r="N822">
            <v>649600</v>
          </cell>
          <cell r="O822">
            <v>649600</v>
          </cell>
          <cell r="R822">
            <v>0</v>
          </cell>
          <cell r="S822">
            <v>0</v>
          </cell>
          <cell r="T822">
            <v>0</v>
          </cell>
          <cell r="U822">
            <v>0</v>
          </cell>
          <cell r="V822">
            <v>14</v>
          </cell>
          <cell r="W822">
            <v>649600</v>
          </cell>
        </row>
        <row r="823">
          <cell r="C823" t="str">
            <v>3.24.11</v>
          </cell>
          <cell r="D823" t="str">
            <v>SUMINISTRO CUARTO SOPLADOR.</v>
          </cell>
          <cell r="F823"/>
          <cell r="G823">
            <v>0</v>
          </cell>
          <cell r="I823"/>
          <cell r="J823"/>
          <cell r="L823"/>
          <cell r="M823"/>
          <cell r="N823"/>
          <cell r="O823"/>
          <cell r="R823">
            <v>0</v>
          </cell>
          <cell r="S823"/>
          <cell r="T823"/>
          <cell r="U823"/>
          <cell r="V823"/>
          <cell r="W823"/>
        </row>
        <row r="824">
          <cell r="C824" t="str">
            <v>3.24.11.1</v>
          </cell>
          <cell r="D824" t="str">
            <v>Tablero de distribucion trifasico para empotrar de 6 ctos, con sus breakers termomagneticos.</v>
          </cell>
          <cell r="E824" t="str">
            <v>un</v>
          </cell>
          <cell r="F824">
            <v>1</v>
          </cell>
          <cell r="G824">
            <v>131631.51039999997</v>
          </cell>
          <cell r="H824">
            <v>131631.51039999997</v>
          </cell>
          <cell r="I824">
            <v>1.9084671859372609E-2</v>
          </cell>
          <cell r="J824">
            <v>1</v>
          </cell>
          <cell r="K824">
            <v>-1</v>
          </cell>
          <cell r="L824">
            <v>0</v>
          </cell>
          <cell r="M824">
            <v>131631.51039999997</v>
          </cell>
          <cell r="N824">
            <v>-131631.51039999997</v>
          </cell>
          <cell r="O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</row>
        <row r="825">
          <cell r="C825" t="str">
            <v>3.24.11.2</v>
          </cell>
          <cell r="D825" t="str">
            <v>Luminaria Wall Pack 150 W 220 V,Vapor de mercurio</v>
          </cell>
          <cell r="E825" t="str">
            <v>un</v>
          </cell>
          <cell r="F825">
            <v>2</v>
          </cell>
          <cell r="G825">
            <v>261000</v>
          </cell>
          <cell r="H825">
            <v>522000</v>
          </cell>
          <cell r="I825">
            <v>7.5682476637391097E-2</v>
          </cell>
          <cell r="J825">
            <v>2</v>
          </cell>
          <cell r="L825">
            <v>2</v>
          </cell>
          <cell r="M825">
            <v>522000</v>
          </cell>
          <cell r="N825">
            <v>0</v>
          </cell>
          <cell r="O825">
            <v>522000</v>
          </cell>
          <cell r="R825">
            <v>0</v>
          </cell>
          <cell r="S825">
            <v>0</v>
          </cell>
          <cell r="T825">
            <v>0</v>
          </cell>
          <cell r="U825">
            <v>0</v>
          </cell>
          <cell r="V825">
            <v>2</v>
          </cell>
          <cell r="W825">
            <v>522000</v>
          </cell>
        </row>
        <row r="826">
          <cell r="C826" t="str">
            <v>3.24.11.3</v>
          </cell>
          <cell r="D826" t="str">
            <v>Toma trifasica de tres elementos 50A</v>
          </cell>
          <cell r="E826" t="str">
            <v>un</v>
          </cell>
          <cell r="F826">
            <v>1</v>
          </cell>
          <cell r="G826">
            <v>29000</v>
          </cell>
          <cell r="H826">
            <v>29000</v>
          </cell>
          <cell r="I826">
            <v>4.2045820354106164E-3</v>
          </cell>
          <cell r="J826">
            <v>1</v>
          </cell>
          <cell r="L826">
            <v>1</v>
          </cell>
          <cell r="M826">
            <v>29000</v>
          </cell>
          <cell r="N826">
            <v>0</v>
          </cell>
          <cell r="O826">
            <v>29000</v>
          </cell>
          <cell r="R826">
            <v>0</v>
          </cell>
          <cell r="S826">
            <v>0</v>
          </cell>
          <cell r="T826">
            <v>0</v>
          </cell>
          <cell r="U826">
            <v>0</v>
          </cell>
          <cell r="V826">
            <v>1</v>
          </cell>
          <cell r="W826">
            <v>29000</v>
          </cell>
        </row>
        <row r="827">
          <cell r="C827" t="str">
            <v>3.24.11.4</v>
          </cell>
          <cell r="D827" t="str">
            <v>Toma bifasica de tres elementos 30A</v>
          </cell>
          <cell r="E827" t="str">
            <v>un</v>
          </cell>
          <cell r="F827">
            <v>1</v>
          </cell>
          <cell r="G827">
            <v>17400</v>
          </cell>
          <cell r="H827">
            <v>17400</v>
          </cell>
          <cell r="I827">
            <v>2.5227492212463701E-3</v>
          </cell>
          <cell r="J827">
            <v>1</v>
          </cell>
          <cell r="K827">
            <v>1</v>
          </cell>
          <cell r="L827">
            <v>2</v>
          </cell>
          <cell r="M827">
            <v>17400</v>
          </cell>
          <cell r="N827">
            <v>17400</v>
          </cell>
          <cell r="O827">
            <v>34800</v>
          </cell>
          <cell r="R827">
            <v>0</v>
          </cell>
          <cell r="S827">
            <v>0</v>
          </cell>
          <cell r="T827">
            <v>0</v>
          </cell>
          <cell r="U827">
            <v>0</v>
          </cell>
          <cell r="V827">
            <v>2</v>
          </cell>
          <cell r="W827">
            <v>34800</v>
          </cell>
        </row>
        <row r="828">
          <cell r="C828" t="str">
            <v>3.24.11.5</v>
          </cell>
          <cell r="D828" t="str">
            <v>Toma monofasica de tres elementos</v>
          </cell>
          <cell r="E828" t="str">
            <v>un</v>
          </cell>
          <cell r="F828">
            <v>3</v>
          </cell>
          <cell r="G828">
            <v>3364</v>
          </cell>
          <cell r="H828">
            <v>10092</v>
          </cell>
          <cell r="I828">
            <v>1.4631945483228946E-3</v>
          </cell>
          <cell r="J828">
            <v>3</v>
          </cell>
          <cell r="L828">
            <v>3</v>
          </cell>
          <cell r="M828">
            <v>10092</v>
          </cell>
          <cell r="N828">
            <v>0</v>
          </cell>
          <cell r="O828">
            <v>10092</v>
          </cell>
          <cell r="R828">
            <v>0</v>
          </cell>
          <cell r="S828">
            <v>0</v>
          </cell>
          <cell r="T828">
            <v>0</v>
          </cell>
          <cell r="U828">
            <v>0</v>
          </cell>
          <cell r="V828">
            <v>3</v>
          </cell>
          <cell r="W828">
            <v>10092</v>
          </cell>
        </row>
        <row r="829">
          <cell r="C829" t="str">
            <v>3.24.11.6</v>
          </cell>
          <cell r="D829" t="str">
            <v>Salida electrica bifasica para iluminacion, incluye lineas neutro y tierra en cable THHN no 12, tuberia coduit de 1"</v>
          </cell>
          <cell r="E829" t="str">
            <v>un</v>
          </cell>
          <cell r="F829">
            <v>2</v>
          </cell>
          <cell r="G829">
            <v>46400</v>
          </cell>
          <cell r="H829">
            <v>92800</v>
          </cell>
          <cell r="I829">
            <v>1.3454662513313974E-2</v>
          </cell>
          <cell r="J829">
            <v>2</v>
          </cell>
          <cell r="K829">
            <v>1</v>
          </cell>
          <cell r="L829">
            <v>3</v>
          </cell>
          <cell r="M829">
            <v>92800</v>
          </cell>
          <cell r="N829">
            <v>46400</v>
          </cell>
          <cell r="O829">
            <v>139200</v>
          </cell>
          <cell r="R829">
            <v>0</v>
          </cell>
          <cell r="S829">
            <v>0</v>
          </cell>
          <cell r="T829">
            <v>0</v>
          </cell>
          <cell r="U829">
            <v>0</v>
          </cell>
          <cell r="V829">
            <v>3</v>
          </cell>
          <cell r="W829">
            <v>139200</v>
          </cell>
        </row>
        <row r="830">
          <cell r="C830" t="str">
            <v>3.24.11.7</v>
          </cell>
          <cell r="D830" t="str">
            <v>Salida electrica monofasica para toma o iluminacion, incluye linea neutro y tierra en cable THHN no 12, tuberia coduit de 1"</v>
          </cell>
          <cell r="E830" t="str">
            <v>un</v>
          </cell>
          <cell r="F830">
            <v>3</v>
          </cell>
          <cell r="G830">
            <v>40600</v>
          </cell>
          <cell r="H830">
            <v>121800</v>
          </cell>
          <cell r="I830">
            <v>1.7659244548724591E-2</v>
          </cell>
          <cell r="J830">
            <v>3</v>
          </cell>
          <cell r="L830">
            <v>3</v>
          </cell>
          <cell r="M830">
            <v>121800</v>
          </cell>
          <cell r="N830">
            <v>0</v>
          </cell>
          <cell r="O830">
            <v>121800</v>
          </cell>
          <cell r="R830">
            <v>0</v>
          </cell>
          <cell r="S830">
            <v>0</v>
          </cell>
          <cell r="T830">
            <v>0</v>
          </cell>
          <cell r="U830">
            <v>0</v>
          </cell>
          <cell r="V830">
            <v>3</v>
          </cell>
          <cell r="W830">
            <v>121800</v>
          </cell>
        </row>
        <row r="831">
          <cell r="C831" t="str">
            <v>3.24.11.8</v>
          </cell>
          <cell r="D831" t="str">
            <v>Salida electrica bifasica o trifasica para toma, incluye lineas neutro y tierra en cable THHN no 10, tuberia coduit de 1"</v>
          </cell>
          <cell r="E831" t="str">
            <v>un</v>
          </cell>
          <cell r="F831">
            <v>2</v>
          </cell>
          <cell r="G831">
            <v>77720</v>
          </cell>
          <cell r="H831">
            <v>155440</v>
          </cell>
          <cell r="I831">
            <v>2.2536559709800907E-2</v>
          </cell>
          <cell r="J831">
            <v>2</v>
          </cell>
          <cell r="L831">
            <v>2</v>
          </cell>
          <cell r="M831">
            <v>155440</v>
          </cell>
          <cell r="N831">
            <v>0</v>
          </cell>
          <cell r="O831">
            <v>155440</v>
          </cell>
          <cell r="R831">
            <v>0</v>
          </cell>
          <cell r="S831">
            <v>0</v>
          </cell>
          <cell r="T831">
            <v>0</v>
          </cell>
          <cell r="U831">
            <v>0</v>
          </cell>
          <cell r="V831">
            <v>2</v>
          </cell>
          <cell r="W831">
            <v>155440</v>
          </cell>
        </row>
        <row r="832">
          <cell r="C832" t="str">
            <v>3.24.11.9</v>
          </cell>
          <cell r="D832" t="str">
            <v>Acometidas desde el tablero del soplador al motor de 30 HP 460 Vac 60 Hz en cable THHN calibre AWG (3 x 8) de 1000V aislamiento, incluye tuberia conduit PVC de 1 1/2", flexiconduit, conectores, terminales bimetalicos 3M, cintas 23 y 33 3M, accesorios para</v>
          </cell>
          <cell r="E832" t="str">
            <v>ml</v>
          </cell>
          <cell r="F832">
            <v>10</v>
          </cell>
          <cell r="G832">
            <v>30562.52</v>
          </cell>
          <cell r="H832">
            <v>305625.2</v>
          </cell>
          <cell r="I832">
            <v>4.4311249154785411E-2</v>
          </cell>
          <cell r="J832">
            <v>10</v>
          </cell>
          <cell r="K832">
            <v>-10</v>
          </cell>
          <cell r="L832">
            <v>0</v>
          </cell>
          <cell r="M832">
            <v>305625.2</v>
          </cell>
          <cell r="N832">
            <v>-305625.2</v>
          </cell>
          <cell r="O832">
            <v>0</v>
          </cell>
          <cell r="R832">
            <v>0</v>
          </cell>
          <cell r="S832">
            <v>0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</row>
        <row r="833">
          <cell r="C833" t="str">
            <v>3.24.11.1</v>
          </cell>
          <cell r="D833" t="str">
            <v>Tablero de distribucion trifasico para empotrar de 24 ctos, con sus breakers termomagneticos.</v>
          </cell>
          <cell r="E833" t="str">
            <v>un</v>
          </cell>
          <cell r="G833">
            <v>379359.12</v>
          </cell>
          <cell r="H833">
            <v>0</v>
          </cell>
          <cell r="I833">
            <v>0</v>
          </cell>
          <cell r="J833">
            <v>0</v>
          </cell>
          <cell r="K833">
            <v>1</v>
          </cell>
          <cell r="L833">
            <v>1</v>
          </cell>
          <cell r="M833">
            <v>0</v>
          </cell>
          <cell r="N833">
            <v>379359.12</v>
          </cell>
          <cell r="O833">
            <v>379359.12</v>
          </cell>
          <cell r="R833">
            <v>0</v>
          </cell>
          <cell r="S833">
            <v>0</v>
          </cell>
          <cell r="T833">
            <v>0</v>
          </cell>
          <cell r="U833">
            <v>0</v>
          </cell>
          <cell r="V833">
            <v>1</v>
          </cell>
          <cell r="W833">
            <v>379359.12</v>
          </cell>
        </row>
        <row r="834">
          <cell r="D834" t="str">
            <v>SUMINISTRO CUARTO CENTRO CONTROL MOTORES</v>
          </cell>
        </row>
        <row r="835">
          <cell r="C835" t="str">
            <v>3.24.11.1</v>
          </cell>
          <cell r="D835" t="str">
            <v>Tablero de distribucion trifasico para empotrar de 24 ctos, con sus breakers termomagneticos.</v>
          </cell>
          <cell r="E835" t="str">
            <v>un</v>
          </cell>
          <cell r="G835">
            <v>379359.12</v>
          </cell>
          <cell r="H835">
            <v>0</v>
          </cell>
          <cell r="I835">
            <v>0</v>
          </cell>
          <cell r="J835">
            <v>0</v>
          </cell>
          <cell r="K835">
            <v>1</v>
          </cell>
          <cell r="L835">
            <v>1</v>
          </cell>
          <cell r="M835">
            <v>0</v>
          </cell>
          <cell r="N835">
            <v>379359.12</v>
          </cell>
          <cell r="O835">
            <v>379359.12</v>
          </cell>
          <cell r="R835">
            <v>0</v>
          </cell>
          <cell r="S835">
            <v>0</v>
          </cell>
          <cell r="T835">
            <v>0</v>
          </cell>
          <cell r="U835">
            <v>0</v>
          </cell>
          <cell r="V835">
            <v>1</v>
          </cell>
          <cell r="W835">
            <v>379359.12</v>
          </cell>
        </row>
        <row r="836">
          <cell r="C836" t="str">
            <v>3.24.11.2</v>
          </cell>
          <cell r="D836" t="str">
            <v>Luminaria Wall Pack 150 W 220 V,Vapor de mercurio</v>
          </cell>
          <cell r="E836" t="str">
            <v>un</v>
          </cell>
          <cell r="G836">
            <v>261000</v>
          </cell>
          <cell r="H836">
            <v>0</v>
          </cell>
          <cell r="I836">
            <v>0</v>
          </cell>
          <cell r="J836">
            <v>0</v>
          </cell>
          <cell r="K836">
            <v>6</v>
          </cell>
          <cell r="L836">
            <v>6</v>
          </cell>
          <cell r="M836">
            <v>0</v>
          </cell>
          <cell r="N836">
            <v>1566000</v>
          </cell>
          <cell r="O836">
            <v>1566000</v>
          </cell>
          <cell r="R836">
            <v>0</v>
          </cell>
          <cell r="S836">
            <v>0</v>
          </cell>
          <cell r="T836">
            <v>0</v>
          </cell>
          <cell r="U836">
            <v>0</v>
          </cell>
          <cell r="V836">
            <v>6</v>
          </cell>
          <cell r="W836">
            <v>1566000</v>
          </cell>
        </row>
        <row r="837">
          <cell r="C837" t="str">
            <v>3.24.11.5</v>
          </cell>
          <cell r="D837" t="str">
            <v>Toma monofasica de tres elementos</v>
          </cell>
          <cell r="E837" t="str">
            <v>un</v>
          </cell>
          <cell r="G837">
            <v>3364</v>
          </cell>
          <cell r="H837">
            <v>0</v>
          </cell>
          <cell r="I837">
            <v>0</v>
          </cell>
          <cell r="J837">
            <v>0</v>
          </cell>
          <cell r="K837">
            <v>2</v>
          </cell>
          <cell r="L837">
            <v>2</v>
          </cell>
          <cell r="M837">
            <v>0</v>
          </cell>
          <cell r="N837">
            <v>6728</v>
          </cell>
          <cell r="O837">
            <v>6728</v>
          </cell>
          <cell r="R837">
            <v>0</v>
          </cell>
          <cell r="S837">
            <v>0</v>
          </cell>
          <cell r="T837">
            <v>0</v>
          </cell>
          <cell r="U837">
            <v>0</v>
          </cell>
          <cell r="V837">
            <v>2</v>
          </cell>
          <cell r="W837">
            <v>6728</v>
          </cell>
        </row>
        <row r="838">
          <cell r="C838" t="str">
            <v>3.24.11.4</v>
          </cell>
          <cell r="D838" t="str">
            <v>Toma bifasica de tres elementos 30A</v>
          </cell>
          <cell r="E838" t="str">
            <v>un</v>
          </cell>
          <cell r="G838">
            <v>17400</v>
          </cell>
          <cell r="H838">
            <v>0</v>
          </cell>
          <cell r="I838">
            <v>0</v>
          </cell>
          <cell r="J838">
            <v>0</v>
          </cell>
          <cell r="K838">
            <v>1</v>
          </cell>
          <cell r="L838">
            <v>1</v>
          </cell>
          <cell r="M838">
            <v>0</v>
          </cell>
          <cell r="N838">
            <v>17400</v>
          </cell>
          <cell r="O838">
            <v>17400</v>
          </cell>
          <cell r="R838">
            <v>0</v>
          </cell>
          <cell r="S838">
            <v>0</v>
          </cell>
          <cell r="T838">
            <v>0</v>
          </cell>
          <cell r="U838">
            <v>0</v>
          </cell>
          <cell r="V838">
            <v>1</v>
          </cell>
          <cell r="W838">
            <v>17400</v>
          </cell>
        </row>
        <row r="839">
          <cell r="C839" t="str">
            <v>3.24.11.6</v>
          </cell>
          <cell r="D839" t="str">
            <v>Salida electrica bifasica para iluminacion, incluye lineas neutro y tierra en cable THHN no 12, tuberia coduit de 1"</v>
          </cell>
          <cell r="E839" t="str">
            <v>un</v>
          </cell>
          <cell r="G839">
            <v>46400</v>
          </cell>
          <cell r="H839">
            <v>0</v>
          </cell>
          <cell r="I839">
            <v>0</v>
          </cell>
          <cell r="J839">
            <v>0</v>
          </cell>
          <cell r="K839">
            <v>7</v>
          </cell>
          <cell r="L839">
            <v>7</v>
          </cell>
          <cell r="M839">
            <v>0</v>
          </cell>
          <cell r="N839">
            <v>324800</v>
          </cell>
          <cell r="O839">
            <v>324800</v>
          </cell>
          <cell r="R839">
            <v>0</v>
          </cell>
          <cell r="S839">
            <v>0</v>
          </cell>
          <cell r="T839">
            <v>0</v>
          </cell>
          <cell r="U839">
            <v>0</v>
          </cell>
          <cell r="V839">
            <v>7</v>
          </cell>
          <cell r="W839">
            <v>324800</v>
          </cell>
        </row>
        <row r="840">
          <cell r="C840" t="str">
            <v>3.24.11.7</v>
          </cell>
          <cell r="D840" t="str">
            <v>Salida electrica monofasica para toma o iluminacion, incluye linea neutro y tierra en cable THHN no 12, tuberia coduit de 1"</v>
          </cell>
          <cell r="E840" t="str">
            <v>un</v>
          </cell>
          <cell r="G840">
            <v>40600</v>
          </cell>
          <cell r="H840">
            <v>0</v>
          </cell>
          <cell r="I840">
            <v>0</v>
          </cell>
          <cell r="J840">
            <v>0</v>
          </cell>
          <cell r="K840">
            <v>2</v>
          </cell>
          <cell r="L840">
            <v>2</v>
          </cell>
          <cell r="M840">
            <v>0</v>
          </cell>
          <cell r="N840">
            <v>81200</v>
          </cell>
          <cell r="O840">
            <v>81200</v>
          </cell>
          <cell r="R840">
            <v>0</v>
          </cell>
          <cell r="S840">
            <v>0</v>
          </cell>
          <cell r="T840">
            <v>0</v>
          </cell>
          <cell r="U840">
            <v>0</v>
          </cell>
          <cell r="V840">
            <v>2</v>
          </cell>
          <cell r="W840">
            <v>81200</v>
          </cell>
        </row>
        <row r="841">
          <cell r="C841" t="str">
            <v>3.24.12</v>
          </cell>
          <cell r="D841" t="str">
            <v>DERECHOS DE CONEXION</v>
          </cell>
          <cell r="F841"/>
          <cell r="I841"/>
          <cell r="J841"/>
          <cell r="L841"/>
          <cell r="M841"/>
          <cell r="N841"/>
          <cell r="O841"/>
          <cell r="R841">
            <v>0</v>
          </cell>
          <cell r="S841"/>
          <cell r="T841"/>
          <cell r="U841"/>
          <cell r="V841"/>
          <cell r="W841"/>
        </row>
        <row r="842">
          <cell r="C842" t="str">
            <v>3.24.12.1</v>
          </cell>
          <cell r="D842" t="str">
            <v>Pagos derechos conexión y tramites ante operador de red electrica local, incluye elaboración y o actualización de planos, descripción de calculos y memorias, legalizacion del proyecto.</v>
          </cell>
          <cell r="E842" t="str">
            <v>Gl</v>
          </cell>
          <cell r="F842">
            <v>1</v>
          </cell>
          <cell r="G842">
            <v>5800000</v>
          </cell>
          <cell r="H842">
            <v>5800000</v>
          </cell>
          <cell r="I842">
            <v>0.84091640708212323</v>
          </cell>
          <cell r="J842">
            <v>1</v>
          </cell>
          <cell r="L842">
            <v>1</v>
          </cell>
          <cell r="M842">
            <v>5800000</v>
          </cell>
          <cell r="N842">
            <v>0</v>
          </cell>
          <cell r="O842">
            <v>5800000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1</v>
          </cell>
          <cell r="W842">
            <v>5800000</v>
          </cell>
        </row>
        <row r="843">
          <cell r="D843" t="str">
            <v>COSTO DIRECTO</v>
          </cell>
          <cell r="F843"/>
          <cell r="H843">
            <v>689723728.91680014</v>
          </cell>
          <cell r="J843"/>
          <cell r="L843"/>
          <cell r="M843">
            <v>689723728.91680014</v>
          </cell>
          <cell r="N843">
            <v>12144932.323360002</v>
          </cell>
          <cell r="O843">
            <v>701868661.24015999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/>
          <cell r="W843">
            <v>701868661.24015999</v>
          </cell>
        </row>
        <row r="844">
          <cell r="D844" t="str">
            <v>A.I.U. 12%</v>
          </cell>
          <cell r="E844">
            <v>0.12</v>
          </cell>
          <cell r="F844">
            <v>0</v>
          </cell>
          <cell r="H844">
            <v>82766847.470016018</v>
          </cell>
          <cell r="J844">
            <v>0</v>
          </cell>
          <cell r="L844">
            <v>0</v>
          </cell>
          <cell r="M844">
            <v>82766847.470016018</v>
          </cell>
          <cell r="N844">
            <v>1457391.8788032001</v>
          </cell>
          <cell r="O844">
            <v>84224239.348819196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W844">
            <v>84224239.348819196</v>
          </cell>
        </row>
        <row r="845">
          <cell r="B845" t="str">
            <v>TO13</v>
          </cell>
          <cell r="D845" t="str">
            <v>COSTO SUMINISTRO</v>
          </cell>
          <cell r="F845"/>
          <cell r="H845">
            <v>772490576</v>
          </cell>
          <cell r="J845"/>
          <cell r="L845"/>
          <cell r="M845">
            <v>772490576</v>
          </cell>
          <cell r="N845">
            <v>13602324</v>
          </cell>
          <cell r="O845">
            <v>786092901</v>
          </cell>
          <cell r="R845">
            <v>0</v>
          </cell>
          <cell r="S845">
            <v>0</v>
          </cell>
          <cell r="T845">
            <v>0</v>
          </cell>
          <cell r="U845">
            <v>0</v>
          </cell>
          <cell r="V845"/>
          <cell r="W845">
            <v>786092901</v>
          </cell>
        </row>
        <row r="846">
          <cell r="B846" t="str">
            <v>T14</v>
          </cell>
          <cell r="C846" t="str">
            <v>INSTALACIONES ELECTRICAS DE LA PLANTA DE TRATAMIENTO (846)</v>
          </cell>
          <cell r="F846"/>
          <cell r="J846"/>
          <cell r="L846"/>
          <cell r="M846"/>
          <cell r="N846"/>
          <cell r="O846"/>
          <cell r="R846">
            <v>0</v>
          </cell>
          <cell r="S846"/>
          <cell r="T846"/>
          <cell r="U846"/>
          <cell r="V846"/>
          <cell r="W846"/>
        </row>
        <row r="847">
          <cell r="C847" t="str">
            <v xml:space="preserve">ITEM </v>
          </cell>
          <cell r="D847" t="str">
            <v xml:space="preserve">DESCRIPCION </v>
          </cell>
          <cell r="E847" t="str">
            <v xml:space="preserve">UNIDAD </v>
          </cell>
          <cell r="F847">
            <v>0</v>
          </cell>
          <cell r="G847" t="str">
            <v xml:space="preserve">V. UNITARIO </v>
          </cell>
          <cell r="H847" t="str">
            <v>V. PARCIAL</v>
          </cell>
          <cell r="J847">
            <v>0</v>
          </cell>
          <cell r="L847">
            <v>0</v>
          </cell>
          <cell r="R847">
            <v>0</v>
          </cell>
        </row>
        <row r="848">
          <cell r="C848" t="str">
            <v>3,25</v>
          </cell>
          <cell r="D848" t="str">
            <v>MANO DE OBRA INSTALACIONES ELECTROMECANICAS</v>
          </cell>
          <cell r="F848"/>
          <cell r="J848"/>
          <cell r="L848"/>
          <cell r="M848"/>
          <cell r="N848"/>
          <cell r="O848"/>
          <cell r="R848">
            <v>0</v>
          </cell>
          <cell r="S848"/>
          <cell r="T848"/>
          <cell r="U848"/>
          <cell r="V848"/>
          <cell r="W848"/>
        </row>
        <row r="849">
          <cell r="C849" t="str">
            <v>3.25.1</v>
          </cell>
          <cell r="D849" t="str">
            <v>INSTALACION ACCESORIOS LINEA ELECTRICA DE 13.2 KV PARA ESTACIÓN DE CAPTACIÓN Y PLANTA DE TRATAMIENTO</v>
          </cell>
          <cell r="F849"/>
          <cell r="J849"/>
          <cell r="L849"/>
          <cell r="M849"/>
          <cell r="N849"/>
          <cell r="O849"/>
          <cell r="R849">
            <v>0</v>
          </cell>
          <cell r="S849"/>
          <cell r="T849"/>
          <cell r="U849"/>
          <cell r="V849"/>
          <cell r="W849"/>
        </row>
        <row r="850">
          <cell r="C850" t="str">
            <v>3.25.1.1</v>
          </cell>
          <cell r="D850" t="str">
            <v>Desmontaje de red primaria de 13200 completa, incluye aisladores, crucetas, cortacircuitos, pararrayos, herrajes etc.</v>
          </cell>
          <cell r="E850" t="str">
            <v>gl</v>
          </cell>
          <cell r="F850">
            <v>1</v>
          </cell>
          <cell r="G850">
            <v>2000000</v>
          </cell>
          <cell r="H850">
            <v>2000000</v>
          </cell>
          <cell r="I850">
            <v>1.0892829696816602</v>
          </cell>
          <cell r="J850">
            <v>1</v>
          </cell>
          <cell r="L850">
            <v>1</v>
          </cell>
          <cell r="M850">
            <v>2000000</v>
          </cell>
          <cell r="N850">
            <v>0</v>
          </cell>
          <cell r="O850">
            <v>2000000</v>
          </cell>
          <cell r="R850">
            <v>0</v>
          </cell>
          <cell r="S850">
            <v>0</v>
          </cell>
          <cell r="T850">
            <v>0</v>
          </cell>
          <cell r="U850">
            <v>0</v>
          </cell>
          <cell r="V850">
            <v>1</v>
          </cell>
          <cell r="W850">
            <v>2000000</v>
          </cell>
        </row>
        <row r="851">
          <cell r="C851" t="str">
            <v>3.25.1.2</v>
          </cell>
          <cell r="D851" t="str">
            <v>Desmontaje y reinstalación de redes secundarias de acuerdo a lo encontrado</v>
          </cell>
          <cell r="E851" t="str">
            <v>gl</v>
          </cell>
          <cell r="F851">
            <v>1</v>
          </cell>
          <cell r="G851">
            <v>3250000</v>
          </cell>
          <cell r="H851">
            <v>3250000</v>
          </cell>
          <cell r="I851">
            <v>1.770084825732698</v>
          </cell>
          <cell r="J851">
            <v>1</v>
          </cell>
          <cell r="L851">
            <v>1</v>
          </cell>
          <cell r="M851">
            <v>3250000</v>
          </cell>
          <cell r="N851">
            <v>0</v>
          </cell>
          <cell r="O851">
            <v>3250000</v>
          </cell>
          <cell r="R851">
            <v>0</v>
          </cell>
          <cell r="S851">
            <v>0</v>
          </cell>
          <cell r="T851">
            <v>0</v>
          </cell>
          <cell r="U851">
            <v>0</v>
          </cell>
          <cell r="V851">
            <v>1</v>
          </cell>
          <cell r="W851">
            <v>3250000</v>
          </cell>
        </row>
        <row r="852">
          <cell r="C852" t="str">
            <v>3.25.1.3</v>
          </cell>
          <cell r="D852" t="str">
            <v>Desmontaje y reinstalación de trasformador monofasico o trifasico en poste de 30 a 75 KVA</v>
          </cell>
          <cell r="E852" t="str">
            <v>un</v>
          </cell>
          <cell r="F852">
            <v>3</v>
          </cell>
          <cell r="G852">
            <v>700000</v>
          </cell>
          <cell r="H852">
            <v>2100000</v>
          </cell>
          <cell r="I852">
            <v>1.1437471181657433</v>
          </cell>
          <cell r="J852">
            <v>3</v>
          </cell>
          <cell r="L852">
            <v>3</v>
          </cell>
          <cell r="M852">
            <v>2100000</v>
          </cell>
          <cell r="N852">
            <v>0</v>
          </cell>
          <cell r="O852">
            <v>2100000</v>
          </cell>
          <cell r="R852">
            <v>0</v>
          </cell>
          <cell r="S852">
            <v>0</v>
          </cell>
          <cell r="T852">
            <v>0</v>
          </cell>
          <cell r="U852">
            <v>0</v>
          </cell>
          <cell r="V852">
            <v>3</v>
          </cell>
          <cell r="W852">
            <v>2100000</v>
          </cell>
        </row>
        <row r="853">
          <cell r="C853" t="str">
            <v>3.25.1.4</v>
          </cell>
          <cell r="D853" t="str">
            <v>Deshicada de postes primarios</v>
          </cell>
          <cell r="E853" t="str">
            <v>un</v>
          </cell>
          <cell r="F853">
            <v>7</v>
          </cell>
          <cell r="G853">
            <v>100000</v>
          </cell>
          <cell r="H853">
            <v>700000</v>
          </cell>
          <cell r="I853">
            <v>0.38124903938858112</v>
          </cell>
          <cell r="J853">
            <v>7</v>
          </cell>
          <cell r="L853">
            <v>7</v>
          </cell>
          <cell r="M853">
            <v>700000</v>
          </cell>
          <cell r="N853">
            <v>0</v>
          </cell>
          <cell r="O853">
            <v>700000</v>
          </cell>
          <cell r="R853">
            <v>0</v>
          </cell>
          <cell r="S853">
            <v>0</v>
          </cell>
          <cell r="T853">
            <v>0</v>
          </cell>
          <cell r="U853">
            <v>0</v>
          </cell>
          <cell r="V853">
            <v>7</v>
          </cell>
          <cell r="W853">
            <v>700000</v>
          </cell>
        </row>
        <row r="854">
          <cell r="C854" t="str">
            <v>3.25.1.5</v>
          </cell>
          <cell r="D854" t="str">
            <v>Deshincada de poste secundario</v>
          </cell>
          <cell r="E854" t="str">
            <v>u</v>
          </cell>
          <cell r="F854">
            <v>8</v>
          </cell>
          <cell r="G854">
            <v>80000</v>
          </cell>
          <cell r="H854">
            <v>640000</v>
          </cell>
          <cell r="I854">
            <v>0.34857055029813128</v>
          </cell>
          <cell r="J854">
            <v>8</v>
          </cell>
          <cell r="L854">
            <v>8</v>
          </cell>
          <cell r="M854">
            <v>640000</v>
          </cell>
          <cell r="N854">
            <v>0</v>
          </cell>
          <cell r="O854">
            <v>640000</v>
          </cell>
          <cell r="R854">
            <v>0</v>
          </cell>
          <cell r="S854">
            <v>0</v>
          </cell>
          <cell r="T854">
            <v>0</v>
          </cell>
          <cell r="U854">
            <v>0</v>
          </cell>
          <cell r="V854">
            <v>8</v>
          </cell>
          <cell r="W854">
            <v>640000</v>
          </cell>
        </row>
        <row r="855">
          <cell r="C855" t="str">
            <v>3.25.1.6</v>
          </cell>
          <cell r="D855" t="str">
            <v>Poste de concreto de 12 mts -1800 Kg, incluida base autosoportada</v>
          </cell>
          <cell r="E855" t="str">
            <v>un</v>
          </cell>
          <cell r="F855">
            <v>3</v>
          </cell>
          <cell r="G855">
            <v>190000</v>
          </cell>
          <cell r="H855">
            <v>570000</v>
          </cell>
          <cell r="I855">
            <v>0.31044564635927319</v>
          </cell>
          <cell r="J855">
            <v>3</v>
          </cell>
          <cell r="L855">
            <v>3</v>
          </cell>
          <cell r="M855">
            <v>570000</v>
          </cell>
          <cell r="N855">
            <v>0</v>
          </cell>
          <cell r="O855">
            <v>570000</v>
          </cell>
          <cell r="R855">
            <v>0</v>
          </cell>
          <cell r="S855">
            <v>0</v>
          </cell>
          <cell r="T855">
            <v>0</v>
          </cell>
          <cell r="U855">
            <v>0</v>
          </cell>
          <cell r="V855">
            <v>3</v>
          </cell>
          <cell r="W855">
            <v>570000</v>
          </cell>
        </row>
        <row r="856">
          <cell r="C856" t="str">
            <v>3.25.1.7</v>
          </cell>
          <cell r="D856" t="str">
            <v>Poste de concreto de 12 mts - 750 Kg</v>
          </cell>
          <cell r="E856" t="str">
            <v>un</v>
          </cell>
          <cell r="F856">
            <v>132</v>
          </cell>
          <cell r="G856">
            <v>100000</v>
          </cell>
          <cell r="H856">
            <v>13200000</v>
          </cell>
          <cell r="I856">
            <v>7.1892675998989573</v>
          </cell>
          <cell r="J856">
            <v>132</v>
          </cell>
          <cell r="K856">
            <v>-9</v>
          </cell>
          <cell r="L856">
            <v>123</v>
          </cell>
          <cell r="M856">
            <v>13200000</v>
          </cell>
          <cell r="N856">
            <v>-900000</v>
          </cell>
          <cell r="O856">
            <v>12300000</v>
          </cell>
          <cell r="R856">
            <v>0</v>
          </cell>
          <cell r="S856">
            <v>0</v>
          </cell>
          <cell r="T856">
            <v>0</v>
          </cell>
          <cell r="U856">
            <v>0</v>
          </cell>
          <cell r="V856">
            <v>123</v>
          </cell>
          <cell r="W856">
            <v>12300000</v>
          </cell>
        </row>
        <row r="857">
          <cell r="C857" t="str">
            <v>3.25.1.8</v>
          </cell>
          <cell r="D857" t="str">
            <v>Cable de aluminio con nucleo de acero ACSR desnudo 3 x 1/0 - 15 KV</v>
          </cell>
          <cell r="E857" t="str">
            <v>ml</v>
          </cell>
          <cell r="F857">
            <v>5400</v>
          </cell>
          <cell r="G857">
            <v>13500</v>
          </cell>
          <cell r="H857">
            <v>72900000</v>
          </cell>
          <cell r="I857">
            <v>39.704364244896517</v>
          </cell>
          <cell r="J857">
            <v>5400</v>
          </cell>
          <cell r="K857">
            <v>-200</v>
          </cell>
          <cell r="L857">
            <v>5200</v>
          </cell>
          <cell r="M857">
            <v>72900000</v>
          </cell>
          <cell r="N857">
            <v>-2700000</v>
          </cell>
          <cell r="O857">
            <v>70200000</v>
          </cell>
          <cell r="R857">
            <v>0</v>
          </cell>
          <cell r="S857">
            <v>0</v>
          </cell>
          <cell r="T857">
            <v>0</v>
          </cell>
          <cell r="U857">
            <v>0</v>
          </cell>
          <cell r="V857">
            <v>5200</v>
          </cell>
          <cell r="W857">
            <v>70200000</v>
          </cell>
        </row>
        <row r="858">
          <cell r="C858" t="str">
            <v>3.25.1.9</v>
          </cell>
          <cell r="D858" t="str">
            <v>Cruceta de galvanizada en caliente o de madera de 7 1/2" inmunizada, de acuerdo a exigencias del operador de red local, incluye silla para soporte en poste.</v>
          </cell>
          <cell r="E858" t="str">
            <v>un</v>
          </cell>
          <cell r="F858">
            <v>146</v>
          </cell>
          <cell r="G858">
            <v>30000</v>
          </cell>
          <cell r="H858">
            <v>4380000</v>
          </cell>
          <cell r="I858">
            <v>2.385529703602836</v>
          </cell>
          <cell r="J858">
            <v>146</v>
          </cell>
          <cell r="K858">
            <v>52</v>
          </cell>
          <cell r="L858">
            <v>198</v>
          </cell>
          <cell r="M858">
            <v>4380000</v>
          </cell>
          <cell r="N858">
            <v>1560000</v>
          </cell>
          <cell r="O858">
            <v>5940000</v>
          </cell>
          <cell r="R858">
            <v>0</v>
          </cell>
          <cell r="S858">
            <v>0</v>
          </cell>
          <cell r="T858">
            <v>0</v>
          </cell>
          <cell r="U858">
            <v>0</v>
          </cell>
          <cell r="V858">
            <v>198</v>
          </cell>
          <cell r="W858">
            <v>5940000</v>
          </cell>
        </row>
        <row r="859">
          <cell r="C859" t="str">
            <v>3.25.1.10</v>
          </cell>
          <cell r="D859" t="str">
            <v>Aislador Line Post de 6 vueltas 15 KV, homologado incluido alfiler.</v>
          </cell>
          <cell r="E859" t="str">
            <v>un</v>
          </cell>
          <cell r="F859">
            <v>360</v>
          </cell>
          <cell r="G859">
            <v>20000</v>
          </cell>
          <cell r="H859">
            <v>7200000</v>
          </cell>
          <cell r="I859">
            <v>3.9214186908539768</v>
          </cell>
          <cell r="J859">
            <v>360</v>
          </cell>
          <cell r="K859">
            <v>18</v>
          </cell>
          <cell r="L859">
            <v>378</v>
          </cell>
          <cell r="M859">
            <v>7200000</v>
          </cell>
          <cell r="N859">
            <v>360000</v>
          </cell>
          <cell r="O859">
            <v>7560000</v>
          </cell>
          <cell r="R859">
            <v>0</v>
          </cell>
          <cell r="S859">
            <v>0</v>
          </cell>
          <cell r="T859">
            <v>0</v>
          </cell>
          <cell r="U859">
            <v>0</v>
          </cell>
          <cell r="V859">
            <v>378</v>
          </cell>
          <cell r="W859">
            <v>7560000</v>
          </cell>
        </row>
        <row r="860">
          <cell r="C860" t="str">
            <v>3.25.1.11</v>
          </cell>
          <cell r="D860" t="str">
            <v>Aislador de Suspensión Sintetico homologado completo</v>
          </cell>
          <cell r="E860" t="str">
            <v>un</v>
          </cell>
          <cell r="F860">
            <v>78</v>
          </cell>
          <cell r="G860">
            <v>30000</v>
          </cell>
          <cell r="H860">
            <v>2340000</v>
          </cell>
          <cell r="I860">
            <v>1.2744610745275426</v>
          </cell>
          <cell r="J860">
            <v>78</v>
          </cell>
          <cell r="K860">
            <v>15</v>
          </cell>
          <cell r="L860">
            <v>93</v>
          </cell>
          <cell r="M860">
            <v>2340000</v>
          </cell>
          <cell r="N860">
            <v>450000</v>
          </cell>
          <cell r="O860">
            <v>2790000</v>
          </cell>
          <cell r="R860">
            <v>0</v>
          </cell>
          <cell r="S860">
            <v>0</v>
          </cell>
          <cell r="T860">
            <v>0</v>
          </cell>
          <cell r="U860">
            <v>0</v>
          </cell>
          <cell r="V860">
            <v>93</v>
          </cell>
          <cell r="W860">
            <v>2790000</v>
          </cell>
        </row>
        <row r="861">
          <cell r="C861" t="str">
            <v>3.25.1.12</v>
          </cell>
          <cell r="D861" t="str">
            <v>Pararrayos Tipo Polimericos de 15 KV - 10 KA aterrizados Homologados</v>
          </cell>
          <cell r="E861" t="str">
            <v>un</v>
          </cell>
          <cell r="F861">
            <v>13</v>
          </cell>
          <cell r="G861">
            <v>100000</v>
          </cell>
          <cell r="H861">
            <v>1300000</v>
          </cell>
          <cell r="I861">
            <v>0.70803393029307926</v>
          </cell>
          <cell r="J861">
            <v>13</v>
          </cell>
          <cell r="K861">
            <v>-7</v>
          </cell>
          <cell r="L861">
            <v>6</v>
          </cell>
          <cell r="M861">
            <v>1300000</v>
          </cell>
          <cell r="N861">
            <v>-700000</v>
          </cell>
          <cell r="O861">
            <v>600000</v>
          </cell>
          <cell r="R861">
            <v>0</v>
          </cell>
          <cell r="S861">
            <v>0</v>
          </cell>
          <cell r="T861">
            <v>0</v>
          </cell>
          <cell r="U861">
            <v>0</v>
          </cell>
          <cell r="V861">
            <v>6</v>
          </cell>
          <cell r="W861">
            <v>600000</v>
          </cell>
        </row>
        <row r="862">
          <cell r="C862" t="str">
            <v>3.25.1.13</v>
          </cell>
          <cell r="D862" t="str">
            <v>Cortacircuitos en acero inoxidable buje largo de 18" de fuga MAC-GRAW 15 KV - 100 A Con sus fusibles</v>
          </cell>
          <cell r="E862" t="str">
            <v>un</v>
          </cell>
          <cell r="F862">
            <v>13</v>
          </cell>
          <cell r="G862">
            <v>100000</v>
          </cell>
          <cell r="H862">
            <v>1300000</v>
          </cell>
          <cell r="I862">
            <v>0.70803393029307926</v>
          </cell>
          <cell r="J862">
            <v>13</v>
          </cell>
          <cell r="K862">
            <v>-4</v>
          </cell>
          <cell r="L862">
            <v>9</v>
          </cell>
          <cell r="M862">
            <v>1300000</v>
          </cell>
          <cell r="N862">
            <v>-400000</v>
          </cell>
          <cell r="O862">
            <v>900000</v>
          </cell>
          <cell r="R862">
            <v>0</v>
          </cell>
          <cell r="S862">
            <v>0</v>
          </cell>
          <cell r="T862">
            <v>0</v>
          </cell>
          <cell r="U862">
            <v>0</v>
          </cell>
          <cell r="V862">
            <v>9</v>
          </cell>
          <cell r="W862">
            <v>900000</v>
          </cell>
        </row>
        <row r="863">
          <cell r="C863" t="str">
            <v>3.25.1.14</v>
          </cell>
          <cell r="D863" t="str">
            <v>Herrajes, Amarras y Accesorios galvanizados</v>
          </cell>
          <cell r="E863" t="str">
            <v>gl</v>
          </cell>
          <cell r="F863">
            <v>1</v>
          </cell>
          <cell r="G863">
            <v>90000</v>
          </cell>
          <cell r="H863">
            <v>90000</v>
          </cell>
          <cell r="I863">
            <v>4.9017733635674708E-2</v>
          </cell>
          <cell r="J863">
            <v>1</v>
          </cell>
          <cell r="L863">
            <v>1</v>
          </cell>
          <cell r="M863">
            <v>90000</v>
          </cell>
          <cell r="N863">
            <v>0</v>
          </cell>
          <cell r="O863">
            <v>90000</v>
          </cell>
          <cell r="R863">
            <v>0</v>
          </cell>
          <cell r="S863">
            <v>0</v>
          </cell>
          <cell r="T863">
            <v>0</v>
          </cell>
          <cell r="U863">
            <v>0</v>
          </cell>
          <cell r="V863">
            <v>1</v>
          </cell>
          <cell r="W863">
            <v>90000</v>
          </cell>
        </row>
        <row r="864">
          <cell r="C864" t="str">
            <v>3.25.1.15</v>
          </cell>
          <cell r="D864" t="str">
            <v>Puentes Primarios en caliente</v>
          </cell>
          <cell r="E864" t="str">
            <v>un</v>
          </cell>
          <cell r="F864">
            <v>3</v>
          </cell>
          <cell r="G864">
            <v>150000</v>
          </cell>
          <cell r="H864">
            <v>450000</v>
          </cell>
          <cell r="I864">
            <v>0.24508866817837355</v>
          </cell>
          <cell r="J864">
            <v>3</v>
          </cell>
          <cell r="L864">
            <v>3</v>
          </cell>
          <cell r="M864">
            <v>450000</v>
          </cell>
          <cell r="N864">
            <v>0</v>
          </cell>
          <cell r="O864">
            <v>450000</v>
          </cell>
          <cell r="R864">
            <v>0</v>
          </cell>
          <cell r="S864">
            <v>0</v>
          </cell>
          <cell r="T864">
            <v>0</v>
          </cell>
          <cell r="U864">
            <v>0</v>
          </cell>
          <cell r="V864">
            <v>3</v>
          </cell>
          <cell r="W864">
            <v>450000</v>
          </cell>
        </row>
        <row r="865">
          <cell r="C865" t="str">
            <v>3.25.1.16</v>
          </cell>
          <cell r="D865" t="str">
            <v>Polo a Tierra en poste terminal</v>
          </cell>
          <cell r="E865" t="str">
            <v>un</v>
          </cell>
          <cell r="F865">
            <v>120</v>
          </cell>
          <cell r="G865">
            <v>50000</v>
          </cell>
          <cell r="H865">
            <v>6000000</v>
          </cell>
          <cell r="I865">
            <v>3.2678489090449814</v>
          </cell>
          <cell r="J865">
            <v>120</v>
          </cell>
          <cell r="K865">
            <v>6</v>
          </cell>
          <cell r="L865">
            <v>126</v>
          </cell>
          <cell r="M865">
            <v>6000000</v>
          </cell>
          <cell r="N865">
            <v>300000</v>
          </cell>
          <cell r="O865">
            <v>6300000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126</v>
          </cell>
          <cell r="W865">
            <v>6300000</v>
          </cell>
        </row>
        <row r="866">
          <cell r="C866" t="str">
            <v>3.25.1.17</v>
          </cell>
          <cell r="D866" t="str">
            <v>Juego de premoldeados trifasicos tipo exterior 3M 15KV para cable No 2 monopolar con pantalla de cinta</v>
          </cell>
          <cell r="E866" t="str">
            <v>Jgo</v>
          </cell>
          <cell r="F866">
            <v>2</v>
          </cell>
          <cell r="G866">
            <v>90000</v>
          </cell>
          <cell r="H866">
            <v>180000</v>
          </cell>
          <cell r="I866">
            <v>9.8035467271349416E-2</v>
          </cell>
          <cell r="J866">
            <v>2</v>
          </cell>
          <cell r="L866">
            <v>2</v>
          </cell>
          <cell r="M866">
            <v>180000</v>
          </cell>
          <cell r="N866">
            <v>0</v>
          </cell>
          <cell r="O866">
            <v>180000</v>
          </cell>
          <cell r="R866">
            <v>0</v>
          </cell>
          <cell r="S866">
            <v>0</v>
          </cell>
          <cell r="T866">
            <v>0</v>
          </cell>
          <cell r="U866">
            <v>0</v>
          </cell>
          <cell r="V866">
            <v>2</v>
          </cell>
          <cell r="W866">
            <v>180000</v>
          </cell>
        </row>
        <row r="867">
          <cell r="C867" t="str">
            <v>3.25.1.18</v>
          </cell>
          <cell r="D867" t="str">
            <v>Bajante en tuberia conduit Galvanizada de 3", incluye capacete y accesorios</v>
          </cell>
          <cell r="E867" t="str">
            <v>ml</v>
          </cell>
          <cell r="F867">
            <v>18</v>
          </cell>
          <cell r="G867">
            <v>7000</v>
          </cell>
          <cell r="H867">
            <v>126000</v>
          </cell>
          <cell r="I867">
            <v>6.8624827089944593E-2</v>
          </cell>
          <cell r="J867">
            <v>18</v>
          </cell>
          <cell r="L867">
            <v>18</v>
          </cell>
          <cell r="M867">
            <v>126000</v>
          </cell>
          <cell r="N867">
            <v>0</v>
          </cell>
          <cell r="O867">
            <v>126000</v>
          </cell>
          <cell r="R867">
            <v>0</v>
          </cell>
          <cell r="S867">
            <v>0</v>
          </cell>
          <cell r="T867">
            <v>0</v>
          </cell>
          <cell r="U867">
            <v>0</v>
          </cell>
          <cell r="V867">
            <v>18</v>
          </cell>
          <cell r="W867">
            <v>126000</v>
          </cell>
        </row>
        <row r="868">
          <cell r="C868" t="str">
            <v>3.25.1.19</v>
          </cell>
          <cell r="D868" t="str">
            <v>Registro electrico de 1 x 1 x 1 en concreto con su tapa debidamente impermeabilizado</v>
          </cell>
          <cell r="E868" t="str">
            <v>un</v>
          </cell>
          <cell r="F868">
            <v>2</v>
          </cell>
          <cell r="G868">
            <v>40000</v>
          </cell>
          <cell r="H868">
            <v>80000</v>
          </cell>
          <cell r="I868">
            <v>4.357131878726641E-2</v>
          </cell>
          <cell r="J868">
            <v>2</v>
          </cell>
          <cell r="L868">
            <v>2</v>
          </cell>
          <cell r="M868">
            <v>80000</v>
          </cell>
          <cell r="N868">
            <v>0</v>
          </cell>
          <cell r="O868">
            <v>80000</v>
          </cell>
          <cell r="R868">
            <v>0</v>
          </cell>
          <cell r="S868">
            <v>0</v>
          </cell>
          <cell r="T868">
            <v>0</v>
          </cell>
          <cell r="U868">
            <v>0</v>
          </cell>
          <cell r="V868">
            <v>2</v>
          </cell>
          <cell r="W868">
            <v>80000</v>
          </cell>
        </row>
        <row r="869">
          <cell r="C869" t="str">
            <v>3.25.2</v>
          </cell>
          <cell r="D869" t="str">
            <v>INSTALACION DE EQUIPOS Y ACCESORIOS SUBESTACION ELECTRICA PLANTA DE TRATAMIENTO</v>
          </cell>
          <cell r="F869"/>
          <cell r="I869"/>
          <cell r="J869"/>
          <cell r="L869"/>
          <cell r="M869"/>
          <cell r="N869"/>
          <cell r="O869"/>
          <cell r="R869">
            <v>0</v>
          </cell>
          <cell r="S869"/>
          <cell r="T869"/>
          <cell r="U869"/>
          <cell r="V869"/>
          <cell r="W869"/>
        </row>
        <row r="870">
          <cell r="C870" t="str">
            <v>3.25.2.1</v>
          </cell>
          <cell r="D870" t="str">
            <v>Celda de medida de tres elementos ( 3 Tp y 3 TC ) Gama SM6 con remonte de barras ref GBC-A 750 mm.</v>
          </cell>
          <cell r="E870" t="str">
            <v>un</v>
          </cell>
          <cell r="F870">
            <v>1</v>
          </cell>
          <cell r="G870">
            <v>1403020.0000000002</v>
          </cell>
          <cell r="H870">
            <v>1403020.0000000002</v>
          </cell>
          <cell r="I870">
            <v>0.76414289606138164</v>
          </cell>
          <cell r="J870">
            <v>1</v>
          </cell>
          <cell r="L870">
            <v>1</v>
          </cell>
          <cell r="M870">
            <v>1403020.0000000002</v>
          </cell>
          <cell r="N870">
            <v>0</v>
          </cell>
          <cell r="O870">
            <v>1403020.0000000002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1</v>
          </cell>
          <cell r="W870">
            <v>1403020.0000000002</v>
          </cell>
        </row>
        <row r="871">
          <cell r="C871" t="str">
            <v>3.25.2.2</v>
          </cell>
          <cell r="D871" t="str">
            <v>Interruptor primario automatico en SF6 gama SM6 referencia DM1-A 750 mm.</v>
          </cell>
          <cell r="E871" t="str">
            <v>un</v>
          </cell>
          <cell r="F871">
            <v>1</v>
          </cell>
          <cell r="G871">
            <v>1500000</v>
          </cell>
          <cell r="H871">
            <v>1500000</v>
          </cell>
          <cell r="I871">
            <v>0.81696222726124534</v>
          </cell>
          <cell r="J871">
            <v>1</v>
          </cell>
          <cell r="L871">
            <v>1</v>
          </cell>
          <cell r="M871">
            <v>1500000</v>
          </cell>
          <cell r="N871">
            <v>0</v>
          </cell>
          <cell r="O871">
            <v>1500000</v>
          </cell>
          <cell r="R871">
            <v>0</v>
          </cell>
          <cell r="S871">
            <v>0</v>
          </cell>
          <cell r="T871">
            <v>0</v>
          </cell>
          <cell r="U871">
            <v>0</v>
          </cell>
          <cell r="V871">
            <v>1</v>
          </cell>
          <cell r="W871">
            <v>1500000</v>
          </cell>
        </row>
        <row r="872">
          <cell r="C872" t="str">
            <v>3.25.2.3</v>
          </cell>
          <cell r="D872" t="str">
            <v>Transformador Trifasico 1000 KVA. 13200/460 V SIEMENS</v>
          </cell>
          <cell r="E872" t="str">
            <v>un</v>
          </cell>
          <cell r="F872">
            <v>1</v>
          </cell>
          <cell r="G872">
            <v>3250000</v>
          </cell>
          <cell r="H872">
            <v>3250000</v>
          </cell>
          <cell r="I872">
            <v>1.770084825732698</v>
          </cell>
          <cell r="J872">
            <v>1</v>
          </cell>
          <cell r="L872">
            <v>1</v>
          </cell>
          <cell r="M872">
            <v>3250000</v>
          </cell>
          <cell r="N872">
            <v>0</v>
          </cell>
          <cell r="O872">
            <v>3250000</v>
          </cell>
          <cell r="R872">
            <v>0</v>
          </cell>
          <cell r="S872">
            <v>0</v>
          </cell>
          <cell r="T872">
            <v>0</v>
          </cell>
          <cell r="U872">
            <v>0</v>
          </cell>
          <cell r="V872">
            <v>1</v>
          </cell>
          <cell r="W872">
            <v>3250000</v>
          </cell>
        </row>
        <row r="873">
          <cell r="C873" t="str">
            <v>3.25.2.4</v>
          </cell>
          <cell r="D873" t="str">
            <v>Transformador Trifasico 112,5 KVA. 460/220 V SIEMENS</v>
          </cell>
          <cell r="E873" t="str">
            <v>un</v>
          </cell>
          <cell r="F873">
            <v>1</v>
          </cell>
          <cell r="G873">
            <v>1800000</v>
          </cell>
          <cell r="H873">
            <v>1800000</v>
          </cell>
          <cell r="I873">
            <v>0.98035467271349419</v>
          </cell>
          <cell r="J873">
            <v>1</v>
          </cell>
          <cell r="L873">
            <v>1</v>
          </cell>
          <cell r="M873">
            <v>1800000</v>
          </cell>
          <cell r="N873">
            <v>0</v>
          </cell>
          <cell r="O873">
            <v>1800000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1</v>
          </cell>
          <cell r="W873">
            <v>1800000</v>
          </cell>
        </row>
        <row r="874">
          <cell r="C874" t="str">
            <v>3.25.2.5</v>
          </cell>
          <cell r="D874" t="str">
            <v>Celda para transformador de 112,5 KVA</v>
          </cell>
          <cell r="E874" t="str">
            <v>un</v>
          </cell>
          <cell r="F874">
            <v>1</v>
          </cell>
          <cell r="G874">
            <v>650000</v>
          </cell>
          <cell r="H874">
            <v>650000</v>
          </cell>
          <cell r="I874">
            <v>0.35401696514653963</v>
          </cell>
          <cell r="J874">
            <v>1</v>
          </cell>
          <cell r="L874">
            <v>1</v>
          </cell>
          <cell r="M874">
            <v>650000</v>
          </cell>
          <cell r="N874">
            <v>0</v>
          </cell>
          <cell r="O874">
            <v>650000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1</v>
          </cell>
          <cell r="W874">
            <v>650000</v>
          </cell>
        </row>
        <row r="875">
          <cell r="C875" t="str">
            <v>3.25.2.6</v>
          </cell>
          <cell r="D875" t="str">
            <v>Acometida en cable de Cu monopolar 3 x No 2 - XLPE 15 KV</v>
          </cell>
          <cell r="E875" t="str">
            <v>ml</v>
          </cell>
          <cell r="F875">
            <v>100</v>
          </cell>
          <cell r="G875">
            <v>28000</v>
          </cell>
          <cell r="H875">
            <v>2800000</v>
          </cell>
          <cell r="I875">
            <v>1.5249961575543245</v>
          </cell>
          <cell r="J875">
            <v>100</v>
          </cell>
          <cell r="K875">
            <v>-30</v>
          </cell>
          <cell r="L875">
            <v>70</v>
          </cell>
          <cell r="M875">
            <v>2800000</v>
          </cell>
          <cell r="N875">
            <v>-840000</v>
          </cell>
          <cell r="O875">
            <v>1960000</v>
          </cell>
          <cell r="R875">
            <v>0</v>
          </cell>
          <cell r="S875">
            <v>0</v>
          </cell>
          <cell r="T875">
            <v>0</v>
          </cell>
          <cell r="U875">
            <v>0</v>
          </cell>
          <cell r="V875">
            <v>70</v>
          </cell>
          <cell r="W875">
            <v>1960000</v>
          </cell>
        </row>
        <row r="876">
          <cell r="C876" t="str">
            <v>3.25.2.7</v>
          </cell>
          <cell r="D876" t="str">
            <v>Transferencia automatica con enclavamiento mecanico a 460 V.para planta de emergencia Stand By.</v>
          </cell>
          <cell r="E876" t="str">
            <v>un</v>
          </cell>
          <cell r="F876">
            <v>1</v>
          </cell>
          <cell r="G876">
            <v>1400000</v>
          </cell>
          <cell r="H876">
            <v>1400000</v>
          </cell>
          <cell r="I876">
            <v>0.76249807877716225</v>
          </cell>
          <cell r="J876">
            <v>1</v>
          </cell>
          <cell r="L876">
            <v>1</v>
          </cell>
          <cell r="M876">
            <v>1400000</v>
          </cell>
          <cell r="N876">
            <v>0</v>
          </cell>
          <cell r="O876">
            <v>1400000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1</v>
          </cell>
          <cell r="W876">
            <v>1400000</v>
          </cell>
        </row>
        <row r="877">
          <cell r="C877" t="str">
            <v>3.25.2.8</v>
          </cell>
          <cell r="D877" t="str">
            <v xml:space="preserve">Centro de Control de Motores tipo Blokset autosoportados a 460 V ac 60 Hz, incluye interruptor secundario, 3 modulos con arrancadores suaves tipo altistar para bombas de 300 Hp con su banco de condensadores automatico asociados a cada unidad de bombeo. 2 </v>
          </cell>
          <cell r="E877" t="str">
            <v>un</v>
          </cell>
          <cell r="F877">
            <v>1</v>
          </cell>
          <cell r="G877">
            <v>13500000</v>
          </cell>
          <cell r="H877">
            <v>13500000</v>
          </cell>
          <cell r="I877">
            <v>7.3526600453512074</v>
          </cell>
          <cell r="J877">
            <v>1</v>
          </cell>
          <cell r="L877">
            <v>1</v>
          </cell>
          <cell r="M877">
            <v>13500000</v>
          </cell>
          <cell r="N877">
            <v>0</v>
          </cell>
          <cell r="O877">
            <v>13500000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1</v>
          </cell>
          <cell r="W877">
            <v>13500000</v>
          </cell>
        </row>
        <row r="878">
          <cell r="C878" t="str">
            <v>3.25.2.9</v>
          </cell>
          <cell r="D878" t="str">
            <v>Juego de premoldeados tipo interior 3M 15 KV cable monopolar No 2 con pantalla de cinta</v>
          </cell>
          <cell r="E878" t="str">
            <v>jgo</v>
          </cell>
          <cell r="F878">
            <v>2</v>
          </cell>
          <cell r="G878">
            <v>90000</v>
          </cell>
          <cell r="H878">
            <v>180000</v>
          </cell>
          <cell r="I878">
            <v>9.8035467271349416E-2</v>
          </cell>
          <cell r="J878">
            <v>2</v>
          </cell>
          <cell r="K878">
            <v>1</v>
          </cell>
          <cell r="L878">
            <v>3</v>
          </cell>
          <cell r="M878">
            <v>180000</v>
          </cell>
          <cell r="N878">
            <v>90000</v>
          </cell>
          <cell r="O878">
            <v>270000</v>
          </cell>
          <cell r="R878">
            <v>0</v>
          </cell>
          <cell r="S878">
            <v>0</v>
          </cell>
          <cell r="T878">
            <v>0</v>
          </cell>
          <cell r="U878">
            <v>0</v>
          </cell>
          <cell r="V878">
            <v>3</v>
          </cell>
          <cell r="W878">
            <v>270000</v>
          </cell>
        </row>
        <row r="879">
          <cell r="C879" t="str">
            <v>3.25.2.10</v>
          </cell>
          <cell r="D879" t="str">
            <v>Tablero de fuerza y control para motor de 30 Hp del sistema de soplado a 460 V 60 Hz, incluye arrancador suave altistar y bancos de condensadores asociados, pulsadores etc.</v>
          </cell>
          <cell r="E879" t="str">
            <v>un</v>
          </cell>
          <cell r="F879">
            <v>1</v>
          </cell>
          <cell r="G879">
            <v>1450000</v>
          </cell>
          <cell r="H879">
            <v>1450000</v>
          </cell>
          <cell r="I879">
            <v>0.78973015301920368</v>
          </cell>
          <cell r="J879">
            <v>1</v>
          </cell>
          <cell r="L879">
            <v>1</v>
          </cell>
          <cell r="M879">
            <v>1450000</v>
          </cell>
          <cell r="N879">
            <v>0</v>
          </cell>
          <cell r="O879">
            <v>1450000</v>
          </cell>
          <cell r="R879">
            <v>0</v>
          </cell>
          <cell r="S879">
            <v>0</v>
          </cell>
          <cell r="T879">
            <v>0</v>
          </cell>
          <cell r="U879">
            <v>0</v>
          </cell>
          <cell r="V879">
            <v>1</v>
          </cell>
          <cell r="W879">
            <v>1450000</v>
          </cell>
        </row>
        <row r="880">
          <cell r="C880" t="str">
            <v>3.25.2.11</v>
          </cell>
          <cell r="D880" t="str">
            <v>Tablero de distribucion para sevicios auxiliares, inluye 10 interruptores automaticos tripolares Easy Pact de Merlin Gerin, de acuerdo a especificaciones</v>
          </cell>
          <cell r="E880" t="str">
            <v>un</v>
          </cell>
          <cell r="F880">
            <v>1</v>
          </cell>
          <cell r="G880">
            <v>1000000</v>
          </cell>
          <cell r="H880">
            <v>1000000</v>
          </cell>
          <cell r="I880">
            <v>0.54464148484083008</v>
          </cell>
          <cell r="J880">
            <v>1</v>
          </cell>
          <cell r="L880">
            <v>1</v>
          </cell>
          <cell r="M880">
            <v>1000000</v>
          </cell>
          <cell r="N880">
            <v>0</v>
          </cell>
          <cell r="O880">
            <v>1000000</v>
          </cell>
          <cell r="R880">
            <v>0</v>
          </cell>
          <cell r="S880">
            <v>0</v>
          </cell>
          <cell r="T880">
            <v>0</v>
          </cell>
          <cell r="U880">
            <v>0</v>
          </cell>
          <cell r="V880">
            <v>1</v>
          </cell>
          <cell r="W880">
            <v>1000000</v>
          </cell>
        </row>
        <row r="881">
          <cell r="C881" t="str">
            <v>3.25.2.12</v>
          </cell>
          <cell r="D881" t="str">
            <v>Tablero de distribucion trifasico para empotrar de 24 ctos, con sus breakers termomagneticos.</v>
          </cell>
          <cell r="E881" t="str">
            <v>un</v>
          </cell>
          <cell r="F881">
            <v>1</v>
          </cell>
          <cell r="G881">
            <v>500000</v>
          </cell>
          <cell r="H881">
            <v>500000</v>
          </cell>
          <cell r="I881">
            <v>0.27232074242041504</v>
          </cell>
          <cell r="J881">
            <v>1</v>
          </cell>
          <cell r="K881">
            <v>-1</v>
          </cell>
          <cell r="L881">
            <v>0</v>
          </cell>
          <cell r="M881">
            <v>500000</v>
          </cell>
          <cell r="N881">
            <v>-500000</v>
          </cell>
          <cell r="O881">
            <v>0</v>
          </cell>
          <cell r="R881">
            <v>0</v>
          </cell>
          <cell r="S881">
            <v>0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</row>
        <row r="882">
          <cell r="C882" t="str">
            <v>3.25.2.13</v>
          </cell>
          <cell r="D882" t="str">
            <v>Registro electrico de 1 x 1 x 1 en concreto con su tapa debidamente impermeabilizado</v>
          </cell>
          <cell r="E882" t="str">
            <v>un</v>
          </cell>
          <cell r="F882">
            <v>2</v>
          </cell>
          <cell r="G882">
            <v>50000</v>
          </cell>
          <cell r="H882">
            <v>100000</v>
          </cell>
          <cell r="I882">
            <v>5.4464148484083014E-2</v>
          </cell>
          <cell r="J882">
            <v>2</v>
          </cell>
          <cell r="K882">
            <v>-1</v>
          </cell>
          <cell r="L882">
            <v>1</v>
          </cell>
          <cell r="M882">
            <v>100000</v>
          </cell>
          <cell r="N882">
            <v>-50000</v>
          </cell>
          <cell r="O882">
            <v>50000</v>
          </cell>
          <cell r="R882">
            <v>0</v>
          </cell>
          <cell r="S882">
            <v>0</v>
          </cell>
          <cell r="T882">
            <v>0</v>
          </cell>
          <cell r="U882">
            <v>0</v>
          </cell>
          <cell r="V882">
            <v>1</v>
          </cell>
          <cell r="W882">
            <v>50000</v>
          </cell>
        </row>
        <row r="883">
          <cell r="C883" t="str">
            <v>3.25.2.14</v>
          </cell>
          <cell r="D883" t="str">
            <v>Carcamo en concreto de acuerdo a especificaciones</v>
          </cell>
          <cell r="E883" t="str">
            <v>ml</v>
          </cell>
          <cell r="F883">
            <v>20</v>
          </cell>
          <cell r="G883">
            <v>12000</v>
          </cell>
          <cell r="H883">
            <v>240000</v>
          </cell>
          <cell r="I883">
            <v>0.13071395636179925</v>
          </cell>
          <cell r="J883">
            <v>20</v>
          </cell>
          <cell r="L883">
            <v>20</v>
          </cell>
          <cell r="M883">
            <v>240000</v>
          </cell>
          <cell r="N883">
            <v>0</v>
          </cell>
          <cell r="O883">
            <v>240000</v>
          </cell>
          <cell r="R883">
            <v>0</v>
          </cell>
          <cell r="S883">
            <v>0</v>
          </cell>
          <cell r="T883">
            <v>0</v>
          </cell>
          <cell r="U883">
            <v>0</v>
          </cell>
          <cell r="V883">
            <v>20</v>
          </cell>
          <cell r="W883">
            <v>240000</v>
          </cell>
        </row>
        <row r="884">
          <cell r="C884" t="str">
            <v>3.25.2.15</v>
          </cell>
          <cell r="D884" t="str">
            <v>Malla de tierra conformada por siete varillas Cu copperweld de 2.4 mts inmersas en hidrosolta unidas entre con cable de Cu desnudo No 2 empleando soldadura caldweld de de acuerdo a especificaciones</v>
          </cell>
          <cell r="E884" t="str">
            <v>un</v>
          </cell>
          <cell r="F884">
            <v>1</v>
          </cell>
          <cell r="G884">
            <v>1000000</v>
          </cell>
          <cell r="H884">
            <v>1000000</v>
          </cell>
          <cell r="I884">
            <v>0.54464148484083008</v>
          </cell>
          <cell r="J884">
            <v>1</v>
          </cell>
          <cell r="L884">
            <v>1</v>
          </cell>
          <cell r="M884">
            <v>1000000</v>
          </cell>
          <cell r="N884">
            <v>0</v>
          </cell>
          <cell r="O884">
            <v>1000000</v>
          </cell>
          <cell r="R884">
            <v>0</v>
          </cell>
          <cell r="S884">
            <v>0</v>
          </cell>
          <cell r="T884">
            <v>0</v>
          </cell>
          <cell r="U884">
            <v>0</v>
          </cell>
          <cell r="V884">
            <v>1</v>
          </cell>
          <cell r="W884">
            <v>1000000</v>
          </cell>
        </row>
        <row r="885">
          <cell r="C885" t="str">
            <v>3.25.2.16</v>
          </cell>
          <cell r="D885" t="str">
            <v>Luminaria Wall Pack 150 W 220 V,Vapor de mercurio</v>
          </cell>
          <cell r="E885" t="str">
            <v>un</v>
          </cell>
          <cell r="F885">
            <v>4</v>
          </cell>
          <cell r="G885">
            <v>60000</v>
          </cell>
          <cell r="H885">
            <v>240000</v>
          </cell>
          <cell r="I885">
            <v>0.13071395636179925</v>
          </cell>
          <cell r="J885">
            <v>4</v>
          </cell>
          <cell r="L885">
            <v>4</v>
          </cell>
          <cell r="M885">
            <v>240000</v>
          </cell>
          <cell r="N885">
            <v>0</v>
          </cell>
          <cell r="O885">
            <v>240000</v>
          </cell>
          <cell r="R885">
            <v>0</v>
          </cell>
          <cell r="S885">
            <v>0</v>
          </cell>
          <cell r="T885">
            <v>0</v>
          </cell>
          <cell r="U885">
            <v>0</v>
          </cell>
          <cell r="V885">
            <v>4</v>
          </cell>
          <cell r="W885">
            <v>240000</v>
          </cell>
        </row>
        <row r="886">
          <cell r="C886" t="str">
            <v>3.25.2.17</v>
          </cell>
          <cell r="D886" t="str">
            <v>Toma trifasica de tres elementos 50A</v>
          </cell>
          <cell r="E886" t="str">
            <v>un</v>
          </cell>
          <cell r="F886">
            <v>1</v>
          </cell>
          <cell r="G886">
            <v>8000</v>
          </cell>
          <cell r="H886">
            <v>8000</v>
          </cell>
          <cell r="I886">
            <v>4.3571318787266411E-3</v>
          </cell>
          <cell r="J886">
            <v>1</v>
          </cell>
          <cell r="K886">
            <v>-1</v>
          </cell>
          <cell r="L886">
            <v>0</v>
          </cell>
          <cell r="M886">
            <v>8000</v>
          </cell>
          <cell r="N886">
            <v>-8000</v>
          </cell>
          <cell r="O886">
            <v>0</v>
          </cell>
          <cell r="R886">
            <v>0</v>
          </cell>
          <cell r="S886">
            <v>0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</row>
        <row r="887">
          <cell r="C887" t="str">
            <v>3.25.2.18</v>
          </cell>
          <cell r="D887" t="str">
            <v>Toma bifasica de tres elementos 30A</v>
          </cell>
          <cell r="E887" t="str">
            <v>un</v>
          </cell>
          <cell r="F887">
            <v>1</v>
          </cell>
          <cell r="G887">
            <v>8000</v>
          </cell>
          <cell r="H887">
            <v>8000</v>
          </cell>
          <cell r="I887">
            <v>4.3571318787266411E-3</v>
          </cell>
          <cell r="J887">
            <v>1</v>
          </cell>
          <cell r="K887">
            <v>-1</v>
          </cell>
          <cell r="L887">
            <v>0</v>
          </cell>
          <cell r="M887">
            <v>8000</v>
          </cell>
          <cell r="N887">
            <v>-8000</v>
          </cell>
          <cell r="O887">
            <v>0</v>
          </cell>
          <cell r="R887">
            <v>0</v>
          </cell>
          <cell r="S887">
            <v>0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</row>
        <row r="888">
          <cell r="C888" t="str">
            <v>3.25.2.19</v>
          </cell>
          <cell r="D888" t="str">
            <v>Toma monofasica de tres elementos</v>
          </cell>
          <cell r="E888" t="str">
            <v>un</v>
          </cell>
          <cell r="F888">
            <v>4</v>
          </cell>
          <cell r="G888">
            <v>8000</v>
          </cell>
          <cell r="H888">
            <v>32000</v>
          </cell>
          <cell r="I888">
            <v>1.7428527514906565E-2</v>
          </cell>
          <cell r="J888">
            <v>4</v>
          </cell>
          <cell r="K888">
            <v>-2</v>
          </cell>
          <cell r="L888">
            <v>2</v>
          </cell>
          <cell r="M888">
            <v>32000</v>
          </cell>
          <cell r="N888">
            <v>-16000</v>
          </cell>
          <cell r="O888">
            <v>16000</v>
          </cell>
          <cell r="R888">
            <v>0</v>
          </cell>
          <cell r="S888">
            <v>0</v>
          </cell>
          <cell r="T888">
            <v>0</v>
          </cell>
          <cell r="U888">
            <v>0</v>
          </cell>
          <cell r="V888">
            <v>2</v>
          </cell>
          <cell r="W888">
            <v>16000</v>
          </cell>
        </row>
        <row r="889">
          <cell r="C889" t="str">
            <v>3.25.2.20</v>
          </cell>
          <cell r="D889" t="str">
            <v>Salida electrica monofasica para toma o iluminacion, incluye linea neutro y tierra en cable THHN no 12, tuberia coduit de 1"</v>
          </cell>
          <cell r="E889" t="str">
            <v>un</v>
          </cell>
          <cell r="F889">
            <v>4</v>
          </cell>
          <cell r="G889">
            <v>21000</v>
          </cell>
          <cell r="H889">
            <v>84000</v>
          </cell>
          <cell r="I889">
            <v>4.5749884726629733E-2</v>
          </cell>
          <cell r="J889">
            <v>4</v>
          </cell>
          <cell r="K889">
            <v>-2</v>
          </cell>
          <cell r="L889">
            <v>2</v>
          </cell>
          <cell r="M889">
            <v>84000</v>
          </cell>
          <cell r="N889">
            <v>-42000</v>
          </cell>
          <cell r="O889">
            <v>42000</v>
          </cell>
          <cell r="R889">
            <v>0</v>
          </cell>
          <cell r="S889">
            <v>0</v>
          </cell>
          <cell r="T889">
            <v>0</v>
          </cell>
          <cell r="U889">
            <v>0</v>
          </cell>
          <cell r="V889">
            <v>2</v>
          </cell>
          <cell r="W889">
            <v>42000</v>
          </cell>
        </row>
        <row r="890">
          <cell r="C890" t="str">
            <v>3.25.2.21</v>
          </cell>
          <cell r="D890" t="str">
            <v>Salida electrica bifasica para iluminacion, incluye lineas neutro y tierra en cable THHN no 12, tuberia coduit de 1"</v>
          </cell>
          <cell r="E890" t="str">
            <v>un</v>
          </cell>
          <cell r="F890">
            <v>4</v>
          </cell>
          <cell r="G890">
            <v>21000</v>
          </cell>
          <cell r="H890">
            <v>84000</v>
          </cell>
          <cell r="I890">
            <v>4.5749884726629733E-2</v>
          </cell>
          <cell r="J890">
            <v>4</v>
          </cell>
          <cell r="L890">
            <v>4</v>
          </cell>
          <cell r="M890">
            <v>84000</v>
          </cell>
          <cell r="N890">
            <v>0</v>
          </cell>
          <cell r="O890">
            <v>84000</v>
          </cell>
          <cell r="R890">
            <v>0</v>
          </cell>
          <cell r="S890">
            <v>0</v>
          </cell>
          <cell r="T890">
            <v>0</v>
          </cell>
          <cell r="U890">
            <v>0</v>
          </cell>
          <cell r="V890">
            <v>4</v>
          </cell>
          <cell r="W890">
            <v>84000</v>
          </cell>
        </row>
        <row r="891">
          <cell r="C891" t="str">
            <v>3.25.2.22</v>
          </cell>
          <cell r="D891" t="str">
            <v>Salida electrica bifasica o trifasica para toma, incluye lineas neutro y tierra en cable THHN no 10, tuberia coduit de 1"</v>
          </cell>
          <cell r="E891" t="str">
            <v>un</v>
          </cell>
          <cell r="F891">
            <v>2</v>
          </cell>
          <cell r="G891">
            <v>21000</v>
          </cell>
          <cell r="H891">
            <v>42000</v>
          </cell>
          <cell r="I891">
            <v>2.2874942363314867E-2</v>
          </cell>
          <cell r="J891">
            <v>2</v>
          </cell>
          <cell r="K891">
            <v>-2</v>
          </cell>
          <cell r="L891">
            <v>0</v>
          </cell>
          <cell r="M891">
            <v>42000</v>
          </cell>
          <cell r="N891">
            <v>-42000</v>
          </cell>
          <cell r="O891">
            <v>0</v>
          </cell>
          <cell r="R891">
            <v>0</v>
          </cell>
          <cell r="S891">
            <v>0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</row>
        <row r="892">
          <cell r="C892" t="str">
            <v>3.25.3</v>
          </cell>
          <cell r="D892" t="str">
            <v>INSTALACION DE EQUIPOS AUXILIARES</v>
          </cell>
          <cell r="F892"/>
          <cell r="I892"/>
          <cell r="J892"/>
          <cell r="L892"/>
          <cell r="M892"/>
          <cell r="N892"/>
          <cell r="O892"/>
          <cell r="R892">
            <v>0</v>
          </cell>
          <cell r="S892"/>
          <cell r="T892"/>
          <cell r="U892"/>
          <cell r="V892"/>
          <cell r="W892"/>
        </row>
        <row r="893">
          <cell r="C893" t="str">
            <v>3.25.3.1</v>
          </cell>
          <cell r="D893" t="str">
            <v>Bandeja portacables tipo Semipesada de 40 cm incluido tapa y accesorios para fijacion en piso o pared, Mecano.</v>
          </cell>
          <cell r="E893" t="str">
            <v>ml</v>
          </cell>
          <cell r="F893">
            <v>40</v>
          </cell>
          <cell r="G893">
            <v>25000</v>
          </cell>
          <cell r="H893">
            <v>1000000</v>
          </cell>
          <cell r="I893">
            <v>0.54464148484083008</v>
          </cell>
          <cell r="J893">
            <v>40</v>
          </cell>
          <cell r="K893">
            <v>-10</v>
          </cell>
          <cell r="L893">
            <v>30</v>
          </cell>
          <cell r="M893">
            <v>1000000</v>
          </cell>
          <cell r="N893">
            <v>-250000</v>
          </cell>
          <cell r="O893">
            <v>750000</v>
          </cell>
          <cell r="R893">
            <v>0</v>
          </cell>
          <cell r="S893">
            <v>0</v>
          </cell>
          <cell r="T893">
            <v>0</v>
          </cell>
          <cell r="U893">
            <v>0</v>
          </cell>
          <cell r="V893">
            <v>30</v>
          </cell>
          <cell r="W893">
            <v>750000</v>
          </cell>
        </row>
        <row r="894">
          <cell r="C894" t="str">
            <v>3.25.3.2</v>
          </cell>
          <cell r="D894" t="str">
            <v>Bandeja portacables tipo Semipesada de 30 cm incluido tapa y accesorios para fijacion en piso o pared, Mecano.</v>
          </cell>
          <cell r="E894" t="str">
            <v>ml</v>
          </cell>
          <cell r="F894">
            <v>30</v>
          </cell>
          <cell r="G894">
            <v>25000</v>
          </cell>
          <cell r="H894">
            <v>750000</v>
          </cell>
          <cell r="I894">
            <v>0.40848111363062267</v>
          </cell>
          <cell r="J894">
            <v>30</v>
          </cell>
          <cell r="K894">
            <v>-20</v>
          </cell>
          <cell r="L894">
            <v>10</v>
          </cell>
          <cell r="M894">
            <v>750000</v>
          </cell>
          <cell r="N894">
            <v>-500000</v>
          </cell>
          <cell r="O894">
            <v>250000</v>
          </cell>
          <cell r="R894">
            <v>0</v>
          </cell>
          <cell r="S894">
            <v>0</v>
          </cell>
          <cell r="T894">
            <v>0</v>
          </cell>
          <cell r="U894">
            <v>0</v>
          </cell>
          <cell r="V894">
            <v>10</v>
          </cell>
          <cell r="W894">
            <v>250000</v>
          </cell>
        </row>
        <row r="895">
          <cell r="C895" t="str">
            <v>3.25.3.3</v>
          </cell>
          <cell r="D895" t="str">
            <v>Polipasto eléctrico 2 Ton 220 V ac incluido botonera</v>
          </cell>
          <cell r="E895" t="str">
            <v>un</v>
          </cell>
          <cell r="F895">
            <v>1</v>
          </cell>
          <cell r="G895">
            <v>2350000</v>
          </cell>
          <cell r="H895">
            <v>2350000</v>
          </cell>
          <cell r="I895">
            <v>1.2799074893759508</v>
          </cell>
          <cell r="J895">
            <v>1</v>
          </cell>
          <cell r="L895">
            <v>1</v>
          </cell>
          <cell r="M895">
            <v>2350000</v>
          </cell>
          <cell r="N895">
            <v>0</v>
          </cell>
          <cell r="O895">
            <v>2350000</v>
          </cell>
          <cell r="R895">
            <v>0</v>
          </cell>
          <cell r="S895">
            <v>0</v>
          </cell>
          <cell r="T895">
            <v>0</v>
          </cell>
          <cell r="U895">
            <v>0</v>
          </cell>
          <cell r="V895">
            <v>1</v>
          </cell>
          <cell r="W895">
            <v>2350000</v>
          </cell>
        </row>
        <row r="896">
          <cell r="C896" t="str">
            <v>3.25.4</v>
          </cell>
          <cell r="D896" t="str">
            <v>INSTALACION ACOMETIDAS ELECTRICAS a 440 V ac</v>
          </cell>
          <cell r="F896"/>
          <cell r="I896"/>
          <cell r="J896"/>
          <cell r="L896"/>
          <cell r="M896"/>
          <cell r="N896"/>
          <cell r="O896"/>
          <cell r="R896">
            <v>0</v>
          </cell>
          <cell r="S896"/>
          <cell r="T896"/>
          <cell r="U896"/>
          <cell r="V896"/>
          <cell r="W896"/>
        </row>
        <row r="897">
          <cell r="C897" t="str">
            <v>3.25.4.5</v>
          </cell>
          <cell r="D897" t="str">
            <v>Acometidas desde transformador de alimentación a barraje de entrada de la transferencia automatica en cable monopolar THHN de Cu AWG ( 3(4x500) + (3x500) ) a 1000 V - 90° aislamiento, incluye conectores terminal bimetalicos 3M, cintas 23 y 33 3M, accesori</v>
          </cell>
          <cell r="E897" t="str">
            <v>ml</v>
          </cell>
          <cell r="F897">
            <v>20</v>
          </cell>
          <cell r="G897">
            <v>215000</v>
          </cell>
          <cell r="H897">
            <v>4300000</v>
          </cell>
          <cell r="I897">
            <v>2.3419583848155696</v>
          </cell>
          <cell r="J897">
            <v>20</v>
          </cell>
          <cell r="L897">
            <v>20</v>
          </cell>
          <cell r="M897">
            <v>4300000</v>
          </cell>
          <cell r="N897">
            <v>0</v>
          </cell>
          <cell r="O897">
            <v>4300000</v>
          </cell>
          <cell r="R897">
            <v>0</v>
          </cell>
          <cell r="S897">
            <v>0</v>
          </cell>
          <cell r="T897">
            <v>0</v>
          </cell>
          <cell r="U897">
            <v>0</v>
          </cell>
          <cell r="V897">
            <v>20</v>
          </cell>
          <cell r="W897">
            <v>4300000</v>
          </cell>
        </row>
        <row r="898">
          <cell r="C898" t="str">
            <v>3.25.4.6</v>
          </cell>
          <cell r="D898" t="str">
            <v>Acometidas del CCM a cada unidad de bombeo de la linea de impulsión de 300 HP 460 Vac 60 Hz en cable THHN calibre AWG (6 x 4/0) + (1x 4/0) de 1000V aislamiento, incluye tuberia conduit PVC de 3", flexiconduit, conectores, terminales bimetalicos 3M, cintas</v>
          </cell>
          <cell r="E898" t="str">
            <v>ml</v>
          </cell>
          <cell r="F898">
            <v>80</v>
          </cell>
          <cell r="G898">
            <v>80000</v>
          </cell>
          <cell r="H898">
            <v>6400000</v>
          </cell>
          <cell r="I898">
            <v>3.4857055029813129</v>
          </cell>
          <cell r="J898">
            <v>80</v>
          </cell>
          <cell r="K898">
            <v>10</v>
          </cell>
          <cell r="L898">
            <v>90</v>
          </cell>
          <cell r="M898">
            <v>6400000</v>
          </cell>
          <cell r="N898">
            <v>800000</v>
          </cell>
          <cell r="O898">
            <v>7200000</v>
          </cell>
          <cell r="R898">
            <v>0</v>
          </cell>
          <cell r="S898">
            <v>0</v>
          </cell>
          <cell r="T898">
            <v>0</v>
          </cell>
          <cell r="U898">
            <v>0</v>
          </cell>
          <cell r="V898">
            <v>90</v>
          </cell>
          <cell r="W898">
            <v>7200000</v>
          </cell>
        </row>
        <row r="899">
          <cell r="C899" t="str">
            <v>3.25.4.7</v>
          </cell>
          <cell r="D899" t="str">
            <v>Acometidas del CCM a cada unidad de bombeo de lavado de filtros de 25 HP 460 Vac 60 Hz en cable THHN calibre AWG (3 x 8) de 1000V aislamiento, incluye tuberia conduit PVC de 1 1/2", flexiconduit, conectores, terminales bimetalicos 3M, cintas 23 y 33 3M, a</v>
          </cell>
          <cell r="E899" t="str">
            <v>ml</v>
          </cell>
          <cell r="F899">
            <v>50</v>
          </cell>
          <cell r="G899">
            <v>20000</v>
          </cell>
          <cell r="H899">
            <v>1000000</v>
          </cell>
          <cell r="I899">
            <v>0.54464148484083008</v>
          </cell>
          <cell r="J899">
            <v>50</v>
          </cell>
          <cell r="L899">
            <v>50</v>
          </cell>
          <cell r="M899">
            <v>1000000</v>
          </cell>
          <cell r="N899">
            <v>0</v>
          </cell>
          <cell r="O899">
            <v>1000000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50</v>
          </cell>
          <cell r="W899">
            <v>1000000</v>
          </cell>
        </row>
        <row r="900">
          <cell r="C900" t="str">
            <v>3.25.4.8</v>
          </cell>
          <cell r="D900" t="str">
            <v>Acometidas del CCM al tablero del motor del soplador de 30 HP 460 Vac 60 Hz en cable THHN calibre AWG (3 x 8) de 1000V aislamiento, incluye tuberia conduit PVC de 1 1/2", flexiconduit, conectores, terminales bimetalicos 3M, cintas 23 y 33 3M, accesorios p</v>
          </cell>
          <cell r="E900" t="str">
            <v>ml</v>
          </cell>
          <cell r="F900">
            <v>45</v>
          </cell>
          <cell r="G900">
            <v>20000</v>
          </cell>
          <cell r="H900">
            <v>900000</v>
          </cell>
          <cell r="I900">
            <v>0.4901773363567471</v>
          </cell>
          <cell r="J900">
            <v>45</v>
          </cell>
          <cell r="K900">
            <v>-45</v>
          </cell>
          <cell r="L900">
            <v>0</v>
          </cell>
          <cell r="M900">
            <v>900000</v>
          </cell>
          <cell r="N900">
            <v>-900000</v>
          </cell>
          <cell r="O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</row>
        <row r="901">
          <cell r="C901" t="str">
            <v>3.25.4.9</v>
          </cell>
          <cell r="D901" t="str">
            <v>Acometidas del CCM a Tranformador servicios auxiliares en cable THHN 4 x No 1 de 600V aislamiento, incluye conectores cintas y accesorios</v>
          </cell>
          <cell r="E901" t="str">
            <v>ml</v>
          </cell>
          <cell r="F901">
            <v>10</v>
          </cell>
          <cell r="G901">
            <v>28000</v>
          </cell>
          <cell r="H901">
            <v>280000</v>
          </cell>
          <cell r="I901">
            <v>0.15249961575543244</v>
          </cell>
          <cell r="J901">
            <v>10</v>
          </cell>
          <cell r="L901">
            <v>10</v>
          </cell>
          <cell r="M901">
            <v>280000</v>
          </cell>
          <cell r="N901">
            <v>0</v>
          </cell>
          <cell r="O901">
            <v>280000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10</v>
          </cell>
          <cell r="W901">
            <v>280000</v>
          </cell>
        </row>
        <row r="902">
          <cell r="C902" t="str">
            <v>3.25.5</v>
          </cell>
          <cell r="D902" t="str">
            <v>INSTALACION ACOMETIDAS ELECTRICAS a 220 V ac</v>
          </cell>
          <cell r="F902"/>
          <cell r="I902"/>
          <cell r="J902"/>
          <cell r="L902"/>
          <cell r="M902"/>
          <cell r="N902"/>
          <cell r="O902"/>
          <cell r="R902">
            <v>0</v>
          </cell>
          <cell r="S902"/>
          <cell r="T902"/>
          <cell r="U902"/>
          <cell r="V902"/>
          <cell r="W902"/>
        </row>
        <row r="903">
          <cell r="C903" t="str">
            <v>3.25.5.1</v>
          </cell>
          <cell r="D903" t="str">
            <v xml:space="preserve">Acometidas del Tranformador servicios auxiliares al tablero de distribución general en cable THHN 4 x No 1 de 600V aislamiento, incluye conectores cintas y accesorios </v>
          </cell>
          <cell r="E903" t="str">
            <v>ml</v>
          </cell>
          <cell r="F903">
            <v>10</v>
          </cell>
          <cell r="G903">
            <v>30000</v>
          </cell>
          <cell r="H903">
            <v>300000</v>
          </cell>
          <cell r="I903">
            <v>0.16339244545224904</v>
          </cell>
          <cell r="J903">
            <v>10</v>
          </cell>
          <cell r="K903">
            <v>-10</v>
          </cell>
          <cell r="L903">
            <v>0</v>
          </cell>
          <cell r="M903">
            <v>300000</v>
          </cell>
          <cell r="N903">
            <v>-300000</v>
          </cell>
          <cell r="O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</row>
        <row r="904">
          <cell r="C904" t="str">
            <v>3.25.5.2</v>
          </cell>
          <cell r="D904" t="str">
            <v>Acometidas desde el tablero de servicios auxiliares al edificio de cloración cable THHN No 10 incluye 3 fases neutro y tierra instalado ido tuberias conduit de 11/2", conectores y accesorios.</v>
          </cell>
          <cell r="E904" t="str">
            <v>ml</v>
          </cell>
          <cell r="F904">
            <v>120</v>
          </cell>
          <cell r="G904">
            <v>15000</v>
          </cell>
          <cell r="H904">
            <v>1800000</v>
          </cell>
          <cell r="I904">
            <v>0.98035467271349419</v>
          </cell>
          <cell r="J904">
            <v>120</v>
          </cell>
          <cell r="K904">
            <v>-120</v>
          </cell>
          <cell r="L904">
            <v>0</v>
          </cell>
          <cell r="M904">
            <v>1800000</v>
          </cell>
          <cell r="N904">
            <v>-1800000</v>
          </cell>
          <cell r="O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</row>
        <row r="905">
          <cell r="C905" t="str">
            <v>3.25.5.3</v>
          </cell>
          <cell r="D905" t="str">
            <v>Acometidas para bomba sentina en cable THHN No 12 incluido tuberia conduit Galvanizada de 1/2"conectores y accesorios</v>
          </cell>
          <cell r="E905" t="str">
            <v>ml</v>
          </cell>
          <cell r="F905">
            <v>10</v>
          </cell>
          <cell r="G905">
            <v>10000</v>
          </cell>
          <cell r="H905">
            <v>100000</v>
          </cell>
          <cell r="I905">
            <v>5.4464148484083014E-2</v>
          </cell>
          <cell r="J905">
            <v>10</v>
          </cell>
          <cell r="L905">
            <v>10</v>
          </cell>
          <cell r="M905">
            <v>100000</v>
          </cell>
          <cell r="N905">
            <v>0</v>
          </cell>
          <cell r="O905">
            <v>100000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10</v>
          </cell>
          <cell r="W905">
            <v>100000</v>
          </cell>
        </row>
        <row r="906">
          <cell r="C906" t="str">
            <v>3.25.5.4</v>
          </cell>
          <cell r="D906" t="str">
            <v>Acometidas para actuadores electricos valvulas en cable THHN No 12 incluido tuberia conduit galvanizad 1", conectores y accesorios</v>
          </cell>
          <cell r="E906" t="str">
            <v>ml</v>
          </cell>
          <cell r="F906">
            <v>150</v>
          </cell>
          <cell r="G906">
            <v>10000</v>
          </cell>
          <cell r="H906">
            <v>1500000</v>
          </cell>
          <cell r="I906">
            <v>0.81696222726124534</v>
          </cell>
          <cell r="J906">
            <v>150</v>
          </cell>
          <cell r="L906">
            <v>150</v>
          </cell>
          <cell r="M906">
            <v>1500000</v>
          </cell>
          <cell r="N906">
            <v>0</v>
          </cell>
          <cell r="O906">
            <v>1500000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150</v>
          </cell>
          <cell r="W906">
            <v>1500000</v>
          </cell>
        </row>
        <row r="907">
          <cell r="C907" t="str">
            <v>3.25.5.5</v>
          </cell>
          <cell r="D907" t="str">
            <v>Acometidas desde el tablero de servicios auxiliares al Cuarto del equipo Soplador en cable THHN No 10 incluye 3 fases neutro y tierra instalado ido tuberias conduit de 11/2", conectores y accesorios.</v>
          </cell>
          <cell r="E907" t="str">
            <v>ml</v>
          </cell>
          <cell r="F907">
            <v>30</v>
          </cell>
          <cell r="G907">
            <v>15000</v>
          </cell>
          <cell r="H907">
            <v>450000</v>
          </cell>
          <cell r="I907">
            <v>0.24508866817837355</v>
          </cell>
          <cell r="J907">
            <v>30</v>
          </cell>
          <cell r="K907">
            <v>-30</v>
          </cell>
          <cell r="L907">
            <v>0</v>
          </cell>
          <cell r="M907">
            <v>450000</v>
          </cell>
          <cell r="N907">
            <v>-450000</v>
          </cell>
          <cell r="O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</row>
        <row r="908">
          <cell r="C908" t="str">
            <v>3.25.5.6</v>
          </cell>
          <cell r="D908" t="str">
            <v>Acometidas desde el tablero de servicios auxiliares al Cuarto Dosificación o coagulación de quimicos en cable THHN No 10 incluye 3 fases neutro y tierra instalado ido tuberias conduit de 11/2", conectores y accesorios.</v>
          </cell>
          <cell r="E908" t="str">
            <v>ml</v>
          </cell>
          <cell r="F908">
            <v>90</v>
          </cell>
          <cell r="G908">
            <v>15000</v>
          </cell>
          <cell r="H908">
            <v>1350000</v>
          </cell>
          <cell r="I908">
            <v>0.7352660045351207</v>
          </cell>
          <cell r="J908">
            <v>90</v>
          </cell>
          <cell r="K908">
            <v>-90</v>
          </cell>
          <cell r="L908">
            <v>0</v>
          </cell>
          <cell r="M908">
            <v>1350000</v>
          </cell>
          <cell r="N908">
            <v>-1350000</v>
          </cell>
          <cell r="O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</row>
        <row r="909">
          <cell r="C909" t="str">
            <v>3.25.5.7</v>
          </cell>
          <cell r="D909" t="str">
            <v>Acometidas desde el tablero de servicios auxiliares al tablero del sistema de Floculación y sedimentación en cable THHN No 10 incluye 3 fases neutro y tierra instalado ido tuberias conduit de 11/2", conectores y accesorios.</v>
          </cell>
          <cell r="E909" t="str">
            <v>ml</v>
          </cell>
          <cell r="F909">
            <v>70</v>
          </cell>
          <cell r="G909">
            <v>15000</v>
          </cell>
          <cell r="H909">
            <v>1050000</v>
          </cell>
          <cell r="I909">
            <v>0.57187355908287163</v>
          </cell>
          <cell r="J909">
            <v>70</v>
          </cell>
          <cell r="K909">
            <v>-70</v>
          </cell>
          <cell r="L909">
            <v>0</v>
          </cell>
          <cell r="M909">
            <v>1050000</v>
          </cell>
          <cell r="N909">
            <v>-1050000</v>
          </cell>
          <cell r="O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</row>
        <row r="910">
          <cell r="C910" t="str">
            <v>3.25.5.8</v>
          </cell>
          <cell r="D910" t="str">
            <v>Acometidas desde el tablero de servicios auxiliares al edificio de laboratorio, casino y oficina en cable THHN No 6 incluye 3 fases neutro y tierra instalado ido tuberias conduit de 11/2", conectores y accesorios.</v>
          </cell>
          <cell r="E910" t="str">
            <v>ml</v>
          </cell>
          <cell r="F910">
            <v>85</v>
          </cell>
          <cell r="G910">
            <v>20000</v>
          </cell>
          <cell r="H910">
            <v>1700000</v>
          </cell>
          <cell r="I910">
            <v>0.92589052422941132</v>
          </cell>
          <cell r="J910">
            <v>85</v>
          </cell>
          <cell r="K910">
            <v>200</v>
          </cell>
          <cell r="L910">
            <v>285</v>
          </cell>
          <cell r="M910">
            <v>1700000</v>
          </cell>
          <cell r="N910">
            <v>4000000</v>
          </cell>
          <cell r="O910">
            <v>5700000</v>
          </cell>
          <cell r="R910">
            <v>0</v>
          </cell>
          <cell r="S910">
            <v>0</v>
          </cell>
          <cell r="T910">
            <v>0</v>
          </cell>
          <cell r="U910">
            <v>0</v>
          </cell>
          <cell r="V910">
            <v>285</v>
          </cell>
          <cell r="W910">
            <v>5700000</v>
          </cell>
        </row>
        <row r="911">
          <cell r="C911" t="str">
            <v>3.25.5.9</v>
          </cell>
          <cell r="D911" t="str">
            <v>Acometidas desde el tablero de servicios auxiliares al tablero de 24 ctos en la subestación electrica en cable THHN No 10 incluye 3 fases neutro y tierra instalado ido tuberias conduit de 11/2", conectores y accesorios.</v>
          </cell>
          <cell r="E911" t="str">
            <v>ml</v>
          </cell>
          <cell r="F911">
            <v>10</v>
          </cell>
          <cell r="G911">
            <v>15000</v>
          </cell>
          <cell r="H911">
            <v>150000</v>
          </cell>
          <cell r="I911">
            <v>8.1696222726124521E-2</v>
          </cell>
          <cell r="J911">
            <v>10</v>
          </cell>
          <cell r="K911">
            <v>-10</v>
          </cell>
          <cell r="L911">
            <v>0</v>
          </cell>
          <cell r="M911">
            <v>150000</v>
          </cell>
          <cell r="N911">
            <v>-150000</v>
          </cell>
          <cell r="O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</row>
        <row r="912">
          <cell r="C912" t="str">
            <v>3.25.5.10</v>
          </cell>
          <cell r="D912" t="str">
            <v>Registro electrico de .6 x .6 x .6 mt en concreto con su tapa debidamente impermeabilizado</v>
          </cell>
          <cell r="E912" t="str">
            <v>un</v>
          </cell>
          <cell r="F912">
            <v>20</v>
          </cell>
          <cell r="G912">
            <v>35000</v>
          </cell>
          <cell r="H912">
            <v>700000</v>
          </cell>
          <cell r="I912">
            <v>0.38124903938858112</v>
          </cell>
          <cell r="J912">
            <v>20</v>
          </cell>
          <cell r="K912">
            <v>-12</v>
          </cell>
          <cell r="L912">
            <v>8</v>
          </cell>
          <cell r="M912">
            <v>700000</v>
          </cell>
          <cell r="N912">
            <v>-420000</v>
          </cell>
          <cell r="O912">
            <v>280000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8</v>
          </cell>
          <cell r="W912">
            <v>280000</v>
          </cell>
        </row>
        <row r="913">
          <cell r="C913" t="str">
            <v>3.25.6</v>
          </cell>
          <cell r="D913" t="str">
            <v>INSTALACION ACCESORIOS PARA ILUMINACION EXTERIOR</v>
          </cell>
          <cell r="F913"/>
          <cell r="I913"/>
          <cell r="J913"/>
          <cell r="L913"/>
          <cell r="M913"/>
          <cell r="N913"/>
          <cell r="O913"/>
          <cell r="R913">
            <v>0</v>
          </cell>
          <cell r="S913"/>
          <cell r="T913"/>
          <cell r="U913"/>
          <cell r="V913"/>
          <cell r="W913"/>
        </row>
        <row r="914">
          <cell r="C914" t="str">
            <v>3.25.6.1</v>
          </cell>
          <cell r="D914" t="str">
            <v>Poste de concreto de 9 mts - 510 Kg para iluminacion</v>
          </cell>
          <cell r="E914" t="str">
            <v>un</v>
          </cell>
          <cell r="F914">
            <v>8</v>
          </cell>
          <cell r="G914">
            <v>100000</v>
          </cell>
          <cell r="H914">
            <v>800000</v>
          </cell>
          <cell r="I914">
            <v>0.43571318787266411</v>
          </cell>
          <cell r="J914">
            <v>8</v>
          </cell>
          <cell r="K914">
            <v>6</v>
          </cell>
          <cell r="L914">
            <v>14</v>
          </cell>
          <cell r="M914">
            <v>800000</v>
          </cell>
          <cell r="N914">
            <v>600000</v>
          </cell>
          <cell r="O914">
            <v>1400000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14</v>
          </cell>
          <cell r="W914">
            <v>1400000</v>
          </cell>
        </row>
        <row r="915">
          <cell r="C915" t="str">
            <v>3.25.6.2</v>
          </cell>
          <cell r="D915" t="str">
            <v>Luminaria horizontal cerrada de Vapor de MercurioTipo LTP 250 W , 220 V, incluye fotocelda</v>
          </cell>
          <cell r="E915" t="str">
            <v>un</v>
          </cell>
          <cell r="F915">
            <v>12</v>
          </cell>
          <cell r="G915">
            <v>50000</v>
          </cell>
          <cell r="H915">
            <v>600000</v>
          </cell>
          <cell r="I915">
            <v>0.32678489090449808</v>
          </cell>
          <cell r="J915">
            <v>12</v>
          </cell>
          <cell r="K915">
            <v>16</v>
          </cell>
          <cell r="L915">
            <v>28</v>
          </cell>
          <cell r="M915">
            <v>600000</v>
          </cell>
          <cell r="N915">
            <v>800000</v>
          </cell>
          <cell r="O915">
            <v>1400000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28</v>
          </cell>
          <cell r="W915">
            <v>1400000</v>
          </cell>
        </row>
        <row r="916">
          <cell r="C916" t="str">
            <v>3.25.6.3</v>
          </cell>
          <cell r="D916" t="str">
            <v>Poste para luminaria en tuberia galvanizada de 2" de 3 mts de altura incluye base en concretode.</v>
          </cell>
          <cell r="E916" t="str">
            <v>un</v>
          </cell>
          <cell r="F916">
            <v>4</v>
          </cell>
          <cell r="G916">
            <v>60000</v>
          </cell>
          <cell r="H916">
            <v>240000</v>
          </cell>
          <cell r="I916">
            <v>0.13071395636179925</v>
          </cell>
          <cell r="J916">
            <v>4</v>
          </cell>
          <cell r="K916">
            <v>8</v>
          </cell>
          <cell r="L916">
            <v>12</v>
          </cell>
          <cell r="M916">
            <v>240000</v>
          </cell>
          <cell r="N916">
            <v>480000</v>
          </cell>
          <cell r="O916">
            <v>720000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12</v>
          </cell>
          <cell r="W916">
            <v>720000</v>
          </cell>
        </row>
        <row r="917">
          <cell r="C917" t="str">
            <v>3.25.6.4</v>
          </cell>
          <cell r="D917" t="str">
            <v>Salida electrica monofasica para toma o iluminacion, incluye linea neutro y tierra en cable THHN no 12, tuberia coduit de 1"</v>
          </cell>
          <cell r="E917" t="str">
            <v>un</v>
          </cell>
          <cell r="F917">
            <v>12</v>
          </cell>
          <cell r="G917">
            <v>18000</v>
          </cell>
          <cell r="H917">
            <v>216000</v>
          </cell>
          <cell r="I917">
            <v>0.11764256072561931</v>
          </cell>
          <cell r="J917">
            <v>12</v>
          </cell>
          <cell r="K917">
            <v>16</v>
          </cell>
          <cell r="L917">
            <v>28</v>
          </cell>
          <cell r="M917">
            <v>216000</v>
          </cell>
          <cell r="N917">
            <v>288000</v>
          </cell>
          <cell r="O917">
            <v>504000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28</v>
          </cell>
          <cell r="W917">
            <v>504000</v>
          </cell>
        </row>
        <row r="918">
          <cell r="C918" t="str">
            <v>3.25.6.5</v>
          </cell>
          <cell r="D918" t="str">
            <v>Registro electrico de .6 x .6 x .6 mt en concreto con su tapa debidamente impermeabilizado</v>
          </cell>
          <cell r="E918" t="str">
            <v>un</v>
          </cell>
          <cell r="F918">
            <v>8</v>
          </cell>
          <cell r="G918">
            <v>35000</v>
          </cell>
          <cell r="H918">
            <v>280000</v>
          </cell>
          <cell r="I918">
            <v>0.15249961575543244</v>
          </cell>
          <cell r="J918">
            <v>8</v>
          </cell>
          <cell r="L918">
            <v>8</v>
          </cell>
          <cell r="M918">
            <v>280000</v>
          </cell>
          <cell r="N918">
            <v>0</v>
          </cell>
          <cell r="O918">
            <v>280000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8</v>
          </cell>
          <cell r="W918">
            <v>280000</v>
          </cell>
        </row>
        <row r="919">
          <cell r="C919" t="str">
            <v>3.25.5.9</v>
          </cell>
          <cell r="D919" t="str">
            <v>Acometidas desde el tablero de servicios auxiliares al tablero de 24 ctos en la subestación electrica en cable THHN No 10 incluye 3 fases neutro y tierra instalado ido tuberias conduit de 11/2", conectores y accesorios.</v>
          </cell>
          <cell r="E919" t="str">
            <v>ml</v>
          </cell>
          <cell r="G919">
            <v>15000</v>
          </cell>
          <cell r="H919">
            <v>0</v>
          </cell>
          <cell r="I919">
            <v>0</v>
          </cell>
          <cell r="J919">
            <v>0</v>
          </cell>
          <cell r="K919">
            <v>100</v>
          </cell>
          <cell r="L919">
            <v>100</v>
          </cell>
          <cell r="M919">
            <v>0</v>
          </cell>
          <cell r="N919">
            <v>1500000</v>
          </cell>
          <cell r="O919">
            <v>1500000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100</v>
          </cell>
          <cell r="W919">
            <v>1500000</v>
          </cell>
        </row>
        <row r="920">
          <cell r="C920" t="str">
            <v>3.25.7</v>
          </cell>
          <cell r="D920" t="str">
            <v>INSTALACION DE OFICINAS, LABORATORIO Y CASINO.</v>
          </cell>
          <cell r="F920"/>
          <cell r="I920"/>
          <cell r="J920"/>
          <cell r="L920"/>
          <cell r="M920"/>
          <cell r="N920"/>
          <cell r="O920"/>
          <cell r="R920">
            <v>0</v>
          </cell>
          <cell r="S920"/>
          <cell r="T920"/>
          <cell r="U920"/>
          <cell r="V920"/>
          <cell r="W920"/>
        </row>
        <row r="921">
          <cell r="C921" t="str">
            <v>3.25.7.1</v>
          </cell>
          <cell r="D921" t="str">
            <v>Tablero de distribucion trifasico para empotrar de 24 ctos, con sus breakers termomagneticos</v>
          </cell>
          <cell r="E921" t="str">
            <v>un</v>
          </cell>
          <cell r="F921">
            <v>1</v>
          </cell>
          <cell r="G921">
            <v>100000</v>
          </cell>
          <cell r="H921">
            <v>100000</v>
          </cell>
          <cell r="I921">
            <v>5.4464148484083014E-2</v>
          </cell>
          <cell r="J921">
            <v>1</v>
          </cell>
          <cell r="L921">
            <v>1</v>
          </cell>
          <cell r="M921">
            <v>100000</v>
          </cell>
          <cell r="N921">
            <v>0</v>
          </cell>
          <cell r="O921">
            <v>100000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1</v>
          </cell>
          <cell r="W921">
            <v>100000</v>
          </cell>
        </row>
        <row r="922">
          <cell r="C922" t="str">
            <v>3.25.7.2</v>
          </cell>
          <cell r="D922" t="str">
            <v>Luminaria Fluorescente 4 x 32 para sobreponer reticulada 110 V, incluye tubo T 8 e interruptor.</v>
          </cell>
          <cell r="E922" t="str">
            <v>un</v>
          </cell>
          <cell r="F922">
            <v>20</v>
          </cell>
          <cell r="G922">
            <v>40000</v>
          </cell>
          <cell r="H922">
            <v>800000</v>
          </cell>
          <cell r="I922">
            <v>0.43571318787266411</v>
          </cell>
          <cell r="J922">
            <v>20</v>
          </cell>
          <cell r="K922">
            <v>-6</v>
          </cell>
          <cell r="L922">
            <v>14</v>
          </cell>
          <cell r="M922">
            <v>800000</v>
          </cell>
          <cell r="N922">
            <v>-240000</v>
          </cell>
          <cell r="O922">
            <v>560000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14</v>
          </cell>
          <cell r="W922">
            <v>560000</v>
          </cell>
        </row>
        <row r="923">
          <cell r="C923" t="str">
            <v>3.25.7.3</v>
          </cell>
          <cell r="D923" t="str">
            <v>Toma trifasica de tres elementos 50A</v>
          </cell>
          <cell r="E923" t="str">
            <v>un</v>
          </cell>
          <cell r="F923">
            <v>4</v>
          </cell>
          <cell r="G923">
            <v>1800</v>
          </cell>
          <cell r="H923">
            <v>7200</v>
          </cell>
          <cell r="I923">
            <v>3.9214186908539776E-3</v>
          </cell>
          <cell r="J923">
            <v>4</v>
          </cell>
          <cell r="K923">
            <v>-4</v>
          </cell>
          <cell r="L923">
            <v>0</v>
          </cell>
          <cell r="M923">
            <v>7200</v>
          </cell>
          <cell r="N923">
            <v>-7200</v>
          </cell>
          <cell r="O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</row>
        <row r="924">
          <cell r="C924" t="str">
            <v>3.25.7.4</v>
          </cell>
          <cell r="D924" t="str">
            <v>Toma bifasica de tres elementos 30A</v>
          </cell>
          <cell r="E924" t="str">
            <v>un</v>
          </cell>
          <cell r="F924">
            <v>4</v>
          </cell>
          <cell r="G924">
            <v>1800</v>
          </cell>
          <cell r="H924">
            <v>7200</v>
          </cell>
          <cell r="I924">
            <v>3.9214186908539776E-3</v>
          </cell>
          <cell r="J924">
            <v>4</v>
          </cell>
          <cell r="K924">
            <v>2</v>
          </cell>
          <cell r="L924">
            <v>6</v>
          </cell>
          <cell r="M924">
            <v>7200</v>
          </cell>
          <cell r="N924">
            <v>3600</v>
          </cell>
          <cell r="O924">
            <v>10800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6</v>
          </cell>
          <cell r="W924">
            <v>10800</v>
          </cell>
        </row>
        <row r="925">
          <cell r="C925" t="str">
            <v>3.25.7.5</v>
          </cell>
          <cell r="D925" t="str">
            <v>Toma monofasica de tres elementos</v>
          </cell>
          <cell r="E925" t="str">
            <v>un</v>
          </cell>
          <cell r="F925">
            <v>14</v>
          </cell>
          <cell r="G925">
            <v>1800</v>
          </cell>
          <cell r="H925">
            <v>25200</v>
          </cell>
          <cell r="I925">
            <v>1.372496541798892E-2</v>
          </cell>
          <cell r="J925">
            <v>14</v>
          </cell>
          <cell r="K925">
            <v>2</v>
          </cell>
          <cell r="L925">
            <v>16</v>
          </cell>
          <cell r="M925">
            <v>25200</v>
          </cell>
          <cell r="N925">
            <v>3600</v>
          </cell>
          <cell r="O925">
            <v>28800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16</v>
          </cell>
          <cell r="W925">
            <v>28800</v>
          </cell>
        </row>
        <row r="926">
          <cell r="C926" t="str">
            <v>3.25.7.6</v>
          </cell>
          <cell r="D926" t="str">
            <v>Salida electrica monofasica para toma o iluminacion, incluye linea neutro y tierra en cable THHN no 12, tuberia coduit de 1"</v>
          </cell>
          <cell r="E926" t="str">
            <v>un</v>
          </cell>
          <cell r="F926">
            <v>34</v>
          </cell>
          <cell r="G926">
            <v>18000</v>
          </cell>
          <cell r="H926">
            <v>612000</v>
          </cell>
          <cell r="I926">
            <v>0.33332058872258807</v>
          </cell>
          <cell r="J926">
            <v>34</v>
          </cell>
          <cell r="K926">
            <v>13</v>
          </cell>
          <cell r="L926">
            <v>47</v>
          </cell>
          <cell r="M926">
            <v>612000</v>
          </cell>
          <cell r="N926">
            <v>234000</v>
          </cell>
          <cell r="O926">
            <v>846000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47</v>
          </cell>
          <cell r="W926">
            <v>846000</v>
          </cell>
        </row>
        <row r="927">
          <cell r="C927" t="str">
            <v>3.25.7.7</v>
          </cell>
          <cell r="D927" t="str">
            <v>Salida electrica bifasica o trifasica para toma, incluye lineas neutro y tierra en cable THHN no 10, tuberia coduit de 1"</v>
          </cell>
          <cell r="E927" t="str">
            <v>un</v>
          </cell>
          <cell r="F927">
            <v>8</v>
          </cell>
          <cell r="G927">
            <v>18000</v>
          </cell>
          <cell r="H927">
            <v>144000</v>
          </cell>
          <cell r="I927">
            <v>7.8428373817079539E-2</v>
          </cell>
          <cell r="J927">
            <v>8</v>
          </cell>
          <cell r="K927">
            <v>2</v>
          </cell>
          <cell r="L927">
            <v>10</v>
          </cell>
          <cell r="M927">
            <v>144000</v>
          </cell>
          <cell r="N927">
            <v>36000</v>
          </cell>
          <cell r="O927">
            <v>180000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10</v>
          </cell>
          <cell r="W927">
            <v>180000</v>
          </cell>
        </row>
        <row r="928">
          <cell r="C928" t="str">
            <v>3.25.7.8</v>
          </cell>
          <cell r="D928" t="str">
            <v>Salida telefonica, para voz y datos</v>
          </cell>
          <cell r="E928" t="str">
            <v>un</v>
          </cell>
          <cell r="F928">
            <v>1</v>
          </cell>
          <cell r="G928">
            <v>18000</v>
          </cell>
          <cell r="H928">
            <v>18000</v>
          </cell>
          <cell r="I928">
            <v>9.8035467271349423E-3</v>
          </cell>
          <cell r="J928">
            <v>1</v>
          </cell>
          <cell r="K928">
            <v>1</v>
          </cell>
          <cell r="L928">
            <v>2</v>
          </cell>
          <cell r="M928">
            <v>18000</v>
          </cell>
          <cell r="N928">
            <v>18000</v>
          </cell>
          <cell r="O928">
            <v>36000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2</v>
          </cell>
          <cell r="W928">
            <v>36000</v>
          </cell>
        </row>
        <row r="929">
          <cell r="C929" t="str">
            <v>3.25.2.16</v>
          </cell>
          <cell r="D929" t="str">
            <v>Luminaria Wall Pack 150 W 220 V,Vapor de mercurio</v>
          </cell>
          <cell r="E929" t="str">
            <v>un</v>
          </cell>
          <cell r="G929">
            <v>60000</v>
          </cell>
          <cell r="H929">
            <v>0</v>
          </cell>
          <cell r="I929">
            <v>0</v>
          </cell>
          <cell r="J929">
            <v>0</v>
          </cell>
          <cell r="K929">
            <v>4</v>
          </cell>
          <cell r="L929">
            <v>4</v>
          </cell>
          <cell r="M929">
            <v>0</v>
          </cell>
          <cell r="N929">
            <v>240000</v>
          </cell>
          <cell r="O929">
            <v>240000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4</v>
          </cell>
          <cell r="W929">
            <v>240000</v>
          </cell>
        </row>
        <row r="930">
          <cell r="C930" t="str">
            <v>3.25.8</v>
          </cell>
          <cell r="D930" t="str">
            <v>INSTALACION SISTEMA DE DOSIFICACIÖN DE QUIMICOS</v>
          </cell>
          <cell r="F930"/>
          <cell r="I930"/>
          <cell r="J930"/>
          <cell r="L930"/>
          <cell r="M930"/>
          <cell r="N930"/>
          <cell r="O930"/>
          <cell r="R930">
            <v>0</v>
          </cell>
          <cell r="S930"/>
          <cell r="T930"/>
          <cell r="U930"/>
          <cell r="V930"/>
          <cell r="W930"/>
        </row>
        <row r="931">
          <cell r="C931" t="str">
            <v>3.25.8.1</v>
          </cell>
          <cell r="D931" t="str">
            <v>Tablero de distribucion trifasico para empotrar de 12 ctos, con sus breakers termomagneticos.</v>
          </cell>
          <cell r="E931" t="str">
            <v>un</v>
          </cell>
          <cell r="F931">
            <v>1</v>
          </cell>
          <cell r="G931">
            <v>100000</v>
          </cell>
          <cell r="H931">
            <v>100000</v>
          </cell>
          <cell r="I931">
            <v>5.4464148484083014E-2</v>
          </cell>
          <cell r="J931">
            <v>1</v>
          </cell>
          <cell r="K931">
            <v>-1</v>
          </cell>
          <cell r="L931">
            <v>0</v>
          </cell>
          <cell r="M931">
            <v>100000</v>
          </cell>
          <cell r="N931">
            <v>-100000</v>
          </cell>
          <cell r="O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</row>
        <row r="932">
          <cell r="C932" t="str">
            <v>3.25.8.2</v>
          </cell>
          <cell r="D932" t="str">
            <v>Luminaria Fluorescente 4 x 32 para sobreponer reticulada 110 V, incluye tubo T 8 e interruptor.</v>
          </cell>
          <cell r="E932" t="str">
            <v>un</v>
          </cell>
          <cell r="F932">
            <v>6</v>
          </cell>
          <cell r="G932">
            <v>40000</v>
          </cell>
          <cell r="H932">
            <v>240000</v>
          </cell>
          <cell r="I932">
            <v>0.13071395636179925</v>
          </cell>
          <cell r="J932">
            <v>6</v>
          </cell>
          <cell r="K932">
            <v>-6</v>
          </cell>
          <cell r="L932">
            <v>0</v>
          </cell>
          <cell r="M932">
            <v>240000</v>
          </cell>
          <cell r="N932">
            <v>-240000</v>
          </cell>
          <cell r="O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</row>
        <row r="933">
          <cell r="C933" t="str">
            <v>3.25.8.3</v>
          </cell>
          <cell r="D933" t="str">
            <v>Toma trifasica de tres elementos 50A</v>
          </cell>
          <cell r="E933" t="str">
            <v>un</v>
          </cell>
          <cell r="F933">
            <v>1</v>
          </cell>
          <cell r="G933">
            <v>1800</v>
          </cell>
          <cell r="H933">
            <v>1800</v>
          </cell>
          <cell r="I933">
            <v>9.8035467271349441E-4</v>
          </cell>
          <cell r="J933">
            <v>1</v>
          </cell>
          <cell r="L933">
            <v>1</v>
          </cell>
          <cell r="M933">
            <v>1800</v>
          </cell>
          <cell r="N933">
            <v>0</v>
          </cell>
          <cell r="O933">
            <v>1800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1</v>
          </cell>
          <cell r="W933">
            <v>1800</v>
          </cell>
        </row>
        <row r="934">
          <cell r="C934" t="str">
            <v>3.25.8.4</v>
          </cell>
          <cell r="D934" t="str">
            <v>Toma bifasica de tres elementos 30A</v>
          </cell>
          <cell r="E934" t="str">
            <v>un</v>
          </cell>
          <cell r="F934">
            <v>1</v>
          </cell>
          <cell r="G934">
            <v>1800</v>
          </cell>
          <cell r="H934">
            <v>1800</v>
          </cell>
          <cell r="I934">
            <v>9.8035467271349441E-4</v>
          </cell>
          <cell r="J934">
            <v>1</v>
          </cell>
          <cell r="L934">
            <v>1</v>
          </cell>
          <cell r="M934">
            <v>1800</v>
          </cell>
          <cell r="N934">
            <v>0</v>
          </cell>
          <cell r="O934">
            <v>1800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1</v>
          </cell>
          <cell r="W934">
            <v>1800</v>
          </cell>
        </row>
        <row r="935">
          <cell r="C935" t="str">
            <v>3.25.8.5</v>
          </cell>
          <cell r="D935" t="str">
            <v>Toma monofasica de tres elementos</v>
          </cell>
          <cell r="E935" t="str">
            <v>un</v>
          </cell>
          <cell r="F935">
            <v>4</v>
          </cell>
          <cell r="G935">
            <v>1800</v>
          </cell>
          <cell r="H935">
            <v>7200</v>
          </cell>
          <cell r="I935">
            <v>3.9214186908539776E-3</v>
          </cell>
          <cell r="J935">
            <v>4</v>
          </cell>
          <cell r="L935">
            <v>4</v>
          </cell>
          <cell r="M935">
            <v>7200</v>
          </cell>
          <cell r="N935">
            <v>0</v>
          </cell>
          <cell r="O935">
            <v>7200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4</v>
          </cell>
          <cell r="W935">
            <v>7200</v>
          </cell>
        </row>
        <row r="936">
          <cell r="C936" t="str">
            <v>3.25.8.6</v>
          </cell>
          <cell r="D936" t="str">
            <v>Salida electrica monofasica para toma o iluminacion, incluye linea neutro y tierra en cable THHN no 12, tuberia coduit de 1"</v>
          </cell>
          <cell r="E936" t="str">
            <v>un</v>
          </cell>
          <cell r="F936">
            <v>10</v>
          </cell>
          <cell r="G936">
            <v>18000</v>
          </cell>
          <cell r="H936">
            <v>180000</v>
          </cell>
          <cell r="I936">
            <v>9.8035467271349416E-2</v>
          </cell>
          <cell r="J936">
            <v>10</v>
          </cell>
          <cell r="K936">
            <v>-6</v>
          </cell>
          <cell r="L936">
            <v>4</v>
          </cell>
          <cell r="M936">
            <v>180000</v>
          </cell>
          <cell r="N936">
            <v>-108000</v>
          </cell>
          <cell r="O936">
            <v>72000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4</v>
          </cell>
          <cell r="W936">
            <v>72000</v>
          </cell>
        </row>
        <row r="937">
          <cell r="C937" t="str">
            <v>3.25.8.7</v>
          </cell>
          <cell r="D937" t="str">
            <v>Salida electrica bifasica o trifasica para toma, incluye lineas neutro y tierra en cable THHN no 10, tuberia coduit de 1"</v>
          </cell>
          <cell r="E937" t="str">
            <v>un</v>
          </cell>
          <cell r="F937">
            <v>2</v>
          </cell>
          <cell r="G937">
            <v>18000</v>
          </cell>
          <cell r="H937">
            <v>36000</v>
          </cell>
          <cell r="I937">
            <v>1.9607093454269885E-2</v>
          </cell>
          <cell r="J937">
            <v>2</v>
          </cell>
          <cell r="K937">
            <v>8</v>
          </cell>
          <cell r="L937">
            <v>10</v>
          </cell>
          <cell r="M937">
            <v>36000</v>
          </cell>
          <cell r="N937">
            <v>144000</v>
          </cell>
          <cell r="O937">
            <v>180000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10</v>
          </cell>
          <cell r="W937">
            <v>180000</v>
          </cell>
        </row>
        <row r="938">
          <cell r="C938" t="str">
            <v>3.25.8.8</v>
          </cell>
          <cell r="D938" t="str">
            <v>Tablero en fibra de vidrio con 4 Arrancadores para bombas de dosificación de quimicos 220 V ac, potencia de 2 a 3 Hp.</v>
          </cell>
          <cell r="E938" t="str">
            <v>un</v>
          </cell>
          <cell r="F938">
            <v>1</v>
          </cell>
          <cell r="G938">
            <v>750000</v>
          </cell>
          <cell r="H938">
            <v>750000</v>
          </cell>
          <cell r="I938">
            <v>0.40848111363062267</v>
          </cell>
          <cell r="J938">
            <v>1</v>
          </cell>
          <cell r="L938">
            <v>1</v>
          </cell>
          <cell r="M938">
            <v>750000</v>
          </cell>
          <cell r="N938">
            <v>0</v>
          </cell>
          <cell r="O938">
            <v>750000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1</v>
          </cell>
          <cell r="W938">
            <v>750000</v>
          </cell>
        </row>
        <row r="939">
          <cell r="C939" t="str">
            <v>3.25.8.9</v>
          </cell>
          <cell r="D939" t="str">
            <v>Acometidas para bombas de dosificación en cable THHN No 12 incluido tuberia conduit galvanizad 3/4", flexiconduit, conectores, accesorios etc</v>
          </cell>
          <cell r="E939" t="str">
            <v>ml</v>
          </cell>
          <cell r="F939">
            <v>40</v>
          </cell>
          <cell r="G939">
            <v>10000</v>
          </cell>
          <cell r="H939">
            <v>400000</v>
          </cell>
          <cell r="I939">
            <v>0.21785659393633205</v>
          </cell>
          <cell r="J939">
            <v>40</v>
          </cell>
          <cell r="L939">
            <v>40</v>
          </cell>
          <cell r="M939">
            <v>400000</v>
          </cell>
          <cell r="N939">
            <v>0</v>
          </cell>
          <cell r="O939">
            <v>400000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40</v>
          </cell>
          <cell r="W939">
            <v>400000</v>
          </cell>
        </row>
        <row r="940">
          <cell r="C940" t="str">
            <v>3.25.9.1</v>
          </cell>
          <cell r="D940" t="str">
            <v>Tablero de distribucion trifasico para empotrar de 24 ctos, con sus breakers termomagneticos.</v>
          </cell>
          <cell r="E940" t="str">
            <v>un</v>
          </cell>
          <cell r="G940">
            <v>100000</v>
          </cell>
          <cell r="H940">
            <v>0</v>
          </cell>
          <cell r="I940">
            <v>0</v>
          </cell>
          <cell r="J940">
            <v>0</v>
          </cell>
          <cell r="K940">
            <v>1</v>
          </cell>
          <cell r="L940">
            <v>1</v>
          </cell>
          <cell r="M940">
            <v>0</v>
          </cell>
          <cell r="N940">
            <v>100000</v>
          </cell>
          <cell r="O940">
            <v>100000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1</v>
          </cell>
          <cell r="W940">
            <v>100000</v>
          </cell>
        </row>
        <row r="941">
          <cell r="C941" t="str">
            <v>3.25.9.2</v>
          </cell>
          <cell r="D941" t="str">
            <v>Luminaria Wall Pack 150 W 220 V,Vapor de mercurio</v>
          </cell>
          <cell r="E941" t="str">
            <v>un</v>
          </cell>
          <cell r="G941">
            <v>50000</v>
          </cell>
          <cell r="H941">
            <v>0</v>
          </cell>
          <cell r="I941">
            <v>0</v>
          </cell>
          <cell r="J941">
            <v>0</v>
          </cell>
          <cell r="K941">
            <v>10</v>
          </cell>
          <cell r="L941">
            <v>10</v>
          </cell>
          <cell r="M941">
            <v>0</v>
          </cell>
          <cell r="N941">
            <v>500000</v>
          </cell>
          <cell r="O941">
            <v>500000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10</v>
          </cell>
          <cell r="W941">
            <v>500000</v>
          </cell>
        </row>
        <row r="942">
          <cell r="C942" t="str">
            <v>3.25.9</v>
          </cell>
          <cell r="D942" t="str">
            <v>INSTALACION CUARTO DE CLORACIÖN</v>
          </cell>
          <cell r="F942"/>
          <cell r="I942"/>
          <cell r="J942"/>
          <cell r="L942"/>
          <cell r="M942"/>
          <cell r="N942"/>
          <cell r="O942"/>
          <cell r="R942">
            <v>0</v>
          </cell>
          <cell r="S942"/>
          <cell r="T942"/>
          <cell r="U942"/>
          <cell r="V942"/>
          <cell r="W942"/>
        </row>
        <row r="943">
          <cell r="C943" t="str">
            <v>3.25.9.1</v>
          </cell>
          <cell r="D943" t="str">
            <v>Tablero de distribucion trifasico para empotrar de 6 ctos, con sus breakers termomagneticos.</v>
          </cell>
          <cell r="E943" t="str">
            <v>un</v>
          </cell>
          <cell r="F943">
            <v>1</v>
          </cell>
          <cell r="G943">
            <v>100000</v>
          </cell>
          <cell r="H943">
            <v>100000</v>
          </cell>
          <cell r="I943">
            <v>5.4464148484083014E-2</v>
          </cell>
          <cell r="J943">
            <v>1</v>
          </cell>
          <cell r="K943">
            <v>-1</v>
          </cell>
          <cell r="L943">
            <v>0</v>
          </cell>
          <cell r="M943">
            <v>100000</v>
          </cell>
          <cell r="N943">
            <v>-100000</v>
          </cell>
          <cell r="O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</row>
        <row r="944">
          <cell r="C944" t="str">
            <v>3.25.9.2</v>
          </cell>
          <cell r="D944" t="str">
            <v>Luminaria Wall Pack 150 W 220 V,Vapor de mercurio</v>
          </cell>
          <cell r="E944" t="str">
            <v>un</v>
          </cell>
          <cell r="F944">
            <v>4</v>
          </cell>
          <cell r="G944">
            <v>50000</v>
          </cell>
          <cell r="H944">
            <v>200000</v>
          </cell>
          <cell r="I944">
            <v>0.10892829696816603</v>
          </cell>
          <cell r="J944">
            <v>4</v>
          </cell>
          <cell r="K944">
            <v>4</v>
          </cell>
          <cell r="L944">
            <v>8</v>
          </cell>
          <cell r="M944">
            <v>200000</v>
          </cell>
          <cell r="N944">
            <v>200000</v>
          </cell>
          <cell r="O944">
            <v>400000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8</v>
          </cell>
          <cell r="W944">
            <v>400000</v>
          </cell>
        </row>
        <row r="945">
          <cell r="C945" t="str">
            <v>3.25.9.3</v>
          </cell>
          <cell r="D945" t="str">
            <v>Toma trifasica de tres elementos 50A</v>
          </cell>
          <cell r="E945" t="str">
            <v>un</v>
          </cell>
          <cell r="F945">
            <v>1</v>
          </cell>
          <cell r="G945">
            <v>1800</v>
          </cell>
          <cell r="H945">
            <v>1800</v>
          </cell>
          <cell r="I945">
            <v>9.8035467271349441E-4</v>
          </cell>
          <cell r="J945">
            <v>1</v>
          </cell>
          <cell r="K945">
            <v>2</v>
          </cell>
          <cell r="L945">
            <v>3</v>
          </cell>
          <cell r="M945">
            <v>1800</v>
          </cell>
          <cell r="N945">
            <v>3600</v>
          </cell>
          <cell r="O945">
            <v>5400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3</v>
          </cell>
          <cell r="W945">
            <v>5400</v>
          </cell>
        </row>
        <row r="946">
          <cell r="C946" t="str">
            <v>3.25.9.4</v>
          </cell>
          <cell r="D946" t="str">
            <v>Toma bifasica de tres elementos 30A</v>
          </cell>
          <cell r="E946" t="str">
            <v>un</v>
          </cell>
          <cell r="F946">
            <v>1</v>
          </cell>
          <cell r="G946">
            <v>1800</v>
          </cell>
          <cell r="H946">
            <v>1800</v>
          </cell>
          <cell r="I946">
            <v>9.8035467271349441E-4</v>
          </cell>
          <cell r="J946">
            <v>1</v>
          </cell>
          <cell r="K946">
            <v>2</v>
          </cell>
          <cell r="L946">
            <v>3</v>
          </cell>
          <cell r="M946">
            <v>1800</v>
          </cell>
          <cell r="N946">
            <v>3600</v>
          </cell>
          <cell r="O946">
            <v>5400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3</v>
          </cell>
          <cell r="W946">
            <v>5400</v>
          </cell>
        </row>
        <row r="947">
          <cell r="C947" t="str">
            <v>3.25.9.5</v>
          </cell>
          <cell r="D947" t="str">
            <v>Toma monofasica de tres elementos</v>
          </cell>
          <cell r="E947" t="str">
            <v>un</v>
          </cell>
          <cell r="F947">
            <v>4</v>
          </cell>
          <cell r="G947">
            <v>1800</v>
          </cell>
          <cell r="H947">
            <v>7200</v>
          </cell>
          <cell r="I947">
            <v>3.9214186908539776E-3</v>
          </cell>
          <cell r="J947">
            <v>4</v>
          </cell>
          <cell r="K947">
            <v>3</v>
          </cell>
          <cell r="L947">
            <v>7</v>
          </cell>
          <cell r="M947">
            <v>7200</v>
          </cell>
          <cell r="N947">
            <v>5400</v>
          </cell>
          <cell r="O947">
            <v>12600</v>
          </cell>
          <cell r="R947">
            <v>0</v>
          </cell>
          <cell r="S947">
            <v>0</v>
          </cell>
          <cell r="T947">
            <v>0</v>
          </cell>
          <cell r="U947">
            <v>0</v>
          </cell>
          <cell r="V947">
            <v>7</v>
          </cell>
          <cell r="W947">
            <v>12600</v>
          </cell>
        </row>
        <row r="948">
          <cell r="C948" t="str">
            <v>3.25.9.6</v>
          </cell>
          <cell r="D948" t="str">
            <v>Salida electrica bifasica para iluminacion, incluye lineas neutro y tierra en cable THHN no 12, tuberia coduit de 1"</v>
          </cell>
          <cell r="E948" t="str">
            <v>un</v>
          </cell>
          <cell r="F948">
            <v>4</v>
          </cell>
          <cell r="G948">
            <v>18000</v>
          </cell>
          <cell r="H948">
            <v>72000</v>
          </cell>
          <cell r="I948">
            <v>3.9214186908539769E-2</v>
          </cell>
          <cell r="J948">
            <v>4</v>
          </cell>
          <cell r="K948">
            <v>4</v>
          </cell>
          <cell r="L948">
            <v>8</v>
          </cell>
          <cell r="M948">
            <v>72000</v>
          </cell>
          <cell r="N948">
            <v>72000</v>
          </cell>
          <cell r="O948">
            <v>144000</v>
          </cell>
          <cell r="R948">
            <v>0</v>
          </cell>
          <cell r="S948">
            <v>0</v>
          </cell>
          <cell r="T948">
            <v>0</v>
          </cell>
          <cell r="U948">
            <v>0</v>
          </cell>
          <cell r="V948">
            <v>8</v>
          </cell>
          <cell r="W948">
            <v>144000</v>
          </cell>
        </row>
        <row r="949">
          <cell r="C949" t="str">
            <v>3.25.9.7</v>
          </cell>
          <cell r="D949" t="str">
            <v>Salida electrica monofasica para toma o iluminacion, incluye linea neutro y tierra en cable THHN no 12, tuberia coduit de 1"</v>
          </cell>
          <cell r="E949" t="str">
            <v>un</v>
          </cell>
          <cell r="F949">
            <v>4</v>
          </cell>
          <cell r="G949">
            <v>18000</v>
          </cell>
          <cell r="H949">
            <v>72000</v>
          </cell>
          <cell r="I949">
            <v>3.9214186908539769E-2</v>
          </cell>
          <cell r="J949">
            <v>4</v>
          </cell>
          <cell r="K949">
            <v>3</v>
          </cell>
          <cell r="L949">
            <v>7</v>
          </cell>
          <cell r="M949">
            <v>72000</v>
          </cell>
          <cell r="N949">
            <v>54000</v>
          </cell>
          <cell r="O949">
            <v>126000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7</v>
          </cell>
          <cell r="W949">
            <v>126000</v>
          </cell>
        </row>
        <row r="950">
          <cell r="C950" t="str">
            <v>3.25.9.8</v>
          </cell>
          <cell r="D950" t="str">
            <v>Salida electrica bifasica o trifasica para toma, incluye lineas neutro y tierra en cable THHN no 10, tuberia coduit de 1"</v>
          </cell>
          <cell r="E950" t="str">
            <v>un</v>
          </cell>
          <cell r="F950">
            <v>2</v>
          </cell>
          <cell r="G950">
            <v>18000</v>
          </cell>
          <cell r="H950">
            <v>36000</v>
          </cell>
          <cell r="I950">
            <v>1.9607093454269885E-2</v>
          </cell>
          <cell r="J950">
            <v>2</v>
          </cell>
          <cell r="K950">
            <v>4</v>
          </cell>
          <cell r="L950">
            <v>6</v>
          </cell>
          <cell r="M950">
            <v>36000</v>
          </cell>
          <cell r="N950">
            <v>72000</v>
          </cell>
          <cell r="O950">
            <v>108000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6</v>
          </cell>
          <cell r="W950">
            <v>108000</v>
          </cell>
        </row>
        <row r="951">
          <cell r="C951" t="str">
            <v>3.25.9.9</v>
          </cell>
          <cell r="D951" t="str">
            <v>Acometidas para Puente Grua en cable THHN No 12 incluido tuberia conduit galvanizado 3/4", flexiconduit, conectores, accesorios etc</v>
          </cell>
          <cell r="E951" t="str">
            <v>ml</v>
          </cell>
          <cell r="F951">
            <v>20</v>
          </cell>
          <cell r="G951">
            <v>10000</v>
          </cell>
          <cell r="H951">
            <v>200000</v>
          </cell>
          <cell r="I951">
            <v>0.10892829696816603</v>
          </cell>
          <cell r="J951">
            <v>20</v>
          </cell>
          <cell r="L951">
            <v>20</v>
          </cell>
          <cell r="M951">
            <v>200000</v>
          </cell>
          <cell r="N951">
            <v>0</v>
          </cell>
          <cell r="O951">
            <v>200000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20</v>
          </cell>
          <cell r="W951">
            <v>200000</v>
          </cell>
        </row>
        <row r="952">
          <cell r="C952" t="str">
            <v>3.25.9.1</v>
          </cell>
          <cell r="D952" t="str">
            <v>Tablero de distribucion trifasico para empotrar de 6 ctos, con sus breakers termomagneticos.</v>
          </cell>
          <cell r="E952" t="str">
            <v>un</v>
          </cell>
          <cell r="G952">
            <v>100000</v>
          </cell>
          <cell r="H952">
            <v>0</v>
          </cell>
          <cell r="I952">
            <v>0</v>
          </cell>
          <cell r="J952">
            <v>0</v>
          </cell>
          <cell r="K952">
            <v>1</v>
          </cell>
          <cell r="L952">
            <v>1</v>
          </cell>
          <cell r="M952">
            <v>0</v>
          </cell>
          <cell r="N952">
            <v>100000</v>
          </cell>
          <cell r="O952">
            <v>100000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1</v>
          </cell>
          <cell r="W952">
            <v>100000</v>
          </cell>
        </row>
        <row r="953">
          <cell r="C953" t="str">
            <v>3.25.10</v>
          </cell>
          <cell r="D953" t="str">
            <v>INSTALACION SISTEMA DE FLOCULACIÖN Y SEDIMENTACIÖN</v>
          </cell>
          <cell r="F953"/>
          <cell r="I953"/>
          <cell r="J953"/>
          <cell r="L953"/>
          <cell r="M953"/>
          <cell r="N953"/>
          <cell r="O953"/>
          <cell r="R953">
            <v>0</v>
          </cell>
          <cell r="S953"/>
          <cell r="T953"/>
          <cell r="U953"/>
          <cell r="V953"/>
          <cell r="W953"/>
        </row>
        <row r="954">
          <cell r="C954" t="str">
            <v>3.25.10.1</v>
          </cell>
          <cell r="D954" t="str">
            <v>Tablero general a 220 V ac trifasico , incluye barraje general, totalizador easy pact, arrancadores directos par dos motores de 3 HP, pulsadores ON-OFF, selectores de 3 posiciones Manual-Off-Automatico, amperimetro y voltimetro con su respectivos selector</v>
          </cell>
          <cell r="E954" t="str">
            <v>un</v>
          </cell>
          <cell r="F954">
            <v>1</v>
          </cell>
          <cell r="G954">
            <v>200000</v>
          </cell>
          <cell r="H954">
            <v>200000</v>
          </cell>
          <cell r="I954">
            <v>0.10892829696816603</v>
          </cell>
          <cell r="J954">
            <v>1</v>
          </cell>
          <cell r="L954">
            <v>1</v>
          </cell>
          <cell r="M954">
            <v>200000</v>
          </cell>
          <cell r="N954">
            <v>0</v>
          </cell>
          <cell r="O954">
            <v>200000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1</v>
          </cell>
          <cell r="W954">
            <v>200000</v>
          </cell>
        </row>
        <row r="955">
          <cell r="C955" t="str">
            <v>3.25.10.2</v>
          </cell>
          <cell r="D955" t="str">
            <v>Toma monofasica de tres elementos</v>
          </cell>
          <cell r="E955" t="str">
            <v>un</v>
          </cell>
          <cell r="F955">
            <v>1</v>
          </cell>
          <cell r="G955">
            <v>1800</v>
          </cell>
          <cell r="H955">
            <v>1800</v>
          </cell>
          <cell r="I955">
            <v>9.8035467271349441E-4</v>
          </cell>
          <cell r="J955">
            <v>1</v>
          </cell>
          <cell r="K955">
            <v>5</v>
          </cell>
          <cell r="L955">
            <v>6</v>
          </cell>
          <cell r="M955">
            <v>1800</v>
          </cell>
          <cell r="N955">
            <v>9000</v>
          </cell>
          <cell r="O955">
            <v>10800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6</v>
          </cell>
          <cell r="W955">
            <v>10800</v>
          </cell>
        </row>
        <row r="956">
          <cell r="C956" t="str">
            <v>3.25.10.3</v>
          </cell>
          <cell r="D956" t="str">
            <v>Salida electrica monofasica para toma o iluminacion, incluye linea neutro y tierra en cable THHN no 12, tuberia coduit de 1"</v>
          </cell>
          <cell r="E956" t="str">
            <v>un</v>
          </cell>
          <cell r="F956">
            <v>2</v>
          </cell>
          <cell r="G956">
            <v>18000</v>
          </cell>
          <cell r="H956">
            <v>36000</v>
          </cell>
          <cell r="I956">
            <v>1.9607093454269885E-2</v>
          </cell>
          <cell r="J956">
            <v>2</v>
          </cell>
          <cell r="K956">
            <v>4</v>
          </cell>
          <cell r="L956">
            <v>6</v>
          </cell>
          <cell r="M956">
            <v>36000</v>
          </cell>
          <cell r="N956">
            <v>72000</v>
          </cell>
          <cell r="O956">
            <v>108000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6</v>
          </cell>
          <cell r="W956">
            <v>108000</v>
          </cell>
        </row>
        <row r="957">
          <cell r="C957" t="str">
            <v>3.25.10.4</v>
          </cell>
          <cell r="D957" t="str">
            <v>Acometidas para Cada motor de 3 HP en cable THHN No 12 incluido tuberia conduit galvanizad 3/4", flexiconduit, conectores, accesorios etc</v>
          </cell>
          <cell r="E957" t="str">
            <v>ml</v>
          </cell>
          <cell r="F957">
            <v>40</v>
          </cell>
          <cell r="G957">
            <v>10000</v>
          </cell>
          <cell r="H957">
            <v>400000</v>
          </cell>
          <cell r="I957">
            <v>0.21785659393633205</v>
          </cell>
          <cell r="J957">
            <v>40</v>
          </cell>
          <cell r="L957">
            <v>40</v>
          </cell>
          <cell r="M957">
            <v>400000</v>
          </cell>
          <cell r="N957">
            <v>0</v>
          </cell>
          <cell r="O957">
            <v>400000</v>
          </cell>
          <cell r="R957">
            <v>0</v>
          </cell>
          <cell r="S957">
            <v>0</v>
          </cell>
          <cell r="T957">
            <v>0</v>
          </cell>
          <cell r="U957">
            <v>0</v>
          </cell>
          <cell r="V957">
            <v>40</v>
          </cell>
          <cell r="W957">
            <v>400000</v>
          </cell>
        </row>
        <row r="958">
          <cell r="C958" t="str">
            <v>3.25.9.8</v>
          </cell>
          <cell r="D958" t="str">
            <v>Salida electrica bifasica o trifasica para toma, incluye lineas neutro y tierra en cable THHN no 10, tuberia coduit de 1"</v>
          </cell>
          <cell r="E958" t="str">
            <v>un</v>
          </cell>
          <cell r="G958">
            <v>18000</v>
          </cell>
          <cell r="H958">
            <v>0</v>
          </cell>
          <cell r="I958">
            <v>0</v>
          </cell>
          <cell r="J958">
            <v>0</v>
          </cell>
          <cell r="K958">
            <v>14</v>
          </cell>
          <cell r="L958">
            <v>14</v>
          </cell>
          <cell r="M958">
            <v>0</v>
          </cell>
          <cell r="N958">
            <v>252000</v>
          </cell>
          <cell r="O958">
            <v>252000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14</v>
          </cell>
          <cell r="W958">
            <v>252000</v>
          </cell>
        </row>
        <row r="959">
          <cell r="C959" t="str">
            <v>3.25.9.2</v>
          </cell>
          <cell r="D959" t="str">
            <v>Luminaria Wall Pack 150 W 220 V,Vapor de mercurio</v>
          </cell>
          <cell r="E959" t="str">
            <v>un</v>
          </cell>
          <cell r="G959">
            <v>50000</v>
          </cell>
          <cell r="H959">
            <v>0</v>
          </cell>
          <cell r="I959">
            <v>0</v>
          </cell>
          <cell r="J959">
            <v>0</v>
          </cell>
          <cell r="K959">
            <v>14</v>
          </cell>
          <cell r="L959">
            <v>14</v>
          </cell>
          <cell r="M959">
            <v>0</v>
          </cell>
          <cell r="N959">
            <v>700000</v>
          </cell>
          <cell r="O959">
            <v>700000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14</v>
          </cell>
          <cell r="W959">
            <v>700000</v>
          </cell>
        </row>
        <row r="960">
          <cell r="C960" t="str">
            <v>3.25.11</v>
          </cell>
          <cell r="D960" t="str">
            <v>INSTALACION CUARTO SOPLADOR.</v>
          </cell>
          <cell r="F960"/>
          <cell r="I960"/>
          <cell r="J960"/>
          <cell r="L960"/>
          <cell r="M960"/>
          <cell r="N960"/>
          <cell r="O960"/>
          <cell r="R960">
            <v>0</v>
          </cell>
          <cell r="S960"/>
          <cell r="T960"/>
          <cell r="U960"/>
          <cell r="V960"/>
          <cell r="W960"/>
        </row>
        <row r="961">
          <cell r="C961" t="str">
            <v>3.25.11.1</v>
          </cell>
          <cell r="D961" t="str">
            <v>Tablero de distribucion trifasico para empotrar de 6 ctos, con sus breakers termomagneticos.</v>
          </cell>
          <cell r="E961" t="str">
            <v>un</v>
          </cell>
          <cell r="F961">
            <v>1</v>
          </cell>
          <cell r="G961">
            <v>100000</v>
          </cell>
          <cell r="H961">
            <v>100000</v>
          </cell>
          <cell r="I961">
            <v>5.4464148484083014E-2</v>
          </cell>
          <cell r="J961">
            <v>1</v>
          </cell>
          <cell r="K961">
            <v>-1</v>
          </cell>
          <cell r="L961">
            <v>0</v>
          </cell>
          <cell r="M961">
            <v>100000</v>
          </cell>
          <cell r="N961">
            <v>-100000</v>
          </cell>
          <cell r="O961">
            <v>0</v>
          </cell>
          <cell r="R961">
            <v>0</v>
          </cell>
          <cell r="S961">
            <v>0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</row>
        <row r="962">
          <cell r="C962" t="str">
            <v>3.25.11.2</v>
          </cell>
          <cell r="D962" t="str">
            <v>Luminaria Wall Pack 150 W 220 V,Vapor de mercurio</v>
          </cell>
          <cell r="E962" t="str">
            <v>un</v>
          </cell>
          <cell r="F962">
            <v>2</v>
          </cell>
          <cell r="G962">
            <v>50000</v>
          </cell>
          <cell r="H962">
            <v>100000</v>
          </cell>
          <cell r="I962">
            <v>5.4464148484083014E-2</v>
          </cell>
          <cell r="J962">
            <v>2</v>
          </cell>
          <cell r="L962">
            <v>2</v>
          </cell>
          <cell r="M962">
            <v>100000</v>
          </cell>
          <cell r="N962">
            <v>0</v>
          </cell>
          <cell r="O962">
            <v>100000</v>
          </cell>
          <cell r="R962">
            <v>0</v>
          </cell>
          <cell r="S962">
            <v>0</v>
          </cell>
          <cell r="T962">
            <v>0</v>
          </cell>
          <cell r="U962">
            <v>0</v>
          </cell>
          <cell r="V962">
            <v>2</v>
          </cell>
          <cell r="W962">
            <v>100000</v>
          </cell>
        </row>
        <row r="963">
          <cell r="C963" t="str">
            <v>3.25.11.3</v>
          </cell>
          <cell r="D963" t="str">
            <v>Toma trifasica de tres elementos 50A</v>
          </cell>
          <cell r="E963" t="str">
            <v>un</v>
          </cell>
          <cell r="F963">
            <v>1</v>
          </cell>
          <cell r="G963">
            <v>1800</v>
          </cell>
          <cell r="H963">
            <v>1800</v>
          </cell>
          <cell r="I963">
            <v>9.8035467271349441E-4</v>
          </cell>
          <cell r="J963">
            <v>1</v>
          </cell>
          <cell r="L963">
            <v>1</v>
          </cell>
          <cell r="M963">
            <v>1800</v>
          </cell>
          <cell r="N963">
            <v>0</v>
          </cell>
          <cell r="O963">
            <v>1800</v>
          </cell>
          <cell r="R963">
            <v>0</v>
          </cell>
          <cell r="S963">
            <v>0</v>
          </cell>
          <cell r="T963">
            <v>0</v>
          </cell>
          <cell r="U963">
            <v>0</v>
          </cell>
          <cell r="V963">
            <v>1</v>
          </cell>
          <cell r="W963">
            <v>1800</v>
          </cell>
        </row>
        <row r="964">
          <cell r="C964" t="str">
            <v>3.25.11.4</v>
          </cell>
          <cell r="D964" t="str">
            <v>Toma bifasica de tres elementos 30A</v>
          </cell>
          <cell r="E964" t="str">
            <v>un</v>
          </cell>
          <cell r="F964">
            <v>1</v>
          </cell>
          <cell r="G964">
            <v>1800</v>
          </cell>
          <cell r="H964">
            <v>1800</v>
          </cell>
          <cell r="I964">
            <v>9.8035467271349441E-4</v>
          </cell>
          <cell r="J964">
            <v>1</v>
          </cell>
          <cell r="K964">
            <v>1</v>
          </cell>
          <cell r="L964">
            <v>2</v>
          </cell>
          <cell r="M964">
            <v>1800</v>
          </cell>
          <cell r="N964">
            <v>1800</v>
          </cell>
          <cell r="O964">
            <v>3600</v>
          </cell>
          <cell r="R964">
            <v>0</v>
          </cell>
          <cell r="S964">
            <v>0</v>
          </cell>
          <cell r="T964">
            <v>0</v>
          </cell>
          <cell r="U964">
            <v>0</v>
          </cell>
          <cell r="V964">
            <v>2</v>
          </cell>
          <cell r="W964">
            <v>3600</v>
          </cell>
        </row>
        <row r="965">
          <cell r="C965" t="str">
            <v>3.25.11.5</v>
          </cell>
          <cell r="D965" t="str">
            <v>Toma monofasica de tres elementos</v>
          </cell>
          <cell r="E965" t="str">
            <v>un</v>
          </cell>
          <cell r="F965">
            <v>3</v>
          </cell>
          <cell r="G965">
            <v>1800</v>
          </cell>
          <cell r="H965">
            <v>5400</v>
          </cell>
          <cell r="I965">
            <v>2.9410640181404832E-3</v>
          </cell>
          <cell r="J965">
            <v>3</v>
          </cell>
          <cell r="L965">
            <v>3</v>
          </cell>
          <cell r="M965">
            <v>5400</v>
          </cell>
          <cell r="N965">
            <v>0</v>
          </cell>
          <cell r="O965">
            <v>5400</v>
          </cell>
          <cell r="R965">
            <v>0</v>
          </cell>
          <cell r="S965">
            <v>0</v>
          </cell>
          <cell r="T965">
            <v>0</v>
          </cell>
          <cell r="U965">
            <v>0</v>
          </cell>
          <cell r="V965">
            <v>3</v>
          </cell>
          <cell r="W965">
            <v>5400</v>
          </cell>
        </row>
        <row r="966">
          <cell r="C966" t="str">
            <v>3.25.11.6</v>
          </cell>
          <cell r="D966" t="str">
            <v>Salida electrica bifasica para iluminacion, incluye lineas neutro y tierra en cable THHN no 12, tuberia coduit de 1"</v>
          </cell>
          <cell r="E966" t="str">
            <v>un</v>
          </cell>
          <cell r="F966">
            <v>2</v>
          </cell>
          <cell r="G966">
            <v>18000</v>
          </cell>
          <cell r="H966">
            <v>36000</v>
          </cell>
          <cell r="I966">
            <v>1.9607093454269885E-2</v>
          </cell>
          <cell r="J966">
            <v>2</v>
          </cell>
          <cell r="L966">
            <v>2</v>
          </cell>
          <cell r="M966">
            <v>36000</v>
          </cell>
          <cell r="N966">
            <v>0</v>
          </cell>
          <cell r="O966">
            <v>36000</v>
          </cell>
          <cell r="R966">
            <v>0</v>
          </cell>
          <cell r="S966">
            <v>0</v>
          </cell>
          <cell r="T966">
            <v>0</v>
          </cell>
          <cell r="U966">
            <v>0</v>
          </cell>
          <cell r="V966">
            <v>2</v>
          </cell>
          <cell r="W966">
            <v>36000</v>
          </cell>
        </row>
        <row r="967">
          <cell r="C967" t="str">
            <v>3.25.11.7</v>
          </cell>
          <cell r="D967" t="str">
            <v>Salida electrica monofasica para toma o iluminacion, incluye linea neutro y tierra en cable THHN no 12, tuberia coduit de 1"</v>
          </cell>
          <cell r="E967" t="str">
            <v>un</v>
          </cell>
          <cell r="F967">
            <v>3</v>
          </cell>
          <cell r="G967">
            <v>18000</v>
          </cell>
          <cell r="H967">
            <v>54000</v>
          </cell>
          <cell r="I967">
            <v>2.9410640181404827E-2</v>
          </cell>
          <cell r="J967">
            <v>3</v>
          </cell>
          <cell r="L967">
            <v>3</v>
          </cell>
          <cell r="M967">
            <v>54000</v>
          </cell>
          <cell r="N967">
            <v>0</v>
          </cell>
          <cell r="O967">
            <v>54000</v>
          </cell>
          <cell r="R967">
            <v>0</v>
          </cell>
          <cell r="S967">
            <v>0</v>
          </cell>
          <cell r="T967">
            <v>0</v>
          </cell>
          <cell r="U967">
            <v>0</v>
          </cell>
          <cell r="V967">
            <v>3</v>
          </cell>
          <cell r="W967">
            <v>54000</v>
          </cell>
        </row>
        <row r="968">
          <cell r="C968" t="str">
            <v>3.25.11.8</v>
          </cell>
          <cell r="D968" t="str">
            <v>Salida electrica bifasica o trifasica para toma, incluye lineas neutro y tierra en cable THHN no 10, tuberia coduit de 1"</v>
          </cell>
          <cell r="E968" t="str">
            <v>un</v>
          </cell>
          <cell r="F968">
            <v>2</v>
          </cell>
          <cell r="G968">
            <v>18000</v>
          </cell>
          <cell r="H968">
            <v>36000</v>
          </cell>
          <cell r="I968">
            <v>1.9607093454269885E-2</v>
          </cell>
          <cell r="J968">
            <v>2</v>
          </cell>
          <cell r="K968">
            <v>1</v>
          </cell>
          <cell r="L968">
            <v>3</v>
          </cell>
          <cell r="M968">
            <v>36000</v>
          </cell>
          <cell r="N968">
            <v>18000</v>
          </cell>
          <cell r="O968">
            <v>54000</v>
          </cell>
          <cell r="R968">
            <v>0</v>
          </cell>
          <cell r="S968">
            <v>0</v>
          </cell>
          <cell r="T968">
            <v>0</v>
          </cell>
          <cell r="U968">
            <v>0</v>
          </cell>
          <cell r="V968">
            <v>3</v>
          </cell>
          <cell r="W968">
            <v>54000</v>
          </cell>
        </row>
        <row r="969">
          <cell r="C969" t="str">
            <v>3.25.11.9</v>
          </cell>
          <cell r="D969" t="str">
            <v>Acometidas desde el tablero del soplador al motor de 30 HP 460 Vac 60 Hz en cable THHN calibre AWG (3 x 8) de 1000V aislamiento, incluye tuberia conduit PVC de 1 1/2",  fijación etc</v>
          </cell>
          <cell r="E969" t="str">
            <v>ml</v>
          </cell>
          <cell r="F969">
            <v>10</v>
          </cell>
          <cell r="G969">
            <v>22000</v>
          </cell>
          <cell r="H969">
            <v>220000</v>
          </cell>
          <cell r="I969">
            <v>0.11982112666498264</v>
          </cell>
          <cell r="J969">
            <v>10</v>
          </cell>
          <cell r="K969">
            <v>-10</v>
          </cell>
          <cell r="L969">
            <v>0</v>
          </cell>
          <cell r="M969">
            <v>220000</v>
          </cell>
          <cell r="N969">
            <v>-220000</v>
          </cell>
          <cell r="O969">
            <v>0</v>
          </cell>
          <cell r="R969">
            <v>0</v>
          </cell>
          <cell r="S969">
            <v>0</v>
          </cell>
          <cell r="T969">
            <v>0</v>
          </cell>
          <cell r="U969">
            <v>0</v>
          </cell>
          <cell r="V969">
            <v>0</v>
          </cell>
          <cell r="W969">
            <v>0</v>
          </cell>
        </row>
        <row r="970">
          <cell r="C970" t="str">
            <v>3.25.11.1</v>
          </cell>
          <cell r="D970" t="str">
            <v>Tablero de distribucion trifasico para empotrar de 24 ctos, con sus breakers termomagneticos.</v>
          </cell>
          <cell r="E970" t="str">
            <v>un</v>
          </cell>
          <cell r="G970">
            <v>100000</v>
          </cell>
          <cell r="H970">
            <v>0</v>
          </cell>
          <cell r="I970">
            <v>0</v>
          </cell>
          <cell r="J970">
            <v>0</v>
          </cell>
          <cell r="K970">
            <v>1</v>
          </cell>
          <cell r="L970">
            <v>1</v>
          </cell>
          <cell r="M970">
            <v>0</v>
          </cell>
          <cell r="N970">
            <v>100000</v>
          </cell>
          <cell r="O970">
            <v>100000</v>
          </cell>
          <cell r="R970">
            <v>0</v>
          </cell>
          <cell r="S970">
            <v>0</v>
          </cell>
          <cell r="T970">
            <v>0</v>
          </cell>
          <cell r="U970">
            <v>0</v>
          </cell>
          <cell r="V970">
            <v>1</v>
          </cell>
          <cell r="W970">
            <v>100000</v>
          </cell>
        </row>
        <row r="971">
          <cell r="D971" t="str">
            <v>INSTALACION CUARTO CENTRO CONTROL MOTORES</v>
          </cell>
        </row>
        <row r="972">
          <cell r="C972" t="str">
            <v>3.24.11.1</v>
          </cell>
          <cell r="D972" t="str">
            <v>Tablero de distribucion trifasico para empotrar de 24 ctos, con sus breakers termomagneticos.</v>
          </cell>
          <cell r="E972" t="str">
            <v>un</v>
          </cell>
          <cell r="G972">
            <v>100000</v>
          </cell>
          <cell r="H972">
            <v>0</v>
          </cell>
          <cell r="I972">
            <v>0</v>
          </cell>
          <cell r="J972">
            <v>0</v>
          </cell>
          <cell r="K972">
            <v>1</v>
          </cell>
          <cell r="L972">
            <v>1</v>
          </cell>
          <cell r="M972">
            <v>0</v>
          </cell>
          <cell r="N972">
            <v>100000</v>
          </cell>
          <cell r="O972">
            <v>100000</v>
          </cell>
          <cell r="R972">
            <v>0</v>
          </cell>
          <cell r="S972">
            <v>0</v>
          </cell>
          <cell r="T972">
            <v>0</v>
          </cell>
          <cell r="U972">
            <v>0</v>
          </cell>
          <cell r="V972">
            <v>1</v>
          </cell>
          <cell r="W972">
            <v>100000</v>
          </cell>
        </row>
        <row r="973">
          <cell r="C973" t="str">
            <v>3.24.11.2</v>
          </cell>
          <cell r="D973" t="str">
            <v>Luminaria Wall Pack 150 W 220 V,Vapor de mercurio</v>
          </cell>
          <cell r="E973" t="str">
            <v>un</v>
          </cell>
          <cell r="G973">
            <v>50000</v>
          </cell>
          <cell r="H973">
            <v>0</v>
          </cell>
          <cell r="I973">
            <v>0</v>
          </cell>
          <cell r="J973">
            <v>0</v>
          </cell>
          <cell r="K973">
            <v>6</v>
          </cell>
          <cell r="L973">
            <v>6</v>
          </cell>
          <cell r="M973">
            <v>0</v>
          </cell>
          <cell r="N973">
            <v>300000</v>
          </cell>
          <cell r="O973">
            <v>300000</v>
          </cell>
          <cell r="R973">
            <v>0</v>
          </cell>
          <cell r="S973">
            <v>0</v>
          </cell>
          <cell r="T973">
            <v>0</v>
          </cell>
          <cell r="U973">
            <v>0</v>
          </cell>
          <cell r="V973">
            <v>6</v>
          </cell>
          <cell r="W973">
            <v>300000</v>
          </cell>
        </row>
        <row r="974">
          <cell r="C974" t="str">
            <v>3.24.11.5</v>
          </cell>
          <cell r="D974" t="str">
            <v>Toma monofasica de tres elementos</v>
          </cell>
          <cell r="E974" t="str">
            <v>un</v>
          </cell>
          <cell r="G974">
            <v>1800</v>
          </cell>
          <cell r="H974">
            <v>0</v>
          </cell>
          <cell r="I974">
            <v>0</v>
          </cell>
          <cell r="J974">
            <v>0</v>
          </cell>
          <cell r="K974">
            <v>2</v>
          </cell>
          <cell r="L974">
            <v>2</v>
          </cell>
          <cell r="M974">
            <v>0</v>
          </cell>
          <cell r="N974">
            <v>3600</v>
          </cell>
          <cell r="O974">
            <v>3600</v>
          </cell>
          <cell r="R974">
            <v>0</v>
          </cell>
          <cell r="S974">
            <v>0</v>
          </cell>
          <cell r="T974">
            <v>0</v>
          </cell>
          <cell r="U974">
            <v>0</v>
          </cell>
          <cell r="V974">
            <v>2</v>
          </cell>
          <cell r="W974">
            <v>3600</v>
          </cell>
        </row>
        <row r="975">
          <cell r="C975" t="str">
            <v>3.24.11.4</v>
          </cell>
          <cell r="D975" t="str">
            <v>Toma bifasica de tres elementos 30A</v>
          </cell>
          <cell r="E975" t="str">
            <v>un</v>
          </cell>
          <cell r="G975">
            <v>1800</v>
          </cell>
          <cell r="H975">
            <v>0</v>
          </cell>
          <cell r="I975">
            <v>0</v>
          </cell>
          <cell r="J975">
            <v>0</v>
          </cell>
          <cell r="K975">
            <v>1</v>
          </cell>
          <cell r="L975">
            <v>1</v>
          </cell>
          <cell r="M975">
            <v>0</v>
          </cell>
          <cell r="N975">
            <v>1800</v>
          </cell>
          <cell r="O975">
            <v>1800</v>
          </cell>
          <cell r="R975">
            <v>0</v>
          </cell>
          <cell r="S975">
            <v>0</v>
          </cell>
          <cell r="T975">
            <v>0</v>
          </cell>
          <cell r="U975">
            <v>0</v>
          </cell>
          <cell r="V975">
            <v>1</v>
          </cell>
          <cell r="W975">
            <v>1800</v>
          </cell>
        </row>
        <row r="976">
          <cell r="C976" t="str">
            <v>3.24.11.6</v>
          </cell>
          <cell r="D976" t="str">
            <v>Salida electrica bifasica para iluminacion, incluye lineas neutro y tierra en cable THHN no 12, tuberia coduit de 1"</v>
          </cell>
          <cell r="E976" t="str">
            <v>un</v>
          </cell>
          <cell r="G976">
            <v>18000</v>
          </cell>
          <cell r="H976">
            <v>0</v>
          </cell>
          <cell r="I976">
            <v>0</v>
          </cell>
          <cell r="J976">
            <v>0</v>
          </cell>
          <cell r="K976">
            <v>7</v>
          </cell>
          <cell r="L976">
            <v>7</v>
          </cell>
          <cell r="M976">
            <v>0</v>
          </cell>
          <cell r="N976">
            <v>126000</v>
          </cell>
          <cell r="O976">
            <v>126000</v>
          </cell>
          <cell r="R976">
            <v>0</v>
          </cell>
          <cell r="S976">
            <v>0</v>
          </cell>
          <cell r="T976">
            <v>0</v>
          </cell>
          <cell r="U976">
            <v>0</v>
          </cell>
          <cell r="V976">
            <v>7</v>
          </cell>
          <cell r="W976">
            <v>126000</v>
          </cell>
        </row>
        <row r="977">
          <cell r="C977" t="str">
            <v>3.24.11.7</v>
          </cell>
          <cell r="D977" t="str">
            <v>Salida electrica monofasica para toma o iluminacion, incluye linea neutro y tierra en cable THHN no 12, tuberia coduit de 1"</v>
          </cell>
          <cell r="E977" t="str">
            <v>un</v>
          </cell>
          <cell r="G977">
            <v>18000</v>
          </cell>
          <cell r="H977">
            <v>0</v>
          </cell>
          <cell r="I977">
            <v>0</v>
          </cell>
          <cell r="J977">
            <v>0</v>
          </cell>
          <cell r="K977">
            <v>2</v>
          </cell>
          <cell r="L977">
            <v>2</v>
          </cell>
          <cell r="M977">
            <v>0</v>
          </cell>
          <cell r="N977">
            <v>36000</v>
          </cell>
          <cell r="O977">
            <v>36000</v>
          </cell>
          <cell r="R977">
            <v>0</v>
          </cell>
          <cell r="S977">
            <v>0</v>
          </cell>
          <cell r="T977">
            <v>0</v>
          </cell>
          <cell r="U977">
            <v>0</v>
          </cell>
          <cell r="V977">
            <v>2</v>
          </cell>
          <cell r="W977">
            <v>36000</v>
          </cell>
        </row>
        <row r="978">
          <cell r="D978" t="str">
            <v>COSTO DIRECTO</v>
          </cell>
          <cell r="F978"/>
          <cell r="H978">
            <v>183607020</v>
          </cell>
          <cell r="J978"/>
          <cell r="L978"/>
          <cell r="M978">
            <v>183607020</v>
          </cell>
          <cell r="N978">
            <v>246800</v>
          </cell>
          <cell r="O978">
            <v>183853820</v>
          </cell>
          <cell r="R978">
            <v>0</v>
          </cell>
          <cell r="S978">
            <v>0</v>
          </cell>
          <cell r="T978">
            <v>0</v>
          </cell>
          <cell r="U978">
            <v>0</v>
          </cell>
          <cell r="V978"/>
          <cell r="W978">
            <v>183186420</v>
          </cell>
        </row>
        <row r="979">
          <cell r="D979" t="str">
            <v>A,I,U, (25% )</v>
          </cell>
          <cell r="E979">
            <v>0.25</v>
          </cell>
          <cell r="F979">
            <v>0</v>
          </cell>
          <cell r="H979">
            <v>45901755</v>
          </cell>
          <cell r="J979">
            <v>0</v>
          </cell>
          <cell r="L979">
            <v>0</v>
          </cell>
          <cell r="M979">
            <v>45901755</v>
          </cell>
          <cell r="N979">
            <v>61700</v>
          </cell>
          <cell r="O979">
            <v>45963455</v>
          </cell>
          <cell r="R979">
            <v>0</v>
          </cell>
          <cell r="S979">
            <v>0</v>
          </cell>
          <cell r="T979">
            <v>0</v>
          </cell>
          <cell r="U979">
            <v>0</v>
          </cell>
          <cell r="W979">
            <v>45796605</v>
          </cell>
        </row>
        <row r="980">
          <cell r="B980" t="str">
            <v>TO14</v>
          </cell>
          <cell r="D980" t="str">
            <v>COSTO SUMINISTRO</v>
          </cell>
          <cell r="F980"/>
          <cell r="H980">
            <v>229508775</v>
          </cell>
          <cell r="J980"/>
          <cell r="L980"/>
          <cell r="M980">
            <v>229508775</v>
          </cell>
          <cell r="N980">
            <v>308500</v>
          </cell>
          <cell r="O980">
            <v>229817275</v>
          </cell>
          <cell r="R980">
            <v>0</v>
          </cell>
          <cell r="S980">
            <v>0</v>
          </cell>
          <cell r="T980">
            <v>0</v>
          </cell>
          <cell r="U980">
            <v>0</v>
          </cell>
          <cell r="V980"/>
          <cell r="W980">
            <v>228983025</v>
          </cell>
        </row>
        <row r="981">
          <cell r="B981" t="str">
            <v>T15</v>
          </cell>
          <cell r="C981" t="str">
            <v>OBRA CIVIL ESTRUCTURAL DE LA BODEGA DEL SISTEMA DE CLORACION DEL AGUA (981)</v>
          </cell>
          <cell r="F981"/>
          <cell r="J981"/>
          <cell r="L981"/>
          <cell r="M981"/>
          <cell r="N981"/>
          <cell r="O981"/>
          <cell r="R981">
            <v>0</v>
          </cell>
          <cell r="S981"/>
          <cell r="T981"/>
          <cell r="U981"/>
          <cell r="V981"/>
          <cell r="W981"/>
        </row>
        <row r="982">
          <cell r="C982" t="str">
            <v xml:space="preserve">ITEM </v>
          </cell>
          <cell r="D982" t="str">
            <v xml:space="preserve">DESCRIPCION </v>
          </cell>
          <cell r="E982" t="str">
            <v xml:space="preserve">UNIDAD </v>
          </cell>
          <cell r="F982">
            <v>0</v>
          </cell>
          <cell r="G982" t="str">
            <v xml:space="preserve">V. UNITARIO </v>
          </cell>
          <cell r="H982" t="str">
            <v>V. PARCIAL</v>
          </cell>
          <cell r="J982">
            <v>0</v>
          </cell>
          <cell r="L982">
            <v>0</v>
          </cell>
          <cell r="R982">
            <v>0</v>
          </cell>
        </row>
        <row r="983">
          <cell r="C983">
            <v>3.1</v>
          </cell>
          <cell r="D983" t="str">
            <v>SEÑALIZACION Y SEGURIDAD EN LA OBRA</v>
          </cell>
          <cell r="F983"/>
          <cell r="J983"/>
          <cell r="L983"/>
          <cell r="M983"/>
          <cell r="N983"/>
          <cell r="O983"/>
          <cell r="R983">
            <v>0</v>
          </cell>
          <cell r="S983"/>
          <cell r="T983"/>
          <cell r="U983"/>
          <cell r="V983"/>
          <cell r="W983"/>
        </row>
        <row r="984">
          <cell r="C984" t="str">
            <v>3.1.1</v>
          </cell>
          <cell r="D984" t="str">
            <v>Señalización de la obra</v>
          </cell>
          <cell r="F984"/>
          <cell r="J984"/>
          <cell r="L984"/>
          <cell r="M984"/>
          <cell r="N984"/>
          <cell r="O984"/>
          <cell r="R984">
            <v>0</v>
          </cell>
          <cell r="S984"/>
          <cell r="T984"/>
          <cell r="U984"/>
          <cell r="V984"/>
          <cell r="W984"/>
        </row>
        <row r="985">
          <cell r="C985" t="str">
            <v>3.1.1.1</v>
          </cell>
          <cell r="D985" t="str">
            <v>Soporte para cinta demarcadora. Esquema No.1</v>
          </cell>
          <cell r="E985" t="str">
            <v>un</v>
          </cell>
          <cell r="F985">
            <v>6</v>
          </cell>
          <cell r="G985">
            <v>10100</v>
          </cell>
          <cell r="H985">
            <v>60600</v>
          </cell>
          <cell r="I985">
            <v>0.12307844038818615</v>
          </cell>
          <cell r="J985">
            <v>6</v>
          </cell>
          <cell r="K985">
            <v>-6</v>
          </cell>
          <cell r="L985">
            <v>0</v>
          </cell>
          <cell r="M985">
            <v>60600</v>
          </cell>
          <cell r="N985">
            <v>-60600</v>
          </cell>
          <cell r="O985">
            <v>0</v>
          </cell>
          <cell r="R985">
            <v>0</v>
          </cell>
          <cell r="S985">
            <v>0</v>
          </cell>
          <cell r="T985">
            <v>0</v>
          </cell>
          <cell r="U985">
            <v>0</v>
          </cell>
          <cell r="V985">
            <v>0</v>
          </cell>
          <cell r="W985">
            <v>0</v>
          </cell>
        </row>
        <row r="986">
          <cell r="C986" t="str">
            <v>3.1.1.2</v>
          </cell>
          <cell r="D986" t="str">
            <v>Cinta demarcadora, sin soportes. Esquema No. 2</v>
          </cell>
          <cell r="E986" t="str">
            <v>m</v>
          </cell>
          <cell r="F986">
            <v>50</v>
          </cell>
          <cell r="G986">
            <v>830</v>
          </cell>
          <cell r="H986">
            <v>41500</v>
          </cell>
          <cell r="I986">
            <v>8.4286390694879962E-2</v>
          </cell>
          <cell r="J986">
            <v>50</v>
          </cell>
          <cell r="K986">
            <v>-50</v>
          </cell>
          <cell r="L986">
            <v>0</v>
          </cell>
          <cell r="M986">
            <v>41500</v>
          </cell>
          <cell r="N986">
            <v>-41500</v>
          </cell>
          <cell r="O986">
            <v>0</v>
          </cell>
          <cell r="R986">
            <v>0</v>
          </cell>
          <cell r="S986">
            <v>0</v>
          </cell>
          <cell r="T986">
            <v>0</v>
          </cell>
          <cell r="U986">
            <v>0</v>
          </cell>
          <cell r="V986">
            <v>0</v>
          </cell>
          <cell r="W986">
            <v>0</v>
          </cell>
        </row>
        <row r="987">
          <cell r="C987" t="str">
            <v>3.1.1.3</v>
          </cell>
          <cell r="D987" t="str">
            <v>Vallas móviles. Barreras</v>
          </cell>
          <cell r="F987"/>
          <cell r="I987"/>
          <cell r="J987"/>
          <cell r="L987"/>
          <cell r="M987"/>
          <cell r="N987"/>
          <cell r="O987"/>
          <cell r="R987">
            <v>0</v>
          </cell>
          <cell r="S987"/>
          <cell r="T987"/>
          <cell r="U987"/>
          <cell r="V987"/>
          <cell r="W987"/>
        </row>
        <row r="988">
          <cell r="C988" t="str">
            <v>3.1.1.3.4</v>
          </cell>
          <cell r="D988" t="str">
            <v>Valla móvil Tipo 4. Valla doble cara. Esquema No. 6</v>
          </cell>
          <cell r="E988" t="str">
            <v>un</v>
          </cell>
          <cell r="F988">
            <v>1</v>
          </cell>
          <cell r="G988">
            <v>155000</v>
          </cell>
          <cell r="H988">
            <v>155000</v>
          </cell>
          <cell r="I988">
            <v>0.31480459175196129</v>
          </cell>
          <cell r="J988">
            <v>1</v>
          </cell>
          <cell r="K988">
            <v>-1</v>
          </cell>
          <cell r="L988">
            <v>0</v>
          </cell>
          <cell r="M988">
            <v>155000</v>
          </cell>
          <cell r="N988">
            <v>-155000</v>
          </cell>
          <cell r="O988">
            <v>0</v>
          </cell>
          <cell r="R988">
            <v>0</v>
          </cell>
          <cell r="S988">
            <v>0</v>
          </cell>
          <cell r="T988">
            <v>0</v>
          </cell>
          <cell r="U988">
            <v>0</v>
          </cell>
          <cell r="V988">
            <v>0</v>
          </cell>
          <cell r="W988">
            <v>0</v>
          </cell>
        </row>
        <row r="989">
          <cell r="C989">
            <v>3.3</v>
          </cell>
          <cell r="D989" t="str">
            <v>EXCAVACIONES Y ENTIBADOS</v>
          </cell>
          <cell r="F989"/>
          <cell r="I989"/>
          <cell r="J989"/>
          <cell r="L989"/>
          <cell r="M989"/>
          <cell r="N989"/>
          <cell r="O989"/>
          <cell r="R989">
            <v>0</v>
          </cell>
          <cell r="S989"/>
          <cell r="T989"/>
          <cell r="U989"/>
          <cell r="V989"/>
          <cell r="W989"/>
        </row>
        <row r="990">
          <cell r="C990" t="str">
            <v>3.3.4</v>
          </cell>
          <cell r="D990" t="str">
            <v>EXCAVACIONES PARA ESTRUCTURAS</v>
          </cell>
          <cell r="F990"/>
          <cell r="I990"/>
          <cell r="J990"/>
          <cell r="L990"/>
          <cell r="M990"/>
          <cell r="N990"/>
          <cell r="O990"/>
          <cell r="R990">
            <v>0</v>
          </cell>
          <cell r="S990"/>
          <cell r="T990"/>
          <cell r="U990"/>
          <cell r="V990"/>
          <cell r="W990"/>
        </row>
        <row r="991">
          <cell r="C991" t="str">
            <v>3.3.4.2</v>
          </cell>
          <cell r="D991" t="str">
            <v xml:space="preserve">Excavación para estructuras a máquina en material común, roca descompuesta a cualquier profundidad y bajo cualquier condición de humedad. Incluye retiro a lugar autorizado. </v>
          </cell>
          <cell r="E991" t="str">
            <v>m3</v>
          </cell>
          <cell r="F991">
            <v>13.5</v>
          </cell>
          <cell r="G991">
            <v>8200</v>
          </cell>
          <cell r="H991">
            <v>110700</v>
          </cell>
          <cell r="I991">
            <v>0.22483140843188462</v>
          </cell>
          <cell r="J991">
            <v>13.5</v>
          </cell>
          <cell r="L991">
            <v>13.5</v>
          </cell>
          <cell r="M991">
            <v>110700</v>
          </cell>
          <cell r="N991">
            <v>0</v>
          </cell>
          <cell r="O991">
            <v>110700</v>
          </cell>
          <cell r="R991">
            <v>100.622</v>
          </cell>
          <cell r="S991">
            <v>0</v>
          </cell>
          <cell r="T991">
            <v>0</v>
          </cell>
          <cell r="U991">
            <v>825100.4</v>
          </cell>
          <cell r="V991">
            <v>-87.122</v>
          </cell>
          <cell r="W991">
            <v>-714400.4</v>
          </cell>
        </row>
        <row r="992">
          <cell r="C992">
            <v>3.4</v>
          </cell>
          <cell r="D992" t="str">
            <v>INSTALACION Y CIMENTACION DE TUBERIA</v>
          </cell>
          <cell r="F992"/>
          <cell r="I992"/>
          <cell r="J992"/>
          <cell r="L992"/>
          <cell r="M992"/>
          <cell r="N992"/>
          <cell r="O992"/>
          <cell r="R992">
            <v>0</v>
          </cell>
          <cell r="S992"/>
          <cell r="T992"/>
          <cell r="U992"/>
          <cell r="V992"/>
          <cell r="W992"/>
        </row>
        <row r="993">
          <cell r="C993">
            <v>3.5</v>
          </cell>
          <cell r="D993" t="str">
            <v>RELLENOS</v>
          </cell>
          <cell r="F993"/>
          <cell r="I993"/>
          <cell r="J993"/>
          <cell r="L993"/>
          <cell r="M993"/>
          <cell r="N993"/>
          <cell r="O993"/>
          <cell r="R993">
            <v>0</v>
          </cell>
          <cell r="S993"/>
          <cell r="T993"/>
          <cell r="U993"/>
          <cell r="V993"/>
          <cell r="W993"/>
        </row>
        <row r="994">
          <cell r="C994" t="str">
            <v>3.5.1</v>
          </cell>
          <cell r="D994" t="str">
            <v>Relleno de Zanjas y obras de mampostería</v>
          </cell>
          <cell r="F994"/>
          <cell r="I994"/>
          <cell r="J994"/>
          <cell r="L994"/>
          <cell r="M994"/>
          <cell r="N994"/>
          <cell r="O994"/>
          <cell r="R994">
            <v>0</v>
          </cell>
          <cell r="S994"/>
          <cell r="T994"/>
          <cell r="U994"/>
          <cell r="V994"/>
          <cell r="W994"/>
        </row>
        <row r="995">
          <cell r="C995" t="str">
            <v>3.5.1.1</v>
          </cell>
          <cell r="D995" t="str">
            <v>Rellenos de Zanjas y obras de mampostería con material seleccionado de sitio, compactado al 90% del Proctor Modificado</v>
          </cell>
          <cell r="E995" t="str">
            <v>m3</v>
          </cell>
          <cell r="F995">
            <v>5</v>
          </cell>
          <cell r="G995">
            <v>9800</v>
          </cell>
          <cell r="H995">
            <v>49000</v>
          </cell>
          <cell r="I995">
            <v>9.9518870940942583E-2</v>
          </cell>
          <cell r="J995">
            <v>5</v>
          </cell>
          <cell r="L995">
            <v>5</v>
          </cell>
          <cell r="M995">
            <v>49000</v>
          </cell>
          <cell r="N995">
            <v>0</v>
          </cell>
          <cell r="O995">
            <v>49000</v>
          </cell>
          <cell r="R995">
            <v>0</v>
          </cell>
          <cell r="S995">
            <v>0</v>
          </cell>
          <cell r="T995">
            <v>0</v>
          </cell>
          <cell r="U995">
            <v>0</v>
          </cell>
          <cell r="V995">
            <v>5</v>
          </cell>
          <cell r="W995">
            <v>49000</v>
          </cell>
        </row>
        <row r="996">
          <cell r="C996" t="str">
            <v>3.5.1.2</v>
          </cell>
          <cell r="D996" t="str">
            <v>Rellenos de Zanjas y obras de mampostería con material seleccionado de cantera, compactado al 95% del Proctor Modifiicado</v>
          </cell>
          <cell r="E996" t="str">
            <v>m3</v>
          </cell>
          <cell r="F996">
            <v>8.5</v>
          </cell>
          <cell r="G996">
            <v>27000</v>
          </cell>
          <cell r="H996">
            <v>229500</v>
          </cell>
          <cell r="I996">
            <v>0.46611389552951688</v>
          </cell>
          <cell r="J996">
            <v>8.5</v>
          </cell>
          <cell r="L996">
            <v>8.5</v>
          </cell>
          <cell r="M996">
            <v>229500</v>
          </cell>
          <cell r="N996">
            <v>0</v>
          </cell>
          <cell r="O996">
            <v>229500</v>
          </cell>
          <cell r="R996">
            <v>27.431999999999995</v>
          </cell>
          <cell r="S996">
            <v>0</v>
          </cell>
          <cell r="T996">
            <v>0</v>
          </cell>
          <cell r="U996">
            <v>740663.99999999988</v>
          </cell>
          <cell r="V996">
            <v>-18.931999999999995</v>
          </cell>
          <cell r="W996">
            <v>-511163.99999999988</v>
          </cell>
        </row>
        <row r="997">
          <cell r="C997">
            <v>3.7</v>
          </cell>
          <cell r="D997" t="str">
            <v>CONSTRUCCIÓN DE OBRAS ACCESORIAS</v>
          </cell>
          <cell r="F997"/>
          <cell r="I997"/>
          <cell r="J997"/>
          <cell r="L997"/>
          <cell r="M997"/>
          <cell r="N997"/>
          <cell r="O997"/>
          <cell r="R997">
            <v>0</v>
          </cell>
          <cell r="S997"/>
          <cell r="T997"/>
          <cell r="U997"/>
          <cell r="V997"/>
          <cell r="W997"/>
        </row>
        <row r="998">
          <cell r="C998" t="str">
            <v>3.7.1</v>
          </cell>
          <cell r="D998" t="str">
            <v>Obra de mampostería en ladrillo.</v>
          </cell>
          <cell r="F998"/>
          <cell r="I998"/>
          <cell r="J998"/>
          <cell r="L998"/>
          <cell r="M998"/>
          <cell r="N998"/>
          <cell r="O998"/>
          <cell r="R998">
            <v>0</v>
          </cell>
          <cell r="S998"/>
          <cell r="T998"/>
          <cell r="U998"/>
          <cell r="V998"/>
          <cell r="W998"/>
        </row>
        <row r="999">
          <cell r="C999" t="str">
            <v>3.7.1.4</v>
          </cell>
          <cell r="D999" t="str">
            <v>CONCRETOS DE LIMPIEZA, ALISTADO Y MEDIACAÑAS</v>
          </cell>
          <cell r="F999"/>
          <cell r="I999"/>
          <cell r="J999"/>
          <cell r="L999"/>
          <cell r="M999"/>
          <cell r="N999"/>
          <cell r="O999"/>
          <cell r="R999">
            <v>0</v>
          </cell>
          <cell r="S999"/>
          <cell r="T999"/>
          <cell r="U999"/>
          <cell r="V999"/>
          <cell r="W999"/>
        </row>
        <row r="1000">
          <cell r="C1000" t="str">
            <v>3.7.1.4.1</v>
          </cell>
          <cell r="D1000" t="str">
            <v>ALISTADO Y PENDIENTADO</v>
          </cell>
          <cell r="F1000"/>
          <cell r="I1000"/>
          <cell r="J1000"/>
          <cell r="L1000"/>
          <cell r="M1000"/>
          <cell r="N1000"/>
          <cell r="O1000"/>
          <cell r="R1000">
            <v>0</v>
          </cell>
          <cell r="S1000"/>
          <cell r="T1000"/>
          <cell r="U1000"/>
          <cell r="V1000"/>
          <cell r="W1000"/>
        </row>
        <row r="1001">
          <cell r="C1001" t="str">
            <v>3.7.1.4.2</v>
          </cell>
          <cell r="D1001" t="str">
            <v>Concreto de limpieza f¨c=14 Mpa e=0.05</v>
          </cell>
          <cell r="G1001">
            <v>10950</v>
          </cell>
          <cell r="J1001">
            <v>0</v>
          </cell>
          <cell r="R1001">
            <v>63.2</v>
          </cell>
          <cell r="S1001"/>
          <cell r="T1001"/>
          <cell r="U1001"/>
          <cell r="V1001"/>
          <cell r="W1001"/>
        </row>
        <row r="1002">
          <cell r="C1002" t="str">
            <v>3.7.1.4.1.2</v>
          </cell>
          <cell r="D1002" t="str">
            <v>Alistado y pendientado de losas y pisos en mortero impermeabilizado 1:4 e=0.04</v>
          </cell>
          <cell r="E1002" t="str">
            <v>m2</v>
          </cell>
          <cell r="F1002">
            <v>55</v>
          </cell>
          <cell r="G1002">
            <v>10490</v>
          </cell>
          <cell r="H1002">
            <v>576950</v>
          </cell>
          <cell r="I1002">
            <v>1.1717839303954456</v>
          </cell>
          <cell r="J1002">
            <v>55</v>
          </cell>
          <cell r="L1002">
            <v>55</v>
          </cell>
          <cell r="M1002">
            <v>576950</v>
          </cell>
          <cell r="N1002">
            <v>0</v>
          </cell>
          <cell r="O1002">
            <v>576950</v>
          </cell>
          <cell r="R1002">
            <v>0</v>
          </cell>
          <cell r="S1002">
            <v>0</v>
          </cell>
          <cell r="T1002">
            <v>0</v>
          </cell>
          <cell r="U1002">
            <v>0</v>
          </cell>
          <cell r="V1002">
            <v>55</v>
          </cell>
          <cell r="W1002">
            <v>576950</v>
          </cell>
        </row>
        <row r="1003">
          <cell r="C1003" t="str">
            <v>3.7.2</v>
          </cell>
          <cell r="D1003" t="str">
            <v>Obras de mampostería en bloque</v>
          </cell>
          <cell r="F1003"/>
          <cell r="I1003"/>
          <cell r="J1003"/>
          <cell r="L1003"/>
          <cell r="M1003"/>
          <cell r="N1003"/>
          <cell r="O1003"/>
          <cell r="R1003">
            <v>0</v>
          </cell>
          <cell r="S1003"/>
          <cell r="T1003"/>
          <cell r="U1003"/>
          <cell r="V1003"/>
          <cell r="W1003"/>
        </row>
        <row r="1004">
          <cell r="C1004" t="str">
            <v>3.7.2.1.8</v>
          </cell>
          <cell r="D1004" t="str">
            <v>Mampostería en bloque de concreto (sin incluir pañete, mortero de relleno, refuerzo e=0.10 m</v>
          </cell>
          <cell r="E1004" t="str">
            <v>m2</v>
          </cell>
          <cell r="F1004">
            <v>13</v>
          </cell>
          <cell r="G1004">
            <v>21300</v>
          </cell>
          <cell r="H1004">
            <v>276900</v>
          </cell>
          <cell r="I1004">
            <v>0.56238317068463273</v>
          </cell>
          <cell r="J1004">
            <v>13</v>
          </cell>
          <cell r="K1004">
            <v>-13</v>
          </cell>
          <cell r="L1004">
            <v>0</v>
          </cell>
          <cell r="M1004">
            <v>276900</v>
          </cell>
          <cell r="N1004">
            <v>-276900</v>
          </cell>
          <cell r="O1004">
            <v>0</v>
          </cell>
          <cell r="R1004">
            <v>0</v>
          </cell>
          <cell r="S1004">
            <v>0</v>
          </cell>
          <cell r="T1004">
            <v>0</v>
          </cell>
          <cell r="U1004">
            <v>0</v>
          </cell>
          <cell r="V1004">
            <v>0</v>
          </cell>
          <cell r="W1004">
            <v>0</v>
          </cell>
        </row>
        <row r="1005">
          <cell r="C1005" t="str">
            <v>3.7.2.1.9</v>
          </cell>
          <cell r="D1005" t="str">
            <v>Mampostería en bloque de concreto (sin incluir pañete, mortero de relleno, refuerzo e=0.15 m</v>
          </cell>
          <cell r="E1005" t="str">
            <v>m2</v>
          </cell>
          <cell r="F1005">
            <v>131.30000000000001</v>
          </cell>
          <cell r="G1005">
            <v>27150</v>
          </cell>
          <cell r="H1005">
            <v>3564795</v>
          </cell>
          <cell r="I1005">
            <v>7.2400892558350503</v>
          </cell>
          <cell r="J1005">
            <v>131.30000000000001</v>
          </cell>
          <cell r="K1005">
            <v>-131.30000000000001</v>
          </cell>
          <cell r="L1005">
            <v>0</v>
          </cell>
          <cell r="M1005">
            <v>3564795.0000000005</v>
          </cell>
          <cell r="N1005">
            <v>-3564795.0000000005</v>
          </cell>
          <cell r="O1005">
            <v>0</v>
          </cell>
          <cell r="R1005">
            <v>0</v>
          </cell>
          <cell r="S1005">
            <v>0</v>
          </cell>
          <cell r="T1005">
            <v>0</v>
          </cell>
          <cell r="U1005">
            <v>0</v>
          </cell>
          <cell r="V1005">
            <v>0</v>
          </cell>
          <cell r="W1005">
            <v>0</v>
          </cell>
        </row>
        <row r="1006">
          <cell r="B1006" t="str">
            <v>N</v>
          </cell>
          <cell r="C1006" t="str">
            <v>3.7.2.1.15</v>
          </cell>
          <cell r="D1006" t="str">
            <v>Mampostería en bloque abusardado de concreto e=0.15 m</v>
          </cell>
          <cell r="E1006" t="str">
            <v>m2</v>
          </cell>
          <cell r="G1006">
            <v>32500</v>
          </cell>
          <cell r="H1006">
            <v>0</v>
          </cell>
          <cell r="J1006">
            <v>0</v>
          </cell>
          <cell r="K1006">
            <v>145</v>
          </cell>
          <cell r="L1006">
            <v>145</v>
          </cell>
          <cell r="M1006">
            <v>0</v>
          </cell>
          <cell r="N1006">
            <v>4712500</v>
          </cell>
          <cell r="O1006">
            <v>4712500</v>
          </cell>
          <cell r="R1006">
            <v>0</v>
          </cell>
        </row>
        <row r="1007">
          <cell r="C1007" t="str">
            <v>3.7.3</v>
          </cell>
          <cell r="D1007" t="str">
            <v>Estructuras de concreto reforzado</v>
          </cell>
          <cell r="F1007"/>
          <cell r="I1007"/>
          <cell r="J1007"/>
          <cell r="L1007"/>
          <cell r="M1007"/>
          <cell r="N1007"/>
          <cell r="O1007"/>
          <cell r="R1007">
            <v>0</v>
          </cell>
          <cell r="S1007"/>
          <cell r="T1007"/>
          <cell r="U1007"/>
          <cell r="V1007"/>
          <cell r="W1007"/>
        </row>
        <row r="1008">
          <cell r="C1008" t="str">
            <v>3.7.3.2</v>
          </cell>
          <cell r="D1008" t="str">
            <v>Concreto para estructuras tipo edificaciones</v>
          </cell>
          <cell r="F1008"/>
          <cell r="I1008"/>
          <cell r="J1008"/>
          <cell r="L1008"/>
          <cell r="M1008"/>
          <cell r="N1008"/>
          <cell r="O1008"/>
          <cell r="R1008">
            <v>0</v>
          </cell>
          <cell r="S1008"/>
          <cell r="T1008"/>
          <cell r="U1008"/>
          <cell r="V1008"/>
          <cell r="W1008"/>
        </row>
        <row r="1009">
          <cell r="C1009" t="str">
            <v>3.7.3.2.1</v>
          </cell>
          <cell r="D1009" t="str">
            <v>VIGAS, COLUMNAS, ZAPATAS, MUROS, ESCALERAS</v>
          </cell>
          <cell r="F1009"/>
          <cell r="I1009"/>
          <cell r="J1009"/>
          <cell r="L1009"/>
          <cell r="M1009"/>
          <cell r="N1009"/>
          <cell r="O1009"/>
          <cell r="R1009">
            <v>0</v>
          </cell>
          <cell r="S1009"/>
          <cell r="T1009"/>
          <cell r="U1009"/>
          <cell r="V1009"/>
          <cell r="W1009"/>
        </row>
        <row r="1010">
          <cell r="C1010" t="str">
            <v>3.7.3.2.1.2</v>
          </cell>
          <cell r="D1010" t="str">
            <v>Concreto para vigas f´c=21 Mpa (3000 PSI)</v>
          </cell>
          <cell r="E1010" t="str">
            <v>m3</v>
          </cell>
          <cell r="F1010">
            <v>10.4</v>
          </cell>
          <cell r="G1010">
            <v>314100</v>
          </cell>
          <cell r="H1010">
            <v>3266640</v>
          </cell>
          <cell r="I1010">
            <v>6.6345372361330757</v>
          </cell>
          <cell r="J1010">
            <v>10.4</v>
          </cell>
          <cell r="L1010">
            <v>10.4</v>
          </cell>
          <cell r="M1010">
            <v>3266640</v>
          </cell>
          <cell r="N1010">
            <v>0</v>
          </cell>
          <cell r="O1010">
            <v>3266640</v>
          </cell>
          <cell r="R1010">
            <v>2.375</v>
          </cell>
          <cell r="S1010">
            <v>0</v>
          </cell>
          <cell r="T1010">
            <v>0</v>
          </cell>
          <cell r="U1010">
            <v>745987.5</v>
          </cell>
          <cell r="V1010">
            <v>8.0250000000000004</v>
          </cell>
          <cell r="W1010">
            <v>2520652.5</v>
          </cell>
        </row>
        <row r="1011">
          <cell r="C1011" t="str">
            <v>3.7.3.2.1.5</v>
          </cell>
          <cell r="D1011" t="str">
            <v>Concreto para columnas f´c=21 Mpa (3000 PSI)</v>
          </cell>
          <cell r="E1011" t="str">
            <v>m3</v>
          </cell>
          <cell r="F1011">
            <v>4.1040000000000001</v>
          </cell>
          <cell r="G1011">
            <v>355100</v>
          </cell>
          <cell r="H1011">
            <v>1457330.4000000001</v>
          </cell>
          <cell r="I1011">
            <v>2.9598342039982093</v>
          </cell>
          <cell r="J1011">
            <v>4.1040000000000001</v>
          </cell>
          <cell r="L1011">
            <v>4.1040000000000001</v>
          </cell>
          <cell r="M1011">
            <v>1457330.4000000001</v>
          </cell>
          <cell r="N1011">
            <v>0</v>
          </cell>
          <cell r="O1011">
            <v>1457330.4000000001</v>
          </cell>
          <cell r="R1011">
            <v>4.08</v>
          </cell>
          <cell r="S1011">
            <v>0</v>
          </cell>
          <cell r="T1011">
            <v>0</v>
          </cell>
          <cell r="U1011">
            <v>1448808</v>
          </cell>
          <cell r="V1011">
            <v>2.4000000000000021E-2</v>
          </cell>
          <cell r="W1011">
            <v>8522.4000000000069</v>
          </cell>
        </row>
        <row r="1012">
          <cell r="C1012" t="str">
            <v>3.7.3.2.1.11</v>
          </cell>
          <cell r="D1012" t="str">
            <v>Concreto para zapatas f´c=24.5 Mpa (3500 PSI)</v>
          </cell>
          <cell r="E1012" t="str">
            <v>m3</v>
          </cell>
          <cell r="F1012">
            <v>4.5999999999999996</v>
          </cell>
          <cell r="G1012">
            <v>293700</v>
          </cell>
          <cell r="H1012">
            <v>1351020</v>
          </cell>
          <cell r="I1012">
            <v>2.7439180616047403</v>
          </cell>
          <cell r="J1012">
            <v>4.5999999999999996</v>
          </cell>
          <cell r="L1012">
            <v>4.5999999999999996</v>
          </cell>
          <cell r="M1012">
            <v>1351020</v>
          </cell>
          <cell r="N1012">
            <v>0</v>
          </cell>
          <cell r="O1012">
            <v>1351020</v>
          </cell>
          <cell r="R1012">
            <v>18.304000000000002</v>
          </cell>
          <cell r="S1012">
            <v>0</v>
          </cell>
          <cell r="T1012">
            <v>0</v>
          </cell>
          <cell r="U1012">
            <v>5375884.8000000007</v>
          </cell>
          <cell r="V1012">
            <v>-13.704000000000002</v>
          </cell>
          <cell r="W1012">
            <v>-4024864.8000000007</v>
          </cell>
        </row>
        <row r="1013">
          <cell r="C1013" t="str">
            <v>3.7.3.2.1.14</v>
          </cell>
          <cell r="D1013" t="str">
            <v>Concreto para vigas de amarre f´c=21 Mpa (3000 PSI)</v>
          </cell>
          <cell r="E1013" t="str">
            <v>m3</v>
          </cell>
          <cell r="F1013">
            <v>11.9</v>
          </cell>
          <cell r="G1013">
            <v>338850</v>
          </cell>
          <cell r="H1013">
            <v>4032315</v>
          </cell>
          <cell r="I1013">
            <v>8.1896211444536107</v>
          </cell>
          <cell r="J1013">
            <v>11.9</v>
          </cell>
          <cell r="L1013">
            <v>11.9</v>
          </cell>
          <cell r="M1013">
            <v>4032315</v>
          </cell>
          <cell r="N1013">
            <v>0</v>
          </cell>
          <cell r="O1013">
            <v>4032315</v>
          </cell>
          <cell r="R1013">
            <v>0</v>
          </cell>
          <cell r="S1013">
            <v>0</v>
          </cell>
          <cell r="T1013">
            <v>0</v>
          </cell>
          <cell r="U1013">
            <v>0</v>
          </cell>
          <cell r="V1013">
            <v>11.9</v>
          </cell>
          <cell r="W1013">
            <v>4032315</v>
          </cell>
        </row>
        <row r="1014">
          <cell r="C1014" t="str">
            <v>3.7.3.2.1.20</v>
          </cell>
          <cell r="D1014" t="str">
            <v>Piso en concreto e=0.15 f´c=24.5 Mpa</v>
          </cell>
          <cell r="E1014" t="str">
            <v>m2</v>
          </cell>
          <cell r="F1014">
            <v>51</v>
          </cell>
          <cell r="G1014">
            <v>47100</v>
          </cell>
          <cell r="H1014">
            <v>2402100</v>
          </cell>
          <cell r="I1014">
            <v>4.8786587732089428</v>
          </cell>
          <cell r="J1014">
            <v>51</v>
          </cell>
          <cell r="L1014">
            <v>51</v>
          </cell>
          <cell r="M1014">
            <v>2402100</v>
          </cell>
          <cell r="N1014">
            <v>0</v>
          </cell>
          <cell r="O1014">
            <v>2402100</v>
          </cell>
          <cell r="R1014">
            <v>0</v>
          </cell>
          <cell r="S1014">
            <v>0</v>
          </cell>
          <cell r="T1014">
            <v>0</v>
          </cell>
          <cell r="U1014">
            <v>0</v>
          </cell>
          <cell r="V1014">
            <v>51</v>
          </cell>
          <cell r="W1014">
            <v>2402100</v>
          </cell>
        </row>
        <row r="1015">
          <cell r="C1015" t="str">
            <v>3.7.3.2.3</v>
          </cell>
          <cell r="D1015" t="str">
            <v>LOSAS ALIGERADAS</v>
          </cell>
          <cell r="F1015"/>
          <cell r="I1015"/>
          <cell r="J1015"/>
          <cell r="L1015"/>
          <cell r="M1015"/>
          <cell r="N1015"/>
          <cell r="O1015"/>
          <cell r="R1015">
            <v>0</v>
          </cell>
          <cell r="S1015"/>
          <cell r="T1015"/>
          <cell r="U1015"/>
          <cell r="V1015"/>
          <cell r="W1015"/>
        </row>
        <row r="1016">
          <cell r="C1016" t="str">
            <v>3.7.3.2.3.4</v>
          </cell>
          <cell r="D1016" t="str">
            <v>Losa aligerada para edificaciones con casetón de icopor f¨c=24.5 MPa e=0.30 m</v>
          </cell>
          <cell r="E1016" t="str">
            <v>m2</v>
          </cell>
          <cell r="F1016">
            <v>54.8</v>
          </cell>
          <cell r="G1016">
            <v>77660</v>
          </cell>
          <cell r="H1016">
            <v>4255768</v>
          </cell>
          <cell r="I1016">
            <v>8.6434535989100691</v>
          </cell>
          <cell r="J1016">
            <v>54.8</v>
          </cell>
          <cell r="L1016">
            <v>54.8</v>
          </cell>
          <cell r="M1016">
            <v>4255768</v>
          </cell>
          <cell r="N1016">
            <v>0</v>
          </cell>
          <cell r="O1016">
            <v>4255768</v>
          </cell>
          <cell r="R1016">
            <v>0</v>
          </cell>
          <cell r="S1016">
            <v>0</v>
          </cell>
          <cell r="T1016">
            <v>0</v>
          </cell>
          <cell r="U1016">
            <v>0</v>
          </cell>
          <cell r="V1016">
            <v>54.8</v>
          </cell>
          <cell r="W1016">
            <v>4255768</v>
          </cell>
        </row>
        <row r="1017">
          <cell r="C1017" t="str">
            <v>3.7.3.3</v>
          </cell>
          <cell r="D1017" t="str">
            <v>ACERO DE REFUERZO</v>
          </cell>
          <cell r="F1017"/>
          <cell r="I1017"/>
          <cell r="J1017"/>
          <cell r="L1017"/>
          <cell r="M1017"/>
          <cell r="N1017"/>
          <cell r="O1017"/>
          <cell r="R1017">
            <v>0</v>
          </cell>
          <cell r="S1017"/>
          <cell r="T1017"/>
          <cell r="U1017"/>
          <cell r="V1017"/>
          <cell r="W1017"/>
        </row>
        <row r="1018">
          <cell r="C1018" t="str">
            <v>3.7.3.3.1</v>
          </cell>
          <cell r="D1018" t="str">
            <v>Suministro, figurado e instalación de acero de refuerzo 420 Mpa (60000 Psi) según planos y especificaciones de diseño</v>
          </cell>
          <cell r="E1018" t="str">
            <v>kg</v>
          </cell>
          <cell r="F1018">
            <v>8906</v>
          </cell>
          <cell r="G1018">
            <v>2740</v>
          </cell>
          <cell r="H1018">
            <v>24402440</v>
          </cell>
          <cell r="I1018">
            <v>49.561291367430513</v>
          </cell>
          <cell r="J1018">
            <v>8906</v>
          </cell>
          <cell r="L1018">
            <v>8906</v>
          </cell>
          <cell r="M1018">
            <v>24402440</v>
          </cell>
          <cell r="N1018">
            <v>0</v>
          </cell>
          <cell r="O1018">
            <v>24402440</v>
          </cell>
          <cell r="R1018">
            <v>5244.15</v>
          </cell>
          <cell r="S1018">
            <v>0</v>
          </cell>
          <cell r="T1018">
            <v>0</v>
          </cell>
          <cell r="U1018">
            <v>14368970.999999998</v>
          </cell>
          <cell r="V1018">
            <v>3661.8500000000004</v>
          </cell>
          <cell r="W1018">
            <v>10033469.000000002</v>
          </cell>
        </row>
        <row r="1019">
          <cell r="C1019" t="str">
            <v>3.7.3.8</v>
          </cell>
          <cell r="D1019" t="str">
            <v>IMPERMEABILIZACION</v>
          </cell>
          <cell r="F1019"/>
          <cell r="I1019"/>
          <cell r="J1019"/>
          <cell r="L1019"/>
          <cell r="M1019"/>
          <cell r="N1019"/>
          <cell r="O1019"/>
          <cell r="R1019">
            <v>0</v>
          </cell>
          <cell r="S1019"/>
          <cell r="T1019"/>
          <cell r="U1019"/>
          <cell r="V1019"/>
          <cell r="W1019"/>
        </row>
        <row r="1020">
          <cell r="C1020" t="str">
            <v>3.7.3.8.1</v>
          </cell>
          <cell r="D1020" t="str">
            <v>Suministro e instalación de manto reflectivo Morter plas AL-80 o similar según planos y especificaciones de diseño</v>
          </cell>
          <cell r="E1020" t="str">
            <v>m2</v>
          </cell>
          <cell r="F1020">
            <v>54.8</v>
          </cell>
          <cell r="G1020">
            <v>9325</v>
          </cell>
          <cell r="H1020">
            <v>511010</v>
          </cell>
          <cell r="I1020">
            <v>1.0378599640720627</v>
          </cell>
          <cell r="J1020">
            <v>54.8</v>
          </cell>
          <cell r="L1020">
            <v>54.8</v>
          </cell>
          <cell r="M1020">
            <v>511010</v>
          </cell>
          <cell r="N1020">
            <v>0</v>
          </cell>
          <cell r="O1020">
            <v>511010</v>
          </cell>
          <cell r="R1020">
            <v>0</v>
          </cell>
          <cell r="S1020">
            <v>0</v>
          </cell>
          <cell r="T1020">
            <v>0</v>
          </cell>
          <cell r="U1020">
            <v>0</v>
          </cell>
          <cell r="V1020">
            <v>54.8</v>
          </cell>
          <cell r="W1020">
            <v>511010</v>
          </cell>
        </row>
        <row r="1021">
          <cell r="C1021" t="str">
            <v>3,9</v>
          </cell>
          <cell r="D1021" t="str">
            <v>OBRAS ARQUITECTONICAS</v>
          </cell>
          <cell r="F1021"/>
          <cell r="I1021"/>
          <cell r="J1021"/>
          <cell r="L1021"/>
          <cell r="M1021"/>
          <cell r="N1021"/>
          <cell r="O1021"/>
          <cell r="R1021">
            <v>0</v>
          </cell>
          <cell r="S1021"/>
          <cell r="T1021"/>
          <cell r="U1021"/>
          <cell r="V1021"/>
          <cell r="W1021"/>
        </row>
        <row r="1022">
          <cell r="C1022" t="str">
            <v>3.9.9</v>
          </cell>
          <cell r="D1022" t="str">
            <v>CARPINTERIA EN MADERA</v>
          </cell>
          <cell r="F1022"/>
          <cell r="I1022"/>
          <cell r="J1022"/>
          <cell r="L1022"/>
          <cell r="M1022"/>
          <cell r="N1022"/>
          <cell r="O1022"/>
          <cell r="R1022">
            <v>0</v>
          </cell>
          <cell r="S1022"/>
          <cell r="T1022"/>
          <cell r="U1022"/>
          <cell r="V1022"/>
          <cell r="W1022"/>
        </row>
        <row r="1023">
          <cell r="C1023" t="str">
            <v>3.9.9.1</v>
          </cell>
          <cell r="D1023" t="str">
            <v>PUERTAS DE ENTRADA PRINCIPAL</v>
          </cell>
          <cell r="F1023"/>
          <cell r="I1023"/>
          <cell r="J1023"/>
          <cell r="L1023"/>
          <cell r="M1023"/>
          <cell r="N1023"/>
          <cell r="O1023"/>
          <cell r="R1023">
            <v>0</v>
          </cell>
          <cell r="S1023"/>
          <cell r="T1023"/>
          <cell r="U1023"/>
          <cell r="V1023"/>
          <cell r="W1023"/>
        </row>
        <row r="1024">
          <cell r="C1024" t="str">
            <v>3.9.9.1.9</v>
          </cell>
          <cell r="D1024" t="str">
            <v>Puerta Madecor en cedro 1.00 x 2 m e=36 mm. Incluye marco para puerta y cerradura segun planos y especificaciones de diseño</v>
          </cell>
          <cell r="E1024" t="str">
            <v>und</v>
          </cell>
          <cell r="F1024">
            <v>3</v>
          </cell>
          <cell r="G1024">
            <v>72000</v>
          </cell>
          <cell r="H1024">
            <v>216000</v>
          </cell>
          <cell r="I1024">
            <v>0.43869543108660414</v>
          </cell>
          <cell r="J1024">
            <v>3</v>
          </cell>
          <cell r="K1024">
            <v>-3</v>
          </cell>
          <cell r="L1024">
            <v>0</v>
          </cell>
          <cell r="M1024">
            <v>216000</v>
          </cell>
          <cell r="N1024">
            <v>-216000</v>
          </cell>
          <cell r="O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</row>
        <row r="1025">
          <cell r="C1025" t="str">
            <v>3.9.12</v>
          </cell>
          <cell r="D1025" t="str">
            <v>PINTURA</v>
          </cell>
          <cell r="F1025"/>
          <cell r="I1025"/>
          <cell r="J1025"/>
          <cell r="L1025"/>
          <cell r="M1025"/>
          <cell r="N1025"/>
          <cell r="O1025"/>
          <cell r="R1025">
            <v>0</v>
          </cell>
          <cell r="S1025"/>
          <cell r="T1025"/>
          <cell r="U1025"/>
          <cell r="V1025"/>
          <cell r="W1025"/>
        </row>
        <row r="1026">
          <cell r="C1026" t="str">
            <v>3.9.12.2</v>
          </cell>
          <cell r="D1026" t="str">
            <v>Estuco y pintura a 3 manos segun planos y especificaciones de diseño</v>
          </cell>
          <cell r="E1026" t="str">
            <v>m2</v>
          </cell>
          <cell r="F1026">
            <v>355</v>
          </cell>
          <cell r="G1026">
            <v>6415</v>
          </cell>
          <cell r="H1026">
            <v>2277325</v>
          </cell>
          <cell r="I1026">
            <v>4.6252410768486145</v>
          </cell>
          <cell r="J1026">
            <v>355</v>
          </cell>
          <cell r="K1026">
            <v>-355</v>
          </cell>
          <cell r="L1026">
            <v>0</v>
          </cell>
          <cell r="M1026">
            <v>2277325</v>
          </cell>
          <cell r="N1026">
            <v>-2277325</v>
          </cell>
          <cell r="O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</row>
        <row r="1027">
          <cell r="D1027" t="str">
            <v>COSTO TOTAL DIRECTO</v>
          </cell>
          <cell r="F1027"/>
          <cell r="H1027">
            <v>49236893</v>
          </cell>
          <cell r="J1027"/>
          <cell r="L1027"/>
          <cell r="M1027">
            <v>49236893</v>
          </cell>
          <cell r="N1027">
            <v>-1879620</v>
          </cell>
          <cell r="O1027">
            <v>47357273</v>
          </cell>
          <cell r="R1027">
            <v>0</v>
          </cell>
          <cell r="S1027">
            <v>0</v>
          </cell>
          <cell r="T1027">
            <v>0</v>
          </cell>
          <cell r="U1027">
            <v>23505416</v>
          </cell>
          <cell r="V1027"/>
          <cell r="W1027">
            <v>19139358</v>
          </cell>
        </row>
        <row r="1028">
          <cell r="D1028" t="str">
            <v>A,I,U, 25%</v>
          </cell>
          <cell r="E1028">
            <v>0.25</v>
          </cell>
          <cell r="F1028">
            <v>0</v>
          </cell>
          <cell r="H1028">
            <v>12309223.25</v>
          </cell>
          <cell r="J1028">
            <v>0</v>
          </cell>
          <cell r="L1028">
            <v>0</v>
          </cell>
          <cell r="M1028">
            <v>12309223.25</v>
          </cell>
          <cell r="N1028">
            <v>-469905</v>
          </cell>
          <cell r="O1028">
            <v>11839318.25</v>
          </cell>
          <cell r="R1028">
            <v>0</v>
          </cell>
          <cell r="S1028">
            <v>0</v>
          </cell>
          <cell r="T1028">
            <v>0</v>
          </cell>
          <cell r="U1028">
            <v>5876354</v>
          </cell>
          <cell r="W1028">
            <v>4784839.5</v>
          </cell>
        </row>
        <row r="1029">
          <cell r="B1029" t="str">
            <v>TO15</v>
          </cell>
          <cell r="D1029" t="str">
            <v>COSTO TOTAL OBRA CIVIL</v>
          </cell>
          <cell r="F1029"/>
          <cell r="H1029">
            <v>61546116</v>
          </cell>
          <cell r="J1029"/>
          <cell r="L1029"/>
          <cell r="M1029">
            <v>61546116</v>
          </cell>
          <cell r="N1029">
            <v>-2349525</v>
          </cell>
          <cell r="O1029">
            <v>59196591</v>
          </cell>
          <cell r="R1029">
            <v>0</v>
          </cell>
          <cell r="S1029">
            <v>0</v>
          </cell>
          <cell r="T1029">
            <v>0</v>
          </cell>
          <cell r="U1029">
            <v>29381770</v>
          </cell>
          <cell r="V1029"/>
          <cell r="W1029">
            <v>23924198</v>
          </cell>
        </row>
        <row r="1030">
          <cell r="B1030" t="str">
            <v>T16</v>
          </cell>
          <cell r="C1030" t="str">
            <v>OBRA CIVIL ESTRUCTURAL DEL CUARTO ELÉCTRICO (1030)</v>
          </cell>
          <cell r="F1030"/>
          <cell r="J1030"/>
          <cell r="L1030"/>
          <cell r="M1030"/>
          <cell r="N1030"/>
          <cell r="O1030"/>
          <cell r="R1030">
            <v>0</v>
          </cell>
          <cell r="S1030"/>
          <cell r="T1030"/>
          <cell r="U1030"/>
          <cell r="V1030"/>
          <cell r="W1030"/>
        </row>
        <row r="1031">
          <cell r="C1031" t="str">
            <v xml:space="preserve">ITEM </v>
          </cell>
          <cell r="D1031" t="str">
            <v xml:space="preserve">DESCRIPCION </v>
          </cell>
          <cell r="E1031" t="str">
            <v xml:space="preserve">UNIDAD </v>
          </cell>
          <cell r="F1031">
            <v>0</v>
          </cell>
          <cell r="G1031" t="str">
            <v xml:space="preserve">V. UNITARIO </v>
          </cell>
          <cell r="H1031" t="str">
            <v>V. PARCIAL</v>
          </cell>
          <cell r="J1031">
            <v>0</v>
          </cell>
          <cell r="L1031">
            <v>0</v>
          </cell>
          <cell r="R1031">
            <v>0</v>
          </cell>
        </row>
        <row r="1032">
          <cell r="C1032">
            <v>3.1</v>
          </cell>
          <cell r="D1032" t="str">
            <v>SEÑALIZACION Y SEGURIDAD EN LA OBRA</v>
          </cell>
          <cell r="F1032"/>
          <cell r="J1032"/>
          <cell r="L1032"/>
          <cell r="M1032"/>
          <cell r="N1032"/>
          <cell r="O1032"/>
          <cell r="R1032">
            <v>0</v>
          </cell>
          <cell r="S1032"/>
          <cell r="T1032"/>
          <cell r="U1032"/>
          <cell r="V1032"/>
          <cell r="W1032"/>
        </row>
        <row r="1033">
          <cell r="C1033" t="str">
            <v>3.1.1</v>
          </cell>
          <cell r="D1033" t="str">
            <v>Señalización de la obra</v>
          </cell>
          <cell r="F1033"/>
          <cell r="J1033"/>
          <cell r="L1033"/>
          <cell r="M1033"/>
          <cell r="N1033"/>
          <cell r="O1033"/>
          <cell r="R1033">
            <v>0</v>
          </cell>
          <cell r="S1033"/>
          <cell r="T1033"/>
          <cell r="U1033"/>
          <cell r="V1033"/>
          <cell r="W1033"/>
        </row>
        <row r="1034">
          <cell r="C1034" t="str">
            <v>3.1.1.1</v>
          </cell>
          <cell r="D1034" t="str">
            <v>Soporte para cinta demarcadora. Esquema No.1</v>
          </cell>
          <cell r="E1034" t="str">
            <v>un</v>
          </cell>
          <cell r="F1034">
            <v>4</v>
          </cell>
          <cell r="G1034">
            <v>10100</v>
          </cell>
          <cell r="H1034">
            <v>40400</v>
          </cell>
          <cell r="I1034">
            <v>0.17446853386576755</v>
          </cell>
          <cell r="J1034">
            <v>4</v>
          </cell>
          <cell r="K1034">
            <v>-4</v>
          </cell>
          <cell r="L1034">
            <v>0</v>
          </cell>
          <cell r="M1034">
            <v>40400</v>
          </cell>
          <cell r="N1034">
            <v>-40400</v>
          </cell>
          <cell r="O1034">
            <v>0</v>
          </cell>
          <cell r="R1034">
            <v>0</v>
          </cell>
          <cell r="S1034">
            <v>0</v>
          </cell>
          <cell r="T1034">
            <v>0</v>
          </cell>
          <cell r="U1034">
            <v>0</v>
          </cell>
          <cell r="V1034">
            <v>0</v>
          </cell>
          <cell r="W1034">
            <v>0</v>
          </cell>
        </row>
        <row r="1035">
          <cell r="C1035" t="str">
            <v>3.1.1.2</v>
          </cell>
          <cell r="D1035" t="str">
            <v>Cinta demarcadora, sin soportes. Esquema No. 2</v>
          </cell>
          <cell r="E1035" t="str">
            <v>m</v>
          </cell>
          <cell r="F1035">
            <v>40</v>
          </cell>
          <cell r="G1035">
            <v>830</v>
          </cell>
          <cell r="H1035">
            <v>33200</v>
          </cell>
          <cell r="I1035">
            <v>0.14337513179068026</v>
          </cell>
          <cell r="J1035">
            <v>40</v>
          </cell>
          <cell r="K1035">
            <v>-40</v>
          </cell>
          <cell r="L1035">
            <v>0</v>
          </cell>
          <cell r="M1035">
            <v>33200</v>
          </cell>
          <cell r="N1035">
            <v>-33200</v>
          </cell>
          <cell r="O1035">
            <v>0</v>
          </cell>
          <cell r="R1035">
            <v>0</v>
          </cell>
          <cell r="S1035">
            <v>0</v>
          </cell>
          <cell r="T1035">
            <v>0</v>
          </cell>
          <cell r="U1035">
            <v>0</v>
          </cell>
          <cell r="V1035">
            <v>0</v>
          </cell>
          <cell r="W1035">
            <v>0</v>
          </cell>
        </row>
        <row r="1036">
          <cell r="C1036" t="str">
            <v>3.1.1.3</v>
          </cell>
          <cell r="D1036" t="str">
            <v>Vallas móviles. Barreras</v>
          </cell>
          <cell r="F1036"/>
          <cell r="I1036"/>
          <cell r="J1036"/>
          <cell r="L1036"/>
          <cell r="M1036"/>
          <cell r="N1036"/>
          <cell r="O1036"/>
          <cell r="R1036">
            <v>0</v>
          </cell>
          <cell r="S1036"/>
          <cell r="T1036"/>
          <cell r="U1036"/>
          <cell r="V1036"/>
          <cell r="W1036"/>
        </row>
        <row r="1037">
          <cell r="C1037" t="str">
            <v>3.1.1.3.4</v>
          </cell>
          <cell r="D1037" t="str">
            <v>Valla móvil Tipo 4. Valla doble cara. Esquema No. 6</v>
          </cell>
          <cell r="E1037" t="str">
            <v>un</v>
          </cell>
          <cell r="F1037">
            <v>1</v>
          </cell>
          <cell r="G1037">
            <v>155000</v>
          </cell>
          <cell r="H1037">
            <v>155000</v>
          </cell>
          <cell r="I1037">
            <v>0.6693718502275734</v>
          </cell>
          <cell r="J1037">
            <v>1</v>
          </cell>
          <cell r="K1037">
            <v>-1</v>
          </cell>
          <cell r="L1037">
            <v>0</v>
          </cell>
          <cell r="M1037">
            <v>155000</v>
          </cell>
          <cell r="N1037">
            <v>-155000</v>
          </cell>
          <cell r="O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0</v>
          </cell>
          <cell r="V1037">
            <v>0</v>
          </cell>
          <cell r="W1037">
            <v>0</v>
          </cell>
        </row>
        <row r="1038">
          <cell r="C1038">
            <v>3.3</v>
          </cell>
          <cell r="D1038" t="str">
            <v>EXCAVACIONES Y ENTIBADOS</v>
          </cell>
          <cell r="F1038"/>
          <cell r="I1038"/>
          <cell r="J1038"/>
          <cell r="L1038"/>
          <cell r="M1038"/>
          <cell r="N1038"/>
          <cell r="O1038"/>
          <cell r="R1038">
            <v>0</v>
          </cell>
          <cell r="S1038"/>
          <cell r="T1038"/>
          <cell r="U1038"/>
          <cell r="V1038"/>
          <cell r="W1038"/>
        </row>
        <row r="1039">
          <cell r="C1039" t="str">
            <v>3.3.4</v>
          </cell>
          <cell r="D1039" t="str">
            <v>EXCAVACIONES PARA ESTRUCTURAS</v>
          </cell>
          <cell r="F1039"/>
          <cell r="I1039"/>
          <cell r="J1039"/>
          <cell r="L1039"/>
          <cell r="M1039"/>
          <cell r="N1039"/>
          <cell r="O1039"/>
          <cell r="R1039">
            <v>0</v>
          </cell>
          <cell r="S1039"/>
          <cell r="T1039"/>
          <cell r="U1039"/>
          <cell r="V1039"/>
          <cell r="W1039"/>
        </row>
        <row r="1040">
          <cell r="C1040" t="str">
            <v>3.3.4.2</v>
          </cell>
          <cell r="D1040" t="str">
            <v>Excavación para estructuras a máquina en material común, roca descompuesta a cualquier profundidad y bajo cualquier condición de humedad. Incluye retiro a lugar autorizado.</v>
          </cell>
          <cell r="E1040" t="str">
            <v>m3</v>
          </cell>
          <cell r="F1040">
            <v>10.1</v>
          </cell>
          <cell r="G1040">
            <v>8200</v>
          </cell>
          <cell r="H1040">
            <v>82820</v>
          </cell>
          <cell r="I1040">
            <v>0.35766049442482345</v>
          </cell>
          <cell r="J1040">
            <v>10.1</v>
          </cell>
          <cell r="L1040">
            <v>10.1</v>
          </cell>
          <cell r="M1040">
            <v>82820</v>
          </cell>
          <cell r="N1040">
            <v>0</v>
          </cell>
          <cell r="O1040">
            <v>82820</v>
          </cell>
          <cell r="R1040">
            <v>15.981999999999999</v>
          </cell>
          <cell r="S1040">
            <v>0</v>
          </cell>
          <cell r="T1040">
            <v>0</v>
          </cell>
          <cell r="U1040">
            <v>131052.4</v>
          </cell>
          <cell r="V1040">
            <v>-5.8819999999999997</v>
          </cell>
          <cell r="W1040">
            <v>-48232.399999999994</v>
          </cell>
        </row>
        <row r="1041">
          <cell r="C1041">
            <v>3.4</v>
          </cell>
          <cell r="D1041" t="str">
            <v>INSTALACION Y CIMENTACION DE TUBERIA</v>
          </cell>
          <cell r="F1041"/>
          <cell r="I1041"/>
          <cell r="J1041"/>
          <cell r="L1041"/>
          <cell r="M1041"/>
          <cell r="N1041"/>
          <cell r="O1041"/>
          <cell r="R1041">
            <v>0</v>
          </cell>
          <cell r="S1041"/>
          <cell r="T1041"/>
          <cell r="U1041"/>
          <cell r="V1041"/>
          <cell r="W1041"/>
        </row>
        <row r="1042">
          <cell r="C1042">
            <v>3.5</v>
          </cell>
          <cell r="D1042" t="str">
            <v>RELLENOS</v>
          </cell>
          <cell r="F1042"/>
          <cell r="I1042"/>
          <cell r="J1042"/>
          <cell r="L1042"/>
          <cell r="M1042"/>
          <cell r="N1042"/>
          <cell r="O1042"/>
          <cell r="R1042">
            <v>0</v>
          </cell>
          <cell r="S1042"/>
          <cell r="T1042"/>
          <cell r="U1042"/>
          <cell r="V1042"/>
          <cell r="W1042"/>
        </row>
        <row r="1043">
          <cell r="C1043" t="str">
            <v>3.5.1</v>
          </cell>
          <cell r="D1043" t="str">
            <v>Relleno de Zanjas y obras de mampostería</v>
          </cell>
          <cell r="F1043"/>
          <cell r="I1043"/>
          <cell r="J1043"/>
          <cell r="L1043"/>
          <cell r="M1043"/>
          <cell r="N1043"/>
          <cell r="O1043"/>
          <cell r="R1043">
            <v>0</v>
          </cell>
          <cell r="S1043"/>
          <cell r="T1043"/>
          <cell r="U1043"/>
          <cell r="V1043"/>
          <cell r="W1043"/>
        </row>
        <row r="1044">
          <cell r="C1044" t="str">
            <v>3.5.1.1</v>
          </cell>
          <cell r="D1044" t="str">
            <v>Rellenos de Zanjas y obras de mampostería con material seleccionado de sitio, compactado al 90% del Proctor Modificado</v>
          </cell>
          <cell r="E1044" t="str">
            <v>m3</v>
          </cell>
          <cell r="F1044">
            <v>1</v>
          </cell>
          <cell r="G1044">
            <v>8500</v>
          </cell>
          <cell r="H1044">
            <v>8500</v>
          </cell>
          <cell r="I1044">
            <v>3.6707488560866933E-2</v>
          </cell>
          <cell r="J1044">
            <v>1</v>
          </cell>
          <cell r="L1044">
            <v>1</v>
          </cell>
          <cell r="M1044">
            <v>8500</v>
          </cell>
          <cell r="N1044">
            <v>0</v>
          </cell>
          <cell r="O1044">
            <v>8500</v>
          </cell>
          <cell r="R1044">
            <v>4.7519999999999998</v>
          </cell>
          <cell r="S1044">
            <v>0</v>
          </cell>
          <cell r="T1044">
            <v>0</v>
          </cell>
          <cell r="U1044">
            <v>40392</v>
          </cell>
          <cell r="V1044">
            <v>-3.7519999999999998</v>
          </cell>
          <cell r="W1044">
            <v>-31891.999999999996</v>
          </cell>
        </row>
        <row r="1045">
          <cell r="C1045" t="str">
            <v>3.5.1.2</v>
          </cell>
          <cell r="D1045" t="str">
            <v>Rellenos de Zanjas y obras de mampostería con material seleccionado de cantera, compactado al 95% del Proctor Modifiicado</v>
          </cell>
          <cell r="E1045" t="str">
            <v>m3</v>
          </cell>
          <cell r="F1045">
            <v>9.1</v>
          </cell>
          <cell r="G1045">
            <v>27000</v>
          </cell>
          <cell r="H1045">
            <v>245700</v>
          </cell>
          <cell r="I1045">
            <v>1.0610623458123536</v>
          </cell>
          <cell r="J1045">
            <v>9.1</v>
          </cell>
          <cell r="L1045">
            <v>9.1</v>
          </cell>
          <cell r="M1045">
            <v>245700</v>
          </cell>
          <cell r="N1045">
            <v>0</v>
          </cell>
          <cell r="O1045">
            <v>245700</v>
          </cell>
          <cell r="R1045">
            <v>0.88600000000000001</v>
          </cell>
          <cell r="S1045">
            <v>0</v>
          </cell>
          <cell r="T1045">
            <v>0</v>
          </cell>
          <cell r="U1045">
            <v>23922</v>
          </cell>
          <cell r="V1045">
            <v>8.2140000000000004</v>
          </cell>
          <cell r="W1045">
            <v>221778</v>
          </cell>
        </row>
        <row r="1046">
          <cell r="C1046">
            <v>3.7</v>
          </cell>
          <cell r="D1046" t="str">
            <v>CONSTRUCCIÓN DE OBRAS ACCESORIAS</v>
          </cell>
          <cell r="F1046"/>
          <cell r="I1046"/>
          <cell r="J1046"/>
          <cell r="L1046"/>
          <cell r="M1046"/>
          <cell r="N1046"/>
          <cell r="O1046"/>
          <cell r="R1046">
            <v>0</v>
          </cell>
          <cell r="S1046"/>
          <cell r="T1046"/>
          <cell r="U1046"/>
          <cell r="V1046"/>
          <cell r="W1046"/>
        </row>
        <row r="1047">
          <cell r="C1047" t="str">
            <v>3.7.1</v>
          </cell>
          <cell r="D1047" t="str">
            <v>Obra de mampostería en ladrillo.</v>
          </cell>
          <cell r="F1047"/>
          <cell r="I1047"/>
          <cell r="J1047"/>
          <cell r="L1047"/>
          <cell r="M1047"/>
          <cell r="N1047"/>
          <cell r="O1047"/>
          <cell r="R1047">
            <v>0</v>
          </cell>
          <cell r="S1047"/>
          <cell r="T1047"/>
          <cell r="U1047"/>
          <cell r="V1047"/>
          <cell r="W1047"/>
        </row>
        <row r="1048">
          <cell r="C1048" t="str">
            <v>3.7.1.4</v>
          </cell>
          <cell r="D1048" t="str">
            <v>CONCRETOS DE LIMPIEZA, ALISTADO Y MEDIACAÑAS</v>
          </cell>
          <cell r="F1048"/>
          <cell r="I1048"/>
          <cell r="J1048"/>
          <cell r="L1048"/>
          <cell r="M1048"/>
          <cell r="N1048"/>
          <cell r="O1048"/>
          <cell r="R1048">
            <v>0</v>
          </cell>
          <cell r="S1048"/>
          <cell r="T1048"/>
          <cell r="U1048"/>
          <cell r="V1048"/>
          <cell r="W1048"/>
        </row>
        <row r="1049">
          <cell r="C1049" t="str">
            <v>3.7.1.4.1</v>
          </cell>
          <cell r="D1049" t="str">
            <v>ALISTADO Y PENDIENTADO</v>
          </cell>
          <cell r="F1049"/>
          <cell r="I1049"/>
          <cell r="J1049"/>
          <cell r="L1049"/>
          <cell r="M1049"/>
          <cell r="N1049"/>
          <cell r="O1049"/>
          <cell r="R1049">
            <v>0</v>
          </cell>
          <cell r="S1049"/>
          <cell r="T1049"/>
          <cell r="U1049"/>
          <cell r="V1049"/>
          <cell r="W1049"/>
        </row>
        <row r="1050">
          <cell r="C1050" t="str">
            <v>3.7.1.4.2</v>
          </cell>
          <cell r="D1050" t="str">
            <v>Concreto de limpieza f¨c=14 Mpa e=0.05</v>
          </cell>
          <cell r="E1050" t="str">
            <v>m²</v>
          </cell>
          <cell r="G1050">
            <v>10950</v>
          </cell>
          <cell r="J1050">
            <v>0</v>
          </cell>
          <cell r="R1050">
            <v>14.3</v>
          </cell>
          <cell r="S1050">
            <v>0</v>
          </cell>
          <cell r="T1050">
            <v>0</v>
          </cell>
          <cell r="U1050">
            <v>156585</v>
          </cell>
          <cell r="V1050">
            <v>-14.3</v>
          </cell>
          <cell r="W1050">
            <v>-156585</v>
          </cell>
        </row>
        <row r="1051">
          <cell r="C1051" t="str">
            <v>3.7.1.4.1.2</v>
          </cell>
          <cell r="D1051" t="str">
            <v>Alistado y pendientado de losas y pisos en mortero impermeabilizado 1:4 e=0.04</v>
          </cell>
          <cell r="E1051" t="str">
            <v>m2</v>
          </cell>
          <cell r="F1051">
            <v>30.5</v>
          </cell>
          <cell r="G1051">
            <v>10490</v>
          </cell>
          <cell r="H1051">
            <v>319945</v>
          </cell>
          <cell r="I1051">
            <v>1.3816914620713612</v>
          </cell>
          <cell r="J1051">
            <v>30.5</v>
          </cell>
          <cell r="L1051">
            <v>30.5</v>
          </cell>
          <cell r="M1051">
            <v>319945</v>
          </cell>
          <cell r="N1051">
            <v>0</v>
          </cell>
          <cell r="O1051">
            <v>319945</v>
          </cell>
          <cell r="R1051">
            <v>0</v>
          </cell>
          <cell r="S1051">
            <v>0</v>
          </cell>
          <cell r="T1051">
            <v>0</v>
          </cell>
          <cell r="U1051">
            <v>0</v>
          </cell>
          <cell r="V1051">
            <v>30.5</v>
          </cell>
          <cell r="W1051">
            <v>319945</v>
          </cell>
        </row>
        <row r="1052">
          <cell r="C1052" t="str">
            <v>3.7.2</v>
          </cell>
          <cell r="D1052" t="str">
            <v>Obras de mampostería en bloque</v>
          </cell>
          <cell r="F1052"/>
          <cell r="I1052"/>
          <cell r="J1052"/>
          <cell r="L1052"/>
          <cell r="M1052"/>
          <cell r="N1052"/>
          <cell r="O1052"/>
          <cell r="R1052">
            <v>0</v>
          </cell>
          <cell r="S1052"/>
          <cell r="T1052"/>
          <cell r="U1052"/>
          <cell r="V1052"/>
          <cell r="W1052"/>
        </row>
        <row r="1053">
          <cell r="C1053" t="str">
            <v>3.7.2.1.8</v>
          </cell>
          <cell r="D1053" t="str">
            <v>Mampostería en bloque de concreto (sin incluir pañete, mortero de relleno, refuerzo ) e=0.10 m</v>
          </cell>
          <cell r="E1053" t="str">
            <v>m2</v>
          </cell>
          <cell r="F1053">
            <v>9</v>
          </cell>
          <cell r="G1053">
            <v>21300</v>
          </cell>
          <cell r="H1053">
            <v>191700</v>
          </cell>
          <cell r="I1053">
            <v>0.8278618302491989</v>
          </cell>
          <cell r="J1053">
            <v>9</v>
          </cell>
          <cell r="K1053">
            <v>-9</v>
          </cell>
          <cell r="L1053">
            <v>0</v>
          </cell>
          <cell r="M1053">
            <v>191700</v>
          </cell>
          <cell r="N1053">
            <v>-191700</v>
          </cell>
          <cell r="O1053">
            <v>0</v>
          </cell>
          <cell r="R1053">
            <v>0</v>
          </cell>
          <cell r="S1053">
            <v>0</v>
          </cell>
          <cell r="T1053">
            <v>0</v>
          </cell>
          <cell r="U1053">
            <v>0</v>
          </cell>
          <cell r="V1053">
            <v>0</v>
          </cell>
          <cell r="W1053">
            <v>0</v>
          </cell>
        </row>
        <row r="1054">
          <cell r="C1054" t="str">
            <v>3.7.2.1.9</v>
          </cell>
          <cell r="D1054" t="str">
            <v>Mampostería en bloque de concreto (sin incluir pañete, mortero de relleno, refuerzo ) e=0.15 m</v>
          </cell>
          <cell r="E1054" t="str">
            <v>m2</v>
          </cell>
          <cell r="F1054">
            <v>66</v>
          </cell>
          <cell r="G1054">
            <v>27150</v>
          </cell>
          <cell r="H1054">
            <v>1791900</v>
          </cell>
          <cell r="I1054">
            <v>7.7383704414373478</v>
          </cell>
          <cell r="J1054">
            <v>66</v>
          </cell>
          <cell r="K1054">
            <v>-66</v>
          </cell>
          <cell r="L1054">
            <v>0</v>
          </cell>
          <cell r="M1054">
            <v>1791900</v>
          </cell>
          <cell r="N1054">
            <v>-1791900</v>
          </cell>
          <cell r="O1054">
            <v>0</v>
          </cell>
          <cell r="R1054">
            <v>0</v>
          </cell>
          <cell r="S1054">
            <v>0</v>
          </cell>
          <cell r="T1054">
            <v>0</v>
          </cell>
          <cell r="U1054">
            <v>0</v>
          </cell>
          <cell r="V1054">
            <v>0</v>
          </cell>
          <cell r="W1054">
            <v>0</v>
          </cell>
        </row>
        <row r="1055">
          <cell r="C1055" t="str">
            <v>3.7.2.1.19</v>
          </cell>
          <cell r="D1055" t="str">
            <v>Mampostería en calado de concreto e=0.20 m</v>
          </cell>
          <cell r="E1055" t="str">
            <v>m2</v>
          </cell>
          <cell r="F1055">
            <v>9</v>
          </cell>
          <cell r="G1055">
            <v>19250</v>
          </cell>
          <cell r="H1055">
            <v>173250</v>
          </cell>
          <cell r="I1055">
            <v>0.74818498743178774</v>
          </cell>
          <cell r="J1055">
            <v>9</v>
          </cell>
          <cell r="K1055">
            <v>20</v>
          </cell>
          <cell r="L1055">
            <v>29</v>
          </cell>
          <cell r="M1055">
            <v>173250</v>
          </cell>
          <cell r="N1055">
            <v>385000</v>
          </cell>
          <cell r="O1055">
            <v>558250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29</v>
          </cell>
          <cell r="W1055">
            <v>558250</v>
          </cell>
        </row>
        <row r="1056">
          <cell r="B1056" t="str">
            <v>N</v>
          </cell>
          <cell r="C1056" t="str">
            <v>3.7.2.1.15</v>
          </cell>
          <cell r="D1056" t="str">
            <v>Mampostería en bloque abusardado de concreto e=0.15 m</v>
          </cell>
          <cell r="E1056" t="str">
            <v>m2</v>
          </cell>
          <cell r="G1056">
            <v>32500</v>
          </cell>
          <cell r="H1056">
            <v>0</v>
          </cell>
          <cell r="J1056">
            <v>0</v>
          </cell>
          <cell r="K1056">
            <v>30</v>
          </cell>
          <cell r="L1056">
            <v>30</v>
          </cell>
          <cell r="M1056">
            <v>0</v>
          </cell>
          <cell r="N1056">
            <v>975000</v>
          </cell>
          <cell r="O1056">
            <v>975000</v>
          </cell>
          <cell r="R1056">
            <v>0</v>
          </cell>
        </row>
        <row r="1057">
          <cell r="C1057" t="str">
            <v>3.7.3</v>
          </cell>
          <cell r="D1057" t="str">
            <v>Estructuras de concreto reforzado</v>
          </cell>
          <cell r="F1057"/>
          <cell r="I1057"/>
          <cell r="J1057"/>
          <cell r="L1057"/>
          <cell r="M1057"/>
          <cell r="N1057"/>
          <cell r="O1057"/>
          <cell r="R1057">
            <v>0</v>
          </cell>
          <cell r="S1057"/>
          <cell r="T1057"/>
          <cell r="U1057"/>
          <cell r="V1057"/>
          <cell r="W1057"/>
        </row>
        <row r="1058">
          <cell r="C1058" t="str">
            <v>3.7.3.2</v>
          </cell>
          <cell r="D1058" t="str">
            <v>Concreto para estructuras tipo edificaciones</v>
          </cell>
          <cell r="F1058"/>
          <cell r="I1058"/>
          <cell r="J1058"/>
          <cell r="L1058"/>
          <cell r="M1058"/>
          <cell r="N1058"/>
          <cell r="O1058"/>
          <cell r="R1058">
            <v>0</v>
          </cell>
          <cell r="S1058"/>
          <cell r="T1058"/>
          <cell r="U1058"/>
          <cell r="V1058"/>
          <cell r="W1058"/>
        </row>
        <row r="1059">
          <cell r="C1059" t="str">
            <v>3.7.3.2.1</v>
          </cell>
          <cell r="D1059" t="str">
            <v>VIGAS, COLUMNAS, ZAPATAS, MUROS, ESCALERAS</v>
          </cell>
          <cell r="F1059"/>
          <cell r="I1059"/>
          <cell r="J1059"/>
          <cell r="L1059"/>
          <cell r="M1059"/>
          <cell r="N1059"/>
          <cell r="O1059"/>
          <cell r="R1059">
            <v>0</v>
          </cell>
          <cell r="S1059"/>
          <cell r="T1059"/>
          <cell r="U1059"/>
          <cell r="V1059"/>
          <cell r="W1059"/>
        </row>
        <row r="1060">
          <cell r="C1060" t="str">
            <v>3.7.3.2.1.2</v>
          </cell>
          <cell r="D1060" t="str">
            <v>Concreto para vigas f´c=21 Mpa (3000 PSI)</v>
          </cell>
          <cell r="E1060" t="str">
            <v>m3</v>
          </cell>
          <cell r="F1060">
            <v>2.2999999999999998</v>
          </cell>
          <cell r="G1060">
            <v>314100</v>
          </cell>
          <cell r="H1060">
            <v>722430</v>
          </cell>
          <cell r="I1060">
            <v>3.1198342307090705</v>
          </cell>
          <cell r="J1060">
            <v>2.2999999999999998</v>
          </cell>
          <cell r="L1060">
            <v>2.2999999999999998</v>
          </cell>
          <cell r="M1060">
            <v>722430</v>
          </cell>
          <cell r="N1060">
            <v>0</v>
          </cell>
          <cell r="O1060">
            <v>722430</v>
          </cell>
          <cell r="R1060">
            <v>0</v>
          </cell>
          <cell r="S1060">
            <v>0</v>
          </cell>
          <cell r="T1060">
            <v>0</v>
          </cell>
          <cell r="U1060">
            <v>0</v>
          </cell>
          <cell r="V1060">
            <v>2.2999999999999998</v>
          </cell>
          <cell r="W1060">
            <v>722430</v>
          </cell>
        </row>
        <row r="1061">
          <cell r="C1061" t="str">
            <v>3.7.3.2.1.5</v>
          </cell>
          <cell r="D1061" t="str">
            <v>Concreto para columnas f´c=21 Mpa (3000 PSI)</v>
          </cell>
          <cell r="E1061" t="str">
            <v>m3</v>
          </cell>
          <cell r="F1061">
            <v>2.1</v>
          </cell>
          <cell r="G1061">
            <v>355100</v>
          </cell>
          <cell r="H1061">
            <v>745710</v>
          </cell>
          <cell r="I1061">
            <v>3.2203695640851864</v>
          </cell>
          <cell r="J1061">
            <v>2.1</v>
          </cell>
          <cell r="L1061">
            <v>2.1</v>
          </cell>
          <cell r="M1061">
            <v>745710</v>
          </cell>
          <cell r="N1061">
            <v>0</v>
          </cell>
          <cell r="O1061">
            <v>745710</v>
          </cell>
          <cell r="R1061">
            <v>0</v>
          </cell>
          <cell r="S1061">
            <v>0</v>
          </cell>
          <cell r="T1061">
            <v>0</v>
          </cell>
          <cell r="U1061">
            <v>0</v>
          </cell>
          <cell r="V1061">
            <v>2.1</v>
          </cell>
          <cell r="W1061">
            <v>745710</v>
          </cell>
        </row>
        <row r="1062">
          <cell r="C1062" t="str">
            <v>3.7.3.2.1.11</v>
          </cell>
          <cell r="D1062" t="str">
            <v>Concreto para zapatas f´c=24.5 Mpa (3500 PSI)</v>
          </cell>
          <cell r="E1062" t="str">
            <v>m3</v>
          </cell>
          <cell r="F1062">
            <v>2.6</v>
          </cell>
          <cell r="G1062">
            <v>293700</v>
          </cell>
          <cell r="H1062">
            <v>763620</v>
          </cell>
          <cell r="I1062">
            <v>3.297714401746966</v>
          </cell>
          <cell r="J1062">
            <v>2.6</v>
          </cell>
          <cell r="L1062">
            <v>2.6</v>
          </cell>
          <cell r="M1062">
            <v>763620</v>
          </cell>
          <cell r="N1062">
            <v>0</v>
          </cell>
          <cell r="O1062">
            <v>763620</v>
          </cell>
          <cell r="R1062">
            <v>3.456</v>
          </cell>
          <cell r="S1062">
            <v>0</v>
          </cell>
          <cell r="T1062">
            <v>0</v>
          </cell>
          <cell r="U1062">
            <v>1015027.2</v>
          </cell>
          <cell r="V1062">
            <v>-0.85599999999999987</v>
          </cell>
          <cell r="W1062">
            <v>-251407.19999999995</v>
          </cell>
        </row>
        <row r="1063">
          <cell r="C1063" t="str">
            <v>3.7.3.2.1.14</v>
          </cell>
          <cell r="D1063" t="str">
            <v>Concreto para vigas de amarre f´c=21 Mpa (3000 PSI)</v>
          </cell>
          <cell r="E1063" t="str">
            <v>m3</v>
          </cell>
          <cell r="F1063">
            <v>2.2999999999999998</v>
          </cell>
          <cell r="G1063">
            <v>338850</v>
          </cell>
          <cell r="H1063">
            <v>779354.99999999988</v>
          </cell>
          <cell r="I1063">
            <v>3.3656664408652288</v>
          </cell>
          <cell r="J1063">
            <v>2.2999999999999998</v>
          </cell>
          <cell r="L1063">
            <v>2.2999999999999998</v>
          </cell>
          <cell r="M1063">
            <v>779354.99999999988</v>
          </cell>
          <cell r="N1063">
            <v>0</v>
          </cell>
          <cell r="O1063">
            <v>779354.99999999988</v>
          </cell>
          <cell r="R1063">
            <v>1.7549999999999999</v>
          </cell>
          <cell r="S1063">
            <v>0</v>
          </cell>
          <cell r="T1063">
            <v>0</v>
          </cell>
          <cell r="U1063">
            <v>594681.75</v>
          </cell>
          <cell r="V1063">
            <v>0.54499999999999993</v>
          </cell>
          <cell r="W1063">
            <v>184673.24999999997</v>
          </cell>
        </row>
        <row r="1064">
          <cell r="C1064" t="str">
            <v>3.7.3.2.1.20</v>
          </cell>
          <cell r="D1064" t="str">
            <v>Piso en concreto e=0.15 f´c=24.5 Mpa</v>
          </cell>
          <cell r="E1064" t="str">
            <v>m2</v>
          </cell>
          <cell r="F1064">
            <v>30.5</v>
          </cell>
          <cell r="G1064">
            <v>47100</v>
          </cell>
          <cell r="H1064">
            <v>1436550</v>
          </cell>
          <cell r="I1064">
            <v>6.203781493189811</v>
          </cell>
          <cell r="J1064">
            <v>30.5</v>
          </cell>
          <cell r="L1064">
            <v>30.5</v>
          </cell>
          <cell r="M1064">
            <v>1436550</v>
          </cell>
          <cell r="N1064">
            <v>0</v>
          </cell>
          <cell r="O1064">
            <v>1436550</v>
          </cell>
          <cell r="R1064">
            <v>0</v>
          </cell>
          <cell r="S1064">
            <v>0</v>
          </cell>
          <cell r="T1064">
            <v>0</v>
          </cell>
          <cell r="U1064">
            <v>0</v>
          </cell>
          <cell r="V1064">
            <v>30.5</v>
          </cell>
          <cell r="W1064">
            <v>1436550</v>
          </cell>
        </row>
        <row r="1065">
          <cell r="C1065" t="str">
            <v>3.7.3.2.3</v>
          </cell>
          <cell r="D1065" t="str">
            <v>LOSAS ALIGERADAS</v>
          </cell>
          <cell r="F1065"/>
          <cell r="I1065"/>
          <cell r="J1065"/>
          <cell r="L1065"/>
          <cell r="M1065"/>
          <cell r="N1065"/>
          <cell r="O1065"/>
          <cell r="R1065">
            <v>0</v>
          </cell>
          <cell r="S1065"/>
          <cell r="T1065"/>
          <cell r="U1065"/>
          <cell r="V1065"/>
          <cell r="W1065"/>
        </row>
        <row r="1066">
          <cell r="C1066" t="str">
            <v>3.7.3.2.3.4</v>
          </cell>
          <cell r="D1066" t="str">
            <v>Losa aligerada para edificaciones con casetón de icopor f¨c=24.5 MPa e=0.30 m</v>
          </cell>
          <cell r="E1066" t="str">
            <v>m2</v>
          </cell>
          <cell r="F1066">
            <v>30.5</v>
          </cell>
          <cell r="G1066">
            <v>77660</v>
          </cell>
          <cell r="H1066">
            <v>2368630</v>
          </cell>
          <cell r="I1066">
            <v>10.228995132932498</v>
          </cell>
          <cell r="J1066">
            <v>30.5</v>
          </cell>
          <cell r="L1066">
            <v>30.5</v>
          </cell>
          <cell r="M1066">
            <v>2368630</v>
          </cell>
          <cell r="N1066">
            <v>0</v>
          </cell>
          <cell r="O1066">
            <v>2368630</v>
          </cell>
          <cell r="R1066">
            <v>0</v>
          </cell>
          <cell r="S1066">
            <v>0</v>
          </cell>
          <cell r="T1066">
            <v>0</v>
          </cell>
          <cell r="U1066">
            <v>0</v>
          </cell>
          <cell r="V1066">
            <v>30.5</v>
          </cell>
          <cell r="W1066">
            <v>2368630</v>
          </cell>
        </row>
        <row r="1067">
          <cell r="C1067" t="str">
            <v>3.7.3.3</v>
          </cell>
          <cell r="D1067" t="str">
            <v>ACERO DE REFUERZO</v>
          </cell>
          <cell r="F1067"/>
          <cell r="I1067"/>
          <cell r="J1067"/>
          <cell r="L1067"/>
          <cell r="M1067"/>
          <cell r="N1067"/>
          <cell r="O1067"/>
          <cell r="R1067">
            <v>0</v>
          </cell>
          <cell r="S1067"/>
          <cell r="T1067"/>
          <cell r="U1067"/>
          <cell r="V1067"/>
          <cell r="W1067"/>
        </row>
        <row r="1068">
          <cell r="C1068" t="str">
            <v>3.7.3.3.1</v>
          </cell>
          <cell r="D1068" t="str">
            <v>Suministro, figurado e instalación de acero de refuerzo 420 Mpa (60000 Psi) según planos y especificaciones de diseño</v>
          </cell>
          <cell r="E1068" t="str">
            <v>kg</v>
          </cell>
          <cell r="F1068">
            <v>3684</v>
          </cell>
          <cell r="G1068">
            <v>2740</v>
          </cell>
          <cell r="H1068">
            <v>10094160</v>
          </cell>
          <cell r="I1068">
            <v>43.591913262536536</v>
          </cell>
          <cell r="J1068">
            <v>3684</v>
          </cell>
          <cell r="L1068">
            <v>3684</v>
          </cell>
          <cell r="M1068">
            <v>10094160</v>
          </cell>
          <cell r="N1068">
            <v>0</v>
          </cell>
          <cell r="O1068">
            <v>10094160</v>
          </cell>
          <cell r="R1068">
            <v>590.15</v>
          </cell>
          <cell r="S1068">
            <v>0</v>
          </cell>
          <cell r="T1068">
            <v>0</v>
          </cell>
          <cell r="U1068">
            <v>1617011</v>
          </cell>
          <cell r="V1068">
            <v>3093.85</v>
          </cell>
          <cell r="W1068">
            <v>8477149</v>
          </cell>
        </row>
        <row r="1069">
          <cell r="C1069" t="str">
            <v>3.7.3.8</v>
          </cell>
          <cell r="D1069" t="str">
            <v>IMPERMEABILIZACION</v>
          </cell>
          <cell r="F1069"/>
          <cell r="I1069"/>
          <cell r="J1069"/>
          <cell r="L1069"/>
          <cell r="M1069"/>
          <cell r="N1069"/>
          <cell r="O1069"/>
          <cell r="R1069">
            <v>0</v>
          </cell>
          <cell r="S1069"/>
          <cell r="T1069"/>
          <cell r="U1069"/>
          <cell r="V1069"/>
          <cell r="W1069"/>
        </row>
        <row r="1070">
          <cell r="C1070" t="str">
            <v>3.7.3.8.1</v>
          </cell>
          <cell r="D1070" t="str">
            <v>Suministro e instalación de manto reflectivo Morter plas AL-80 o similar según planos y especificaciones de diseño</v>
          </cell>
          <cell r="E1070" t="str">
            <v>m2</v>
          </cell>
          <cell r="F1070">
            <v>30.5</v>
          </cell>
          <cell r="G1070">
            <v>9325</v>
          </cell>
          <cell r="H1070">
            <v>284412.5</v>
          </cell>
          <cell r="I1070">
            <v>1.2282433635667727</v>
          </cell>
          <cell r="J1070">
            <v>30.5</v>
          </cell>
          <cell r="L1070">
            <v>30.5</v>
          </cell>
          <cell r="M1070">
            <v>284412.5</v>
          </cell>
          <cell r="N1070">
            <v>0</v>
          </cell>
          <cell r="O1070">
            <v>284412.5</v>
          </cell>
          <cell r="R1070">
            <v>0</v>
          </cell>
          <cell r="S1070">
            <v>0</v>
          </cell>
          <cell r="T1070">
            <v>0</v>
          </cell>
          <cell r="U1070">
            <v>0</v>
          </cell>
          <cell r="V1070">
            <v>30.5</v>
          </cell>
          <cell r="W1070">
            <v>284412.5</v>
          </cell>
        </row>
        <row r="1071">
          <cell r="C1071" t="str">
            <v>3,9</v>
          </cell>
          <cell r="D1071" t="str">
            <v>OBRAS ARQUITECTONICAS</v>
          </cell>
          <cell r="F1071"/>
          <cell r="I1071"/>
          <cell r="J1071"/>
          <cell r="L1071"/>
          <cell r="M1071"/>
          <cell r="N1071"/>
          <cell r="O1071"/>
          <cell r="R1071">
            <v>0</v>
          </cell>
          <cell r="S1071"/>
          <cell r="T1071"/>
          <cell r="U1071"/>
          <cell r="V1071"/>
          <cell r="W1071"/>
        </row>
        <row r="1072">
          <cell r="C1072" t="str">
            <v>3.9.9</v>
          </cell>
          <cell r="D1072" t="str">
            <v>CARPINTERIA EN MADERA</v>
          </cell>
          <cell r="F1072"/>
          <cell r="I1072"/>
          <cell r="J1072"/>
          <cell r="L1072"/>
          <cell r="M1072"/>
          <cell r="N1072"/>
          <cell r="O1072"/>
          <cell r="R1072">
            <v>0</v>
          </cell>
          <cell r="S1072"/>
          <cell r="T1072"/>
          <cell r="U1072"/>
          <cell r="V1072"/>
          <cell r="W1072"/>
        </row>
        <row r="1073">
          <cell r="C1073" t="str">
            <v>3.9.9.1</v>
          </cell>
          <cell r="D1073" t="str">
            <v>PUERTAS DE ENTRADA PRINCIPAL</v>
          </cell>
          <cell r="F1073"/>
          <cell r="I1073"/>
          <cell r="J1073"/>
          <cell r="L1073"/>
          <cell r="M1073"/>
          <cell r="N1073"/>
          <cell r="O1073"/>
          <cell r="R1073">
            <v>0</v>
          </cell>
          <cell r="S1073"/>
          <cell r="T1073"/>
          <cell r="U1073"/>
          <cell r="V1073"/>
          <cell r="W1073"/>
        </row>
        <row r="1074">
          <cell r="C1074" t="str">
            <v>3.9.9.1.9</v>
          </cell>
          <cell r="D1074" t="str">
            <v>Puerta Madecor en cedro 1.00 x 2 m e=36 mm. Incluye marco para puerta y cerradura según planos y especificaciones de diseño</v>
          </cell>
          <cell r="E1074" t="str">
            <v>un</v>
          </cell>
          <cell r="F1074">
            <v>1</v>
          </cell>
          <cell r="G1074">
            <v>72000</v>
          </cell>
          <cell r="H1074">
            <v>72000</v>
          </cell>
          <cell r="I1074">
            <v>0.31093402075087284</v>
          </cell>
          <cell r="J1074">
            <v>1</v>
          </cell>
          <cell r="K1074">
            <v>-1</v>
          </cell>
          <cell r="L1074">
            <v>0</v>
          </cell>
          <cell r="M1074">
            <v>72000</v>
          </cell>
          <cell r="N1074">
            <v>-72000</v>
          </cell>
          <cell r="O1074">
            <v>0</v>
          </cell>
          <cell r="R1074">
            <v>0</v>
          </cell>
          <cell r="S1074">
            <v>0</v>
          </cell>
          <cell r="T1074">
            <v>0</v>
          </cell>
          <cell r="U1074">
            <v>0</v>
          </cell>
          <cell r="V1074">
            <v>0</v>
          </cell>
          <cell r="W1074">
            <v>0</v>
          </cell>
        </row>
        <row r="1075">
          <cell r="C1075" t="str">
            <v>3.9.10.4</v>
          </cell>
          <cell r="D1075" t="str">
            <v>VENTANAS EN ALUMINIO</v>
          </cell>
          <cell r="F1075"/>
          <cell r="I1075"/>
          <cell r="J1075"/>
          <cell r="L1075"/>
          <cell r="M1075"/>
          <cell r="N1075"/>
          <cell r="O1075"/>
          <cell r="R1075">
            <v>0</v>
          </cell>
          <cell r="S1075"/>
          <cell r="T1075"/>
          <cell r="U1075"/>
          <cell r="V1075"/>
          <cell r="W1075"/>
        </row>
        <row r="1076">
          <cell r="C1076" t="str">
            <v>3.9.10.4.1</v>
          </cell>
          <cell r="D1076" t="str">
            <v>Ventaneria en aluminio, incluye vidrio 4 mm segun planos y especificaciones de diseño</v>
          </cell>
          <cell r="E1076" t="str">
            <v>m2</v>
          </cell>
          <cell r="F1076">
            <v>1.5</v>
          </cell>
          <cell r="G1076">
            <v>83050</v>
          </cell>
          <cell r="H1076">
            <v>124575</v>
          </cell>
          <cell r="I1076">
            <v>0.53798063381999972</v>
          </cell>
          <cell r="J1076">
            <v>1.5</v>
          </cell>
          <cell r="K1076">
            <v>-1.5</v>
          </cell>
          <cell r="L1076">
            <v>0</v>
          </cell>
          <cell r="M1076">
            <v>124575</v>
          </cell>
          <cell r="N1076">
            <v>-124575</v>
          </cell>
          <cell r="O1076">
            <v>0</v>
          </cell>
          <cell r="R1076">
            <v>0</v>
          </cell>
          <cell r="S1076">
            <v>0</v>
          </cell>
          <cell r="T1076">
            <v>0</v>
          </cell>
          <cell r="U1076">
            <v>0</v>
          </cell>
          <cell r="V1076">
            <v>0</v>
          </cell>
          <cell r="W1076">
            <v>0</v>
          </cell>
        </row>
        <row r="1077">
          <cell r="C1077" t="str">
            <v>3.9.12</v>
          </cell>
          <cell r="D1077" t="str">
            <v>PINTURA</v>
          </cell>
          <cell r="F1077"/>
          <cell r="I1077"/>
          <cell r="J1077"/>
          <cell r="L1077"/>
          <cell r="M1077"/>
          <cell r="N1077"/>
          <cell r="O1077"/>
          <cell r="R1077">
            <v>0</v>
          </cell>
          <cell r="S1077"/>
          <cell r="T1077"/>
          <cell r="U1077"/>
          <cell r="V1077"/>
          <cell r="W1077"/>
        </row>
        <row r="1078">
          <cell r="C1078" t="str">
            <v>3.9.12.2</v>
          </cell>
          <cell r="D1078" t="str">
            <v>Estuco y pintura a 3 manos segun planos y especificaciones de diseño</v>
          </cell>
          <cell r="E1078" t="str">
            <v>m2</v>
          </cell>
          <cell r="F1078">
            <v>178</v>
          </cell>
          <cell r="G1078">
            <v>6415</v>
          </cell>
          <cell r="H1078">
            <v>1141870</v>
          </cell>
          <cell r="I1078">
            <v>4.9311976427055439</v>
          </cell>
          <cell r="J1078">
            <v>178</v>
          </cell>
          <cell r="K1078">
            <v>-178</v>
          </cell>
          <cell r="L1078">
            <v>0</v>
          </cell>
          <cell r="M1078">
            <v>1141870</v>
          </cell>
          <cell r="N1078">
            <v>-1141870</v>
          </cell>
          <cell r="O1078">
            <v>0</v>
          </cell>
          <cell r="R1078">
            <v>0</v>
          </cell>
          <cell r="S1078">
            <v>0</v>
          </cell>
          <cell r="T1078">
            <v>0</v>
          </cell>
          <cell r="U1078">
            <v>0</v>
          </cell>
          <cell r="V1078">
            <v>0</v>
          </cell>
          <cell r="W1078">
            <v>0</v>
          </cell>
        </row>
        <row r="1079">
          <cell r="C1079" t="str">
            <v>3,10</v>
          </cell>
          <cell r="D1079" t="str">
            <v>INSTALACIÓN DE ACCESORIOS Y TRABAJOS METALMECÁNICOS</v>
          </cell>
          <cell r="F1079"/>
          <cell r="I1079"/>
          <cell r="J1079"/>
          <cell r="L1079"/>
          <cell r="M1079"/>
          <cell r="N1079"/>
          <cell r="O1079"/>
          <cell r="R1079">
            <v>0</v>
          </cell>
          <cell r="S1079"/>
          <cell r="T1079"/>
          <cell r="U1079"/>
          <cell r="V1079"/>
          <cell r="W1079"/>
        </row>
        <row r="1080">
          <cell r="C1080" t="str">
            <v>3.10.1.4</v>
          </cell>
          <cell r="D1080" t="str">
            <v>FABRICACIÓN E INSTALACIÓN DE PUERTAS EN ACERO Ø 2” A.G</v>
          </cell>
          <cell r="F1080"/>
          <cell r="I1080"/>
          <cell r="J1080"/>
          <cell r="L1080"/>
          <cell r="M1080"/>
          <cell r="N1080"/>
          <cell r="O1080"/>
          <cell r="R1080">
            <v>0</v>
          </cell>
          <cell r="S1080"/>
          <cell r="T1080"/>
          <cell r="U1080"/>
          <cell r="V1080"/>
          <cell r="W1080"/>
        </row>
        <row r="1081">
          <cell r="C1081" t="str">
            <v>3.9.10.9.2</v>
          </cell>
          <cell r="D1081" t="str">
            <v>Suministro e instalación de puerta en reja metálica , diámetro de barrotes 50mm en acero galvanizado, separación entre ejes de rejas de 0.2m, incluye pintura anticorrosiva y acabado</v>
          </cell>
          <cell r="E1081" t="str">
            <v>m2</v>
          </cell>
          <cell r="F1081">
            <v>8.1</v>
          </cell>
          <cell r="G1081">
            <v>195100</v>
          </cell>
          <cell r="H1081">
            <v>1580310</v>
          </cell>
          <cell r="I1081">
            <v>6.8246130879557203</v>
          </cell>
          <cell r="J1081">
            <v>8.1</v>
          </cell>
          <cell r="L1081">
            <v>8.1</v>
          </cell>
          <cell r="M1081">
            <v>1580310</v>
          </cell>
          <cell r="N1081">
            <v>0</v>
          </cell>
          <cell r="O1081">
            <v>1580310</v>
          </cell>
          <cell r="R1081">
            <v>0</v>
          </cell>
          <cell r="S1081">
            <v>0</v>
          </cell>
          <cell r="T1081">
            <v>0</v>
          </cell>
          <cell r="U1081">
            <v>0</v>
          </cell>
          <cell r="V1081">
            <v>8.1</v>
          </cell>
          <cell r="W1081">
            <v>1580310</v>
          </cell>
        </row>
        <row r="1082">
          <cell r="D1082" t="str">
            <v>COSTO TOTAL DIRECTO</v>
          </cell>
          <cell r="F1082"/>
          <cell r="H1082">
            <v>23156038</v>
          </cell>
          <cell r="J1082"/>
          <cell r="L1082"/>
          <cell r="M1082">
            <v>23156038</v>
          </cell>
          <cell r="N1082">
            <v>-2190645</v>
          </cell>
          <cell r="O1082">
            <v>20965393</v>
          </cell>
          <cell r="R1082">
            <v>0</v>
          </cell>
          <cell r="S1082">
            <v>0</v>
          </cell>
          <cell r="T1082">
            <v>0</v>
          </cell>
          <cell r="U1082">
            <v>3578671</v>
          </cell>
          <cell r="V1082"/>
          <cell r="W1082">
            <v>16411721</v>
          </cell>
        </row>
        <row r="1083">
          <cell r="D1083" t="str">
            <v>A,I,U, 25%</v>
          </cell>
          <cell r="E1083">
            <v>0.25</v>
          </cell>
          <cell r="F1083">
            <v>0</v>
          </cell>
          <cell r="H1083">
            <v>5789009.5</v>
          </cell>
          <cell r="J1083">
            <v>0</v>
          </cell>
          <cell r="L1083">
            <v>0</v>
          </cell>
          <cell r="M1083">
            <v>5789009.5</v>
          </cell>
          <cell r="N1083">
            <v>-547661.25</v>
          </cell>
          <cell r="O1083">
            <v>5241348.25</v>
          </cell>
          <cell r="R1083">
            <v>0</v>
          </cell>
          <cell r="S1083">
            <v>0</v>
          </cell>
          <cell r="T1083">
            <v>0</v>
          </cell>
          <cell r="U1083">
            <v>894667.75</v>
          </cell>
          <cell r="W1083">
            <v>4102930.25</v>
          </cell>
        </row>
        <row r="1084">
          <cell r="B1084" t="str">
            <v>TO16</v>
          </cell>
          <cell r="D1084" t="str">
            <v>COSTO TOTAL OBRA CIVIL</v>
          </cell>
          <cell r="F1084"/>
          <cell r="H1084">
            <v>28945048</v>
          </cell>
          <cell r="J1084"/>
          <cell r="L1084"/>
          <cell r="M1084">
            <v>28945048</v>
          </cell>
          <cell r="N1084">
            <v>-2738306</v>
          </cell>
          <cell r="O1084">
            <v>26206741</v>
          </cell>
          <cell r="R1084">
            <v>0</v>
          </cell>
          <cell r="S1084">
            <v>0</v>
          </cell>
          <cell r="T1084">
            <v>0</v>
          </cell>
          <cell r="U1084">
            <v>4473339</v>
          </cell>
          <cell r="V1084"/>
          <cell r="W1084">
            <v>20514651</v>
          </cell>
        </row>
        <row r="1085">
          <cell r="B1085" t="str">
            <v>T17</v>
          </cell>
          <cell r="C1085" t="str">
            <v>OBRA CIVIL ESTRUCTURAL DEL EDIFICIO ADMINISTRATIVO, BODEGA , TALLER Y CUARTO ELECTRICO (1085)</v>
          </cell>
          <cell r="F1085"/>
          <cell r="J1085"/>
          <cell r="L1085"/>
          <cell r="M1085"/>
          <cell r="N1085"/>
          <cell r="O1085"/>
          <cell r="R1085">
            <v>0</v>
          </cell>
          <cell r="S1085"/>
          <cell r="T1085"/>
          <cell r="U1085"/>
          <cell r="V1085"/>
          <cell r="W1085"/>
        </row>
        <row r="1086">
          <cell r="C1086" t="str">
            <v xml:space="preserve">ITEM </v>
          </cell>
          <cell r="D1086" t="str">
            <v xml:space="preserve">DESCRIPCION </v>
          </cell>
          <cell r="E1086" t="str">
            <v xml:space="preserve">UNIDAD </v>
          </cell>
          <cell r="F1086">
            <v>0</v>
          </cell>
          <cell r="G1086" t="str">
            <v xml:space="preserve">V. UNITARIO </v>
          </cell>
          <cell r="H1086" t="str">
            <v>V. PARCIAL</v>
          </cell>
          <cell r="R1086">
            <v>0</v>
          </cell>
        </row>
        <row r="1087">
          <cell r="C1087">
            <v>3.1</v>
          </cell>
          <cell r="D1087" t="str">
            <v>SEÑALIZACION Y SEGURIDAD EN LA OBRA</v>
          </cell>
          <cell r="F1087"/>
          <cell r="J1087"/>
          <cell r="L1087"/>
          <cell r="M1087"/>
          <cell r="N1087"/>
          <cell r="O1087"/>
          <cell r="R1087">
            <v>0</v>
          </cell>
          <cell r="S1087"/>
          <cell r="T1087"/>
          <cell r="U1087"/>
          <cell r="V1087"/>
          <cell r="W1087"/>
        </row>
        <row r="1088">
          <cell r="C1088" t="str">
            <v>3.1.1</v>
          </cell>
          <cell r="D1088" t="str">
            <v>Señalización de la obra</v>
          </cell>
          <cell r="F1088"/>
          <cell r="J1088"/>
          <cell r="L1088"/>
          <cell r="M1088"/>
          <cell r="N1088"/>
          <cell r="O1088"/>
          <cell r="R1088">
            <v>0</v>
          </cell>
          <cell r="S1088"/>
          <cell r="T1088"/>
          <cell r="U1088"/>
          <cell r="V1088"/>
          <cell r="W1088"/>
        </row>
        <row r="1089">
          <cell r="C1089" t="str">
            <v>3.1.1.1</v>
          </cell>
          <cell r="D1089" t="str">
            <v>Soporte para cinta demarcadora. Esquema No.1</v>
          </cell>
          <cell r="E1089" t="str">
            <v>un</v>
          </cell>
          <cell r="F1089">
            <v>4</v>
          </cell>
          <cell r="G1089">
            <v>10100</v>
          </cell>
          <cell r="H1089">
            <v>40400</v>
          </cell>
          <cell r="I1089">
            <v>0.17446853386576755</v>
          </cell>
          <cell r="J1089">
            <v>4</v>
          </cell>
          <cell r="K1089">
            <v>-4</v>
          </cell>
          <cell r="L1089">
            <v>0</v>
          </cell>
          <cell r="M1089">
            <v>40400</v>
          </cell>
          <cell r="N1089">
            <v>-40400</v>
          </cell>
          <cell r="O1089">
            <v>0</v>
          </cell>
          <cell r="R1089">
            <v>0</v>
          </cell>
          <cell r="S1089">
            <v>0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</row>
        <row r="1090">
          <cell r="C1090" t="str">
            <v>3.1.1.2</v>
          </cell>
          <cell r="D1090" t="str">
            <v>Cinta demarcadora, sin soportes. Esquema No. 2</v>
          </cell>
          <cell r="E1090" t="str">
            <v>m</v>
          </cell>
          <cell r="F1090">
            <v>40</v>
          </cell>
          <cell r="G1090">
            <v>830</v>
          </cell>
          <cell r="H1090">
            <v>33200</v>
          </cell>
          <cell r="I1090">
            <v>0.14337513179068026</v>
          </cell>
          <cell r="J1090">
            <v>40</v>
          </cell>
          <cell r="K1090">
            <v>-40</v>
          </cell>
          <cell r="L1090">
            <v>0</v>
          </cell>
          <cell r="M1090">
            <v>33200</v>
          </cell>
          <cell r="N1090">
            <v>-33200</v>
          </cell>
          <cell r="O1090">
            <v>0</v>
          </cell>
          <cell r="R1090">
            <v>0</v>
          </cell>
          <cell r="S1090">
            <v>0</v>
          </cell>
          <cell r="T1090">
            <v>0</v>
          </cell>
          <cell r="U1090">
            <v>0</v>
          </cell>
          <cell r="V1090">
            <v>0</v>
          </cell>
          <cell r="W1090">
            <v>0</v>
          </cell>
        </row>
        <row r="1091">
          <cell r="C1091" t="str">
            <v>3.1.1.3</v>
          </cell>
          <cell r="D1091" t="str">
            <v>Vallas móviles. Barreras</v>
          </cell>
          <cell r="F1091"/>
          <cell r="I1091"/>
          <cell r="J1091"/>
          <cell r="L1091"/>
          <cell r="M1091"/>
          <cell r="N1091"/>
          <cell r="O1091"/>
          <cell r="R1091">
            <v>0</v>
          </cell>
          <cell r="S1091"/>
          <cell r="T1091"/>
          <cell r="U1091"/>
          <cell r="V1091"/>
          <cell r="W1091"/>
        </row>
        <row r="1092">
          <cell r="C1092" t="str">
            <v>3.1.1.3.4</v>
          </cell>
          <cell r="D1092" t="str">
            <v>Valla móvil Tipo 4. Valla doble cara. Esquema No. 6</v>
          </cell>
          <cell r="E1092" t="str">
            <v>un</v>
          </cell>
          <cell r="F1092">
            <v>1</v>
          </cell>
          <cell r="G1092">
            <v>155000</v>
          </cell>
          <cell r="H1092">
            <v>155000</v>
          </cell>
          <cell r="I1092">
            <v>0.6693718502275734</v>
          </cell>
          <cell r="J1092">
            <v>1</v>
          </cell>
          <cell r="K1092">
            <v>-1</v>
          </cell>
          <cell r="L1092">
            <v>0</v>
          </cell>
          <cell r="M1092">
            <v>155000</v>
          </cell>
          <cell r="N1092">
            <v>-155000</v>
          </cell>
          <cell r="O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</row>
        <row r="1093">
          <cell r="C1093">
            <v>3.3</v>
          </cell>
          <cell r="D1093" t="str">
            <v>EXCAVACIONES Y ENTIBADOS</v>
          </cell>
          <cell r="F1093"/>
          <cell r="I1093"/>
          <cell r="J1093"/>
          <cell r="L1093"/>
          <cell r="M1093"/>
          <cell r="N1093"/>
          <cell r="O1093"/>
          <cell r="R1093">
            <v>0</v>
          </cell>
          <cell r="S1093"/>
          <cell r="T1093"/>
          <cell r="U1093"/>
          <cell r="V1093"/>
          <cell r="W1093"/>
        </row>
        <row r="1094">
          <cell r="C1094" t="str">
            <v>3.3.4</v>
          </cell>
          <cell r="D1094" t="str">
            <v>EXCAVACIONES PARA ESTRUCTURAS</v>
          </cell>
          <cell r="F1094"/>
          <cell r="I1094"/>
          <cell r="J1094"/>
          <cell r="L1094"/>
          <cell r="M1094"/>
          <cell r="N1094"/>
          <cell r="O1094"/>
          <cell r="R1094">
            <v>0</v>
          </cell>
          <cell r="S1094"/>
          <cell r="T1094"/>
          <cell r="U1094"/>
          <cell r="V1094"/>
          <cell r="W1094"/>
        </row>
        <row r="1095">
          <cell r="C1095" t="str">
            <v>3.3.4.2</v>
          </cell>
          <cell r="D1095" t="str">
            <v>Excavación para estructuras a máquina en material común, roca descompuesta a cualquier profundidad y bajo cualquier condición de humedad. Incluye retiro a lugar autorizado.</v>
          </cell>
          <cell r="E1095" t="str">
            <v>m3</v>
          </cell>
          <cell r="F1095">
            <v>10.1</v>
          </cell>
          <cell r="G1095">
            <v>8200</v>
          </cell>
          <cell r="H1095">
            <v>82820</v>
          </cell>
          <cell r="I1095">
            <v>0.35766049442482345</v>
          </cell>
          <cell r="J1095">
            <v>10.1</v>
          </cell>
          <cell r="K1095">
            <v>71</v>
          </cell>
          <cell r="L1095">
            <v>81.099999999999994</v>
          </cell>
          <cell r="M1095">
            <v>82820</v>
          </cell>
          <cell r="N1095">
            <v>582200</v>
          </cell>
          <cell r="O1095">
            <v>665020</v>
          </cell>
          <cell r="R1095">
            <v>0</v>
          </cell>
          <cell r="S1095">
            <v>0</v>
          </cell>
          <cell r="T1095">
            <v>0</v>
          </cell>
          <cell r="U1095">
            <v>0</v>
          </cell>
          <cell r="V1095">
            <v>81.099999999999994</v>
          </cell>
          <cell r="W1095">
            <v>665020</v>
          </cell>
        </row>
        <row r="1096">
          <cell r="C1096">
            <v>3.4</v>
          </cell>
          <cell r="D1096" t="str">
            <v>INSTALACION Y CIMENTACION DE TUBERIA</v>
          </cell>
          <cell r="F1096"/>
          <cell r="I1096"/>
          <cell r="J1096"/>
          <cell r="L1096"/>
          <cell r="M1096"/>
          <cell r="N1096"/>
          <cell r="O1096"/>
          <cell r="R1096">
            <v>0</v>
          </cell>
          <cell r="S1096"/>
          <cell r="T1096"/>
          <cell r="U1096"/>
          <cell r="V1096"/>
          <cell r="W1096"/>
        </row>
        <row r="1097">
          <cell r="C1097">
            <v>3.5</v>
          </cell>
          <cell r="D1097" t="str">
            <v>RELLENOS</v>
          </cell>
          <cell r="F1097"/>
          <cell r="I1097"/>
          <cell r="J1097"/>
          <cell r="L1097"/>
          <cell r="M1097"/>
          <cell r="N1097"/>
          <cell r="O1097"/>
          <cell r="R1097">
            <v>0</v>
          </cell>
          <cell r="S1097"/>
          <cell r="T1097"/>
          <cell r="U1097"/>
          <cell r="V1097"/>
          <cell r="W1097"/>
        </row>
        <row r="1098">
          <cell r="C1098" t="str">
            <v>3.5.1</v>
          </cell>
          <cell r="D1098" t="str">
            <v>Relleno de Zanjas y obras de mampostería</v>
          </cell>
          <cell r="F1098"/>
          <cell r="I1098"/>
          <cell r="J1098"/>
          <cell r="L1098"/>
          <cell r="M1098"/>
          <cell r="N1098"/>
          <cell r="O1098"/>
          <cell r="R1098">
            <v>0</v>
          </cell>
          <cell r="S1098"/>
          <cell r="T1098"/>
          <cell r="U1098"/>
          <cell r="V1098"/>
          <cell r="W1098"/>
        </row>
        <row r="1099">
          <cell r="C1099" t="str">
            <v>3.5.1.1</v>
          </cell>
          <cell r="D1099" t="str">
            <v>Rellenos de Zanjas y obras de mampostería con material seleccionado de sitio, compactado al 90% del Proctor Modificado</v>
          </cell>
          <cell r="E1099" t="str">
            <v>m3</v>
          </cell>
          <cell r="F1099">
            <v>1</v>
          </cell>
          <cell r="G1099">
            <v>8500</v>
          </cell>
          <cell r="H1099">
            <v>8500</v>
          </cell>
          <cell r="I1099">
            <v>3.6707488560866933E-2</v>
          </cell>
          <cell r="J1099">
            <v>1</v>
          </cell>
          <cell r="K1099">
            <v>80</v>
          </cell>
          <cell r="L1099">
            <v>81</v>
          </cell>
          <cell r="M1099">
            <v>8500</v>
          </cell>
          <cell r="N1099">
            <v>680000</v>
          </cell>
          <cell r="O1099">
            <v>688500</v>
          </cell>
          <cell r="R1099">
            <v>0</v>
          </cell>
          <cell r="S1099">
            <v>0</v>
          </cell>
          <cell r="T1099">
            <v>0</v>
          </cell>
          <cell r="U1099">
            <v>0</v>
          </cell>
          <cell r="V1099">
            <v>81</v>
          </cell>
          <cell r="W1099">
            <v>688500</v>
          </cell>
        </row>
        <row r="1100">
          <cell r="C1100" t="str">
            <v>3.5.1.2</v>
          </cell>
          <cell r="D1100" t="str">
            <v>Rellenos de Zanjas y obras de mampostería con material seleccionado de cantera, compactado al 95% del Proctor Modifiicado</v>
          </cell>
          <cell r="E1100" t="str">
            <v>m3</v>
          </cell>
          <cell r="F1100">
            <v>9.1</v>
          </cell>
          <cell r="G1100">
            <v>27000</v>
          </cell>
          <cell r="H1100">
            <v>245700</v>
          </cell>
          <cell r="I1100">
            <v>1.0610623458123536</v>
          </cell>
          <cell r="J1100">
            <v>9.1</v>
          </cell>
          <cell r="L1100">
            <v>9.1</v>
          </cell>
          <cell r="M1100">
            <v>245700</v>
          </cell>
          <cell r="N1100">
            <v>0</v>
          </cell>
          <cell r="O1100">
            <v>245700</v>
          </cell>
          <cell r="R1100">
            <v>0</v>
          </cell>
          <cell r="S1100">
            <v>0</v>
          </cell>
          <cell r="T1100">
            <v>0</v>
          </cell>
          <cell r="U1100">
            <v>0</v>
          </cell>
          <cell r="V1100">
            <v>9.1</v>
          </cell>
          <cell r="W1100">
            <v>245700</v>
          </cell>
        </row>
        <row r="1101">
          <cell r="C1101">
            <v>3.7</v>
          </cell>
          <cell r="D1101" t="str">
            <v>CONSTRUCCIÓN DE OBRAS ACCESORIAS</v>
          </cell>
          <cell r="F1101"/>
          <cell r="I1101"/>
          <cell r="J1101"/>
          <cell r="L1101"/>
          <cell r="M1101"/>
          <cell r="N1101"/>
          <cell r="O1101"/>
          <cell r="R1101">
            <v>0</v>
          </cell>
          <cell r="S1101"/>
          <cell r="T1101"/>
          <cell r="U1101"/>
          <cell r="V1101"/>
          <cell r="W1101"/>
        </row>
        <row r="1102">
          <cell r="C1102" t="str">
            <v>3.7.1</v>
          </cell>
          <cell r="D1102" t="str">
            <v>Obra de mampostería en ladrillo.</v>
          </cell>
          <cell r="F1102"/>
          <cell r="I1102"/>
          <cell r="J1102"/>
          <cell r="L1102"/>
          <cell r="M1102"/>
          <cell r="N1102"/>
          <cell r="O1102"/>
          <cell r="R1102">
            <v>0</v>
          </cell>
          <cell r="S1102"/>
          <cell r="T1102"/>
          <cell r="U1102"/>
          <cell r="V1102"/>
          <cell r="W1102"/>
        </row>
        <row r="1103">
          <cell r="C1103" t="str">
            <v>3.7.1.4</v>
          </cell>
          <cell r="D1103" t="str">
            <v>CONCRETOS DE LIMPIEZA, ALISTADO Y MEDIACAÑAS</v>
          </cell>
          <cell r="F1103"/>
          <cell r="I1103"/>
          <cell r="J1103"/>
          <cell r="L1103"/>
          <cell r="M1103"/>
          <cell r="N1103"/>
          <cell r="O1103"/>
          <cell r="R1103">
            <v>0</v>
          </cell>
          <cell r="S1103"/>
          <cell r="T1103"/>
          <cell r="U1103"/>
          <cell r="V1103"/>
          <cell r="W1103"/>
        </row>
        <row r="1104">
          <cell r="C1104" t="str">
            <v>3.7.1.4.1</v>
          </cell>
          <cell r="D1104" t="str">
            <v>ALISTADO Y PENDIENTADO</v>
          </cell>
          <cell r="F1104"/>
          <cell r="I1104"/>
          <cell r="J1104"/>
          <cell r="L1104"/>
          <cell r="M1104"/>
          <cell r="N1104"/>
          <cell r="O1104"/>
          <cell r="R1104">
            <v>0</v>
          </cell>
          <cell r="S1104"/>
          <cell r="T1104"/>
          <cell r="U1104"/>
          <cell r="V1104"/>
          <cell r="W1104"/>
        </row>
        <row r="1105">
          <cell r="C1105" t="str">
            <v>3.7.1.4.1.2</v>
          </cell>
          <cell r="D1105" t="str">
            <v>Alistado y pendientado de losas y pisos en mortero impermeabilizado 1:4 e=0.04</v>
          </cell>
          <cell r="E1105" t="str">
            <v>m2</v>
          </cell>
          <cell r="F1105">
            <v>30.5</v>
          </cell>
          <cell r="G1105">
            <v>10490</v>
          </cell>
          <cell r="H1105">
            <v>319945</v>
          </cell>
          <cell r="I1105">
            <v>1.3816914620713612</v>
          </cell>
          <cell r="J1105">
            <v>30.5</v>
          </cell>
          <cell r="K1105">
            <v>100</v>
          </cell>
          <cell r="L1105">
            <v>130.5</v>
          </cell>
          <cell r="M1105">
            <v>319945</v>
          </cell>
          <cell r="N1105">
            <v>1049000</v>
          </cell>
          <cell r="O1105">
            <v>1368945</v>
          </cell>
          <cell r="R1105">
            <v>0</v>
          </cell>
          <cell r="S1105">
            <v>0</v>
          </cell>
          <cell r="T1105">
            <v>0</v>
          </cell>
          <cell r="U1105">
            <v>0</v>
          </cell>
          <cell r="V1105">
            <v>130.5</v>
          </cell>
          <cell r="W1105">
            <v>1368945</v>
          </cell>
        </row>
        <row r="1106">
          <cell r="C1106" t="str">
            <v>3.7.2</v>
          </cell>
          <cell r="D1106" t="str">
            <v>Obras de mampostería en bloque</v>
          </cell>
          <cell r="F1106"/>
          <cell r="I1106"/>
          <cell r="J1106"/>
          <cell r="L1106"/>
          <cell r="M1106"/>
          <cell r="N1106"/>
          <cell r="O1106"/>
          <cell r="R1106">
            <v>0</v>
          </cell>
          <cell r="S1106"/>
          <cell r="T1106"/>
          <cell r="U1106"/>
          <cell r="V1106"/>
          <cell r="W1106"/>
        </row>
        <row r="1107">
          <cell r="C1107" t="str">
            <v>3.7.2.1.8</v>
          </cell>
          <cell r="D1107" t="str">
            <v>Mampostería en bloque de concreto (sin incluir pañete, mortero de relleno, refuerzo ) e=0.10 m</v>
          </cell>
          <cell r="E1107" t="str">
            <v>m2</v>
          </cell>
          <cell r="F1107">
            <v>9</v>
          </cell>
          <cell r="G1107">
            <v>21300</v>
          </cell>
          <cell r="H1107">
            <v>191700</v>
          </cell>
          <cell r="I1107">
            <v>0.8278618302491989</v>
          </cell>
          <cell r="J1107">
            <v>9</v>
          </cell>
          <cell r="K1107">
            <v>-9</v>
          </cell>
          <cell r="L1107">
            <v>0</v>
          </cell>
          <cell r="M1107">
            <v>191700</v>
          </cell>
          <cell r="N1107">
            <v>-191700</v>
          </cell>
          <cell r="O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</row>
        <row r="1108">
          <cell r="C1108" t="str">
            <v>3.7.2.1.9</v>
          </cell>
          <cell r="D1108" t="str">
            <v>Mampostería en bloque de concreto (sin incluir pañete, mortero de relleno, refuerzo ) e=0.15 m</v>
          </cell>
          <cell r="E1108" t="str">
            <v>m2</v>
          </cell>
          <cell r="F1108">
            <v>66</v>
          </cell>
          <cell r="G1108">
            <v>27150</v>
          </cell>
          <cell r="H1108">
            <v>1791900</v>
          </cell>
          <cell r="I1108">
            <v>7.7383704414373478</v>
          </cell>
          <cell r="J1108">
            <v>66</v>
          </cell>
          <cell r="K1108">
            <v>334</v>
          </cell>
          <cell r="L1108">
            <v>400</v>
          </cell>
          <cell r="M1108">
            <v>1791900</v>
          </cell>
          <cell r="N1108">
            <v>9068100</v>
          </cell>
          <cell r="O1108">
            <v>10860000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400</v>
          </cell>
          <cell r="W1108">
            <v>10860000</v>
          </cell>
        </row>
        <row r="1109">
          <cell r="C1109" t="str">
            <v>3.7.2.1.19</v>
          </cell>
          <cell r="D1109" t="str">
            <v>Mampostería en calado de concreto e=0.20 m</v>
          </cell>
          <cell r="E1109" t="str">
            <v>m2</v>
          </cell>
          <cell r="F1109">
            <v>9</v>
          </cell>
          <cell r="G1109">
            <v>19250</v>
          </cell>
          <cell r="H1109">
            <v>173250</v>
          </cell>
          <cell r="I1109">
            <v>0.74818498743178774</v>
          </cell>
          <cell r="J1109">
            <v>9</v>
          </cell>
          <cell r="K1109">
            <v>-9</v>
          </cell>
          <cell r="L1109">
            <v>0</v>
          </cell>
          <cell r="M1109">
            <v>173250</v>
          </cell>
          <cell r="N1109">
            <v>-173250</v>
          </cell>
          <cell r="O1109">
            <v>0</v>
          </cell>
          <cell r="R1109">
            <v>0</v>
          </cell>
          <cell r="S1109">
            <v>0</v>
          </cell>
          <cell r="T1109">
            <v>0</v>
          </cell>
          <cell r="U1109">
            <v>0</v>
          </cell>
          <cell r="V1109">
            <v>0</v>
          </cell>
          <cell r="W1109">
            <v>0</v>
          </cell>
        </row>
        <row r="1110">
          <cell r="B1110" t="str">
            <v>N</v>
          </cell>
          <cell r="C1110" t="str">
            <v>3.7.2.1.15</v>
          </cell>
          <cell r="D1110" t="str">
            <v>Mampostería en bloque abusardado de concreto e=0.15 m</v>
          </cell>
          <cell r="E1110" t="str">
            <v>m2</v>
          </cell>
          <cell r="F1110">
            <v>0</v>
          </cell>
          <cell r="G1110">
            <v>32500</v>
          </cell>
          <cell r="H1110">
            <v>0</v>
          </cell>
          <cell r="J1110">
            <v>0</v>
          </cell>
          <cell r="K1110">
            <v>600</v>
          </cell>
          <cell r="L1110">
            <v>600</v>
          </cell>
          <cell r="M1110">
            <v>0</v>
          </cell>
          <cell r="N1110">
            <v>19500000</v>
          </cell>
          <cell r="O1110">
            <v>19500000</v>
          </cell>
          <cell r="R1110">
            <v>0</v>
          </cell>
        </row>
        <row r="1111">
          <cell r="C1111" t="str">
            <v>3.7.2.1.19</v>
          </cell>
          <cell r="D1111" t="str">
            <v>Mampostería en calado de concreto e=0.20 m</v>
          </cell>
          <cell r="E1111" t="str">
            <v>m2</v>
          </cell>
          <cell r="F1111">
            <v>0</v>
          </cell>
          <cell r="G1111">
            <v>19250</v>
          </cell>
          <cell r="H1111">
            <v>0</v>
          </cell>
          <cell r="I1111">
            <v>0</v>
          </cell>
          <cell r="J1111">
            <v>0</v>
          </cell>
          <cell r="K1111">
            <v>90</v>
          </cell>
          <cell r="L1111">
            <v>90</v>
          </cell>
          <cell r="M1111">
            <v>0</v>
          </cell>
          <cell r="N1111">
            <v>1732500</v>
          </cell>
          <cell r="O1111">
            <v>1732500</v>
          </cell>
          <cell r="R1111">
            <v>0</v>
          </cell>
          <cell r="S1111">
            <v>0</v>
          </cell>
          <cell r="T1111">
            <v>0</v>
          </cell>
          <cell r="U1111">
            <v>0</v>
          </cell>
          <cell r="V1111">
            <v>90</v>
          </cell>
          <cell r="W1111">
            <v>1732500</v>
          </cell>
        </row>
        <row r="1112">
          <cell r="C1112" t="str">
            <v>3.7.3</v>
          </cell>
          <cell r="D1112" t="str">
            <v>Estructuras de concreto reforzado</v>
          </cell>
          <cell r="F1112"/>
          <cell r="I1112"/>
          <cell r="J1112"/>
          <cell r="L1112"/>
          <cell r="M1112"/>
          <cell r="N1112"/>
          <cell r="O1112"/>
          <cell r="R1112">
            <v>0</v>
          </cell>
          <cell r="S1112"/>
          <cell r="T1112"/>
          <cell r="U1112"/>
          <cell r="V1112"/>
          <cell r="W1112"/>
        </row>
        <row r="1113">
          <cell r="C1113" t="str">
            <v>3.7.3.2</v>
          </cell>
          <cell r="D1113" t="str">
            <v>Concreto para estructuras tipo edificaciones</v>
          </cell>
          <cell r="F1113"/>
          <cell r="I1113"/>
          <cell r="J1113"/>
          <cell r="L1113"/>
          <cell r="M1113"/>
          <cell r="N1113"/>
          <cell r="O1113"/>
          <cell r="R1113">
            <v>0</v>
          </cell>
          <cell r="S1113"/>
          <cell r="T1113"/>
          <cell r="U1113"/>
          <cell r="V1113"/>
          <cell r="W1113"/>
        </row>
        <row r="1114">
          <cell r="C1114" t="str">
            <v>3.7.3.2.1</v>
          </cell>
          <cell r="D1114" t="str">
            <v>VIGAS, COLUMNAS, ZAPATAS, MUROS, ESCALERAS</v>
          </cell>
          <cell r="F1114"/>
          <cell r="I1114"/>
          <cell r="J1114"/>
          <cell r="L1114"/>
          <cell r="M1114"/>
          <cell r="N1114"/>
          <cell r="O1114"/>
          <cell r="R1114">
            <v>0</v>
          </cell>
          <cell r="S1114"/>
          <cell r="T1114"/>
          <cell r="U1114"/>
          <cell r="V1114"/>
          <cell r="W1114"/>
        </row>
        <row r="1115">
          <cell r="C1115" t="str">
            <v>3.7.3.2.1.2</v>
          </cell>
          <cell r="D1115" t="str">
            <v>Concreto para vigas f´c=21 Mpa (3000 PSI)</v>
          </cell>
          <cell r="E1115" t="str">
            <v>m3</v>
          </cell>
          <cell r="F1115">
            <v>2.2999999999999998</v>
          </cell>
          <cell r="G1115">
            <v>314100</v>
          </cell>
          <cell r="H1115">
            <v>722430</v>
          </cell>
          <cell r="I1115">
            <v>3.1198342307090705</v>
          </cell>
          <cell r="J1115">
            <v>2.2999999999999998</v>
          </cell>
          <cell r="K1115">
            <v>0</v>
          </cell>
          <cell r="L1115">
            <v>2.2999999999999998</v>
          </cell>
          <cell r="M1115">
            <v>722430</v>
          </cell>
          <cell r="N1115">
            <v>0</v>
          </cell>
          <cell r="O1115">
            <v>722430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2.2999999999999998</v>
          </cell>
          <cell r="W1115">
            <v>722430</v>
          </cell>
        </row>
        <row r="1116">
          <cell r="C1116" t="str">
            <v>3.7.3.2.1.5</v>
          </cell>
          <cell r="D1116" t="str">
            <v>Concreto para columnas f´c=21 Mpa (3000 PSI)</v>
          </cell>
          <cell r="E1116" t="str">
            <v>m3</v>
          </cell>
          <cell r="F1116">
            <v>2.1</v>
          </cell>
          <cell r="G1116">
            <v>355100</v>
          </cell>
          <cell r="H1116">
            <v>745710</v>
          </cell>
          <cell r="I1116">
            <v>3.2203695640851864</v>
          </cell>
          <cell r="J1116">
            <v>2.1</v>
          </cell>
          <cell r="K1116">
            <v>20</v>
          </cell>
          <cell r="L1116">
            <v>22.1</v>
          </cell>
          <cell r="M1116">
            <v>745710</v>
          </cell>
          <cell r="N1116">
            <v>7102000</v>
          </cell>
          <cell r="O1116">
            <v>7847710.0000000009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22.1</v>
          </cell>
          <cell r="W1116">
            <v>7847710.0000000009</v>
          </cell>
        </row>
        <row r="1117">
          <cell r="C1117" t="str">
            <v>3.7.3.2.1.11</v>
          </cell>
          <cell r="D1117" t="str">
            <v>Concreto para zapatas f´c=24.5 Mpa (3500 PSI)</v>
          </cell>
          <cell r="E1117" t="str">
            <v>m3</v>
          </cell>
          <cell r="F1117">
            <v>2.6</v>
          </cell>
          <cell r="G1117">
            <v>293700</v>
          </cell>
          <cell r="H1117">
            <v>763620</v>
          </cell>
          <cell r="I1117">
            <v>3.297714401746966</v>
          </cell>
          <cell r="J1117">
            <v>2.6</v>
          </cell>
          <cell r="K1117">
            <v>26</v>
          </cell>
          <cell r="L1117">
            <v>28.6</v>
          </cell>
          <cell r="M1117">
            <v>763620</v>
          </cell>
          <cell r="N1117">
            <v>7636200</v>
          </cell>
          <cell r="O1117">
            <v>8399820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28.6</v>
          </cell>
          <cell r="W1117">
            <v>8399820</v>
          </cell>
        </row>
        <row r="1118">
          <cell r="C1118" t="str">
            <v>3.7.3.2.1.14</v>
          </cell>
          <cell r="D1118" t="str">
            <v>Concreto para vigas de amarre f´c=21 Mpa (3000 PSI)</v>
          </cell>
          <cell r="E1118" t="str">
            <v>m3</v>
          </cell>
          <cell r="F1118">
            <v>2.2999999999999998</v>
          </cell>
          <cell r="G1118">
            <v>338850</v>
          </cell>
          <cell r="H1118">
            <v>779354.99999999988</v>
          </cell>
          <cell r="I1118">
            <v>3.3656664408652288</v>
          </cell>
          <cell r="J1118">
            <v>2.2999999999999998</v>
          </cell>
          <cell r="K1118">
            <v>48</v>
          </cell>
          <cell r="L1118">
            <v>50.3</v>
          </cell>
          <cell r="M1118">
            <v>779354.99999999988</v>
          </cell>
          <cell r="N1118">
            <v>16264800</v>
          </cell>
          <cell r="O1118">
            <v>17044155</v>
          </cell>
          <cell r="R1118">
            <v>6.0600000000000005</v>
          </cell>
          <cell r="S1118">
            <v>0</v>
          </cell>
          <cell r="T1118">
            <v>0</v>
          </cell>
          <cell r="U1118">
            <v>2053431.0000000002</v>
          </cell>
          <cell r="V1118">
            <v>44.239999999999995</v>
          </cell>
          <cell r="W1118">
            <v>14990723.999999998</v>
          </cell>
        </row>
        <row r="1119">
          <cell r="C1119" t="str">
            <v>3.7.3.2.1.20</v>
          </cell>
          <cell r="D1119" t="str">
            <v>Piso en concreto e=0.15 f´c=24.5 Mpa</v>
          </cell>
          <cell r="E1119" t="str">
            <v>m2</v>
          </cell>
          <cell r="F1119">
            <v>30.5</v>
          </cell>
          <cell r="G1119">
            <v>47100</v>
          </cell>
          <cell r="H1119">
            <v>1436550</v>
          </cell>
          <cell r="I1119">
            <v>6.203781493189811</v>
          </cell>
          <cell r="J1119">
            <v>30.5</v>
          </cell>
          <cell r="K1119">
            <v>120</v>
          </cell>
          <cell r="L1119">
            <v>150.5</v>
          </cell>
          <cell r="M1119">
            <v>1436550</v>
          </cell>
          <cell r="N1119">
            <v>5652000</v>
          </cell>
          <cell r="O1119">
            <v>7088550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150.5</v>
          </cell>
          <cell r="W1119">
            <v>7088550</v>
          </cell>
        </row>
        <row r="1120">
          <cell r="C1120" t="str">
            <v>3.7.3.2.3</v>
          </cell>
          <cell r="D1120" t="str">
            <v>LOSAS ALIGERADAS</v>
          </cell>
          <cell r="F1120"/>
          <cell r="I1120"/>
          <cell r="J1120"/>
          <cell r="L1120"/>
          <cell r="M1120"/>
          <cell r="N1120"/>
          <cell r="O1120"/>
          <cell r="R1120">
            <v>0</v>
          </cell>
          <cell r="S1120"/>
          <cell r="T1120"/>
          <cell r="U1120"/>
          <cell r="V1120"/>
          <cell r="W1120"/>
        </row>
        <row r="1121">
          <cell r="C1121" t="str">
            <v>3.7.3.2.3.4</v>
          </cell>
          <cell r="D1121" t="str">
            <v>Losa aligerada para edificaciones con casetón de icopor f¨c=24.5 MPa e=0.30 m</v>
          </cell>
          <cell r="E1121" t="str">
            <v>m2</v>
          </cell>
          <cell r="F1121">
            <v>30.5</v>
          </cell>
          <cell r="G1121">
            <v>77660</v>
          </cell>
          <cell r="H1121">
            <v>2368630</v>
          </cell>
          <cell r="I1121">
            <v>10.228995132932498</v>
          </cell>
          <cell r="J1121">
            <v>30.5</v>
          </cell>
          <cell r="K1121">
            <v>360</v>
          </cell>
          <cell r="L1121">
            <v>390.5</v>
          </cell>
          <cell r="M1121">
            <v>2368630</v>
          </cell>
          <cell r="N1121">
            <v>27957600</v>
          </cell>
          <cell r="O1121">
            <v>30326230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390.5</v>
          </cell>
          <cell r="W1121">
            <v>30326230</v>
          </cell>
        </row>
        <row r="1122">
          <cell r="C1122" t="str">
            <v>3.7.3.3</v>
          </cell>
          <cell r="D1122" t="str">
            <v>ACERO DE REFUERZO</v>
          </cell>
          <cell r="F1122"/>
          <cell r="I1122"/>
          <cell r="J1122"/>
          <cell r="L1122"/>
          <cell r="M1122"/>
          <cell r="N1122"/>
          <cell r="O1122"/>
          <cell r="R1122">
            <v>0</v>
          </cell>
          <cell r="S1122"/>
          <cell r="T1122"/>
          <cell r="U1122"/>
          <cell r="V1122"/>
          <cell r="W1122"/>
        </row>
        <row r="1123">
          <cell r="C1123" t="str">
            <v>3.7.3.3.1</v>
          </cell>
          <cell r="D1123" t="str">
            <v>Suministro, figurado e instalación de acero de refuerzo 420 Mpa (60000 Psi) según planos y especificaciones de diseño</v>
          </cell>
          <cell r="E1123" t="str">
            <v>kg</v>
          </cell>
          <cell r="F1123">
            <v>3684</v>
          </cell>
          <cell r="G1123">
            <v>2740</v>
          </cell>
          <cell r="H1123">
            <v>10094160</v>
          </cell>
          <cell r="I1123">
            <v>43.591913262536536</v>
          </cell>
          <cell r="J1123">
            <v>3684</v>
          </cell>
          <cell r="K1123">
            <v>5000</v>
          </cell>
          <cell r="L1123">
            <v>8684</v>
          </cell>
          <cell r="M1123">
            <v>10094160</v>
          </cell>
          <cell r="N1123">
            <v>13700000</v>
          </cell>
          <cell r="O1123">
            <v>23794160</v>
          </cell>
          <cell r="R1123">
            <v>484.2</v>
          </cell>
          <cell r="S1123">
            <v>0</v>
          </cell>
          <cell r="T1123">
            <v>0</v>
          </cell>
          <cell r="U1123">
            <v>1326708</v>
          </cell>
          <cell r="V1123">
            <v>8199.7999999999993</v>
          </cell>
          <cell r="W1123">
            <v>22467451.999999996</v>
          </cell>
        </row>
        <row r="1124">
          <cell r="C1124" t="str">
            <v>3.7.3.8</v>
          </cell>
          <cell r="D1124" t="str">
            <v>IMPERMEABILIZACION</v>
          </cell>
          <cell r="F1124"/>
          <cell r="I1124"/>
          <cell r="J1124"/>
          <cell r="L1124"/>
          <cell r="M1124"/>
          <cell r="N1124"/>
          <cell r="O1124"/>
          <cell r="R1124">
            <v>0</v>
          </cell>
          <cell r="S1124"/>
          <cell r="T1124"/>
          <cell r="U1124"/>
          <cell r="V1124"/>
          <cell r="W1124"/>
        </row>
        <row r="1125">
          <cell r="C1125" t="str">
            <v>3.7.3.8.1</v>
          </cell>
          <cell r="D1125" t="str">
            <v>Suministro e instalación de manto reflectivo Morter plas AL-80 o similar según planos y especificaciones de diseño</v>
          </cell>
          <cell r="E1125" t="str">
            <v>m2</v>
          </cell>
          <cell r="F1125">
            <v>30.5</v>
          </cell>
          <cell r="G1125">
            <v>9325</v>
          </cell>
          <cell r="H1125">
            <v>284412.5</v>
          </cell>
          <cell r="I1125">
            <v>1.2282433635667727</v>
          </cell>
          <cell r="J1125">
            <v>30.5</v>
          </cell>
          <cell r="K1125">
            <v>220</v>
          </cell>
          <cell r="L1125">
            <v>250.5</v>
          </cell>
          <cell r="M1125">
            <v>284412.5</v>
          </cell>
          <cell r="N1125">
            <v>2051500</v>
          </cell>
          <cell r="O1125">
            <v>2335912.5</v>
          </cell>
          <cell r="R1125">
            <v>0</v>
          </cell>
          <cell r="S1125">
            <v>0</v>
          </cell>
          <cell r="T1125">
            <v>0</v>
          </cell>
          <cell r="U1125">
            <v>0</v>
          </cell>
          <cell r="V1125">
            <v>250.5</v>
          </cell>
          <cell r="W1125">
            <v>2335912.5</v>
          </cell>
        </row>
        <row r="1126">
          <cell r="C1126" t="str">
            <v>3,9</v>
          </cell>
          <cell r="D1126" t="str">
            <v>OBRAS ARQUITECTONICAS</v>
          </cell>
          <cell r="F1126"/>
          <cell r="I1126"/>
          <cell r="J1126"/>
          <cell r="L1126"/>
          <cell r="M1126"/>
          <cell r="N1126"/>
          <cell r="O1126"/>
          <cell r="R1126">
            <v>0</v>
          </cell>
          <cell r="S1126"/>
          <cell r="T1126"/>
          <cell r="U1126"/>
          <cell r="V1126"/>
          <cell r="W1126"/>
        </row>
        <row r="1127">
          <cell r="C1127" t="str">
            <v>3.9.9</v>
          </cell>
          <cell r="D1127" t="str">
            <v>CARPINTERIA EN MADERA</v>
          </cell>
          <cell r="F1127"/>
          <cell r="I1127"/>
          <cell r="J1127"/>
          <cell r="L1127"/>
          <cell r="M1127"/>
          <cell r="N1127"/>
          <cell r="O1127"/>
          <cell r="R1127">
            <v>0</v>
          </cell>
          <cell r="S1127"/>
          <cell r="T1127"/>
          <cell r="U1127"/>
          <cell r="V1127"/>
          <cell r="W1127"/>
        </row>
        <row r="1128">
          <cell r="C1128" t="str">
            <v>3.9.9.1</v>
          </cell>
          <cell r="D1128" t="str">
            <v>PUERTAS DE ENTRADA PRINCIPAL</v>
          </cell>
          <cell r="F1128"/>
          <cell r="I1128"/>
          <cell r="J1128"/>
          <cell r="L1128"/>
          <cell r="M1128"/>
          <cell r="N1128"/>
          <cell r="O1128"/>
          <cell r="R1128">
            <v>0</v>
          </cell>
          <cell r="S1128"/>
          <cell r="T1128"/>
          <cell r="U1128"/>
          <cell r="V1128"/>
          <cell r="W1128"/>
        </row>
        <row r="1129">
          <cell r="C1129" t="str">
            <v>3.9.9.1.9</v>
          </cell>
          <cell r="D1129" t="str">
            <v>Puerta Madecor en cedro 1.00 x 2 m e=36 mm. Incluye marco para puerta y cerradura según planos y especificaciones de diseño</v>
          </cell>
          <cell r="E1129" t="str">
            <v>un</v>
          </cell>
          <cell r="F1129">
            <v>1</v>
          </cell>
          <cell r="G1129">
            <v>72000</v>
          </cell>
          <cell r="H1129">
            <v>72000</v>
          </cell>
          <cell r="I1129">
            <v>0.31093402075087284</v>
          </cell>
          <cell r="J1129">
            <v>1</v>
          </cell>
          <cell r="K1129">
            <v>14</v>
          </cell>
          <cell r="L1129">
            <v>15</v>
          </cell>
          <cell r="M1129">
            <v>72000</v>
          </cell>
          <cell r="N1129">
            <v>1008000</v>
          </cell>
          <cell r="O1129">
            <v>1080000</v>
          </cell>
          <cell r="R1129">
            <v>0</v>
          </cell>
          <cell r="S1129">
            <v>0</v>
          </cell>
          <cell r="T1129">
            <v>0</v>
          </cell>
          <cell r="U1129">
            <v>0</v>
          </cell>
          <cell r="V1129">
            <v>15</v>
          </cell>
          <cell r="W1129">
            <v>1080000</v>
          </cell>
        </row>
        <row r="1130">
          <cell r="C1130" t="str">
            <v>3.9.10.4</v>
          </cell>
          <cell r="D1130" t="str">
            <v>VENTANAS EN ALUMINIO</v>
          </cell>
          <cell r="F1130"/>
          <cell r="I1130"/>
          <cell r="J1130"/>
          <cell r="L1130"/>
          <cell r="M1130"/>
          <cell r="N1130"/>
          <cell r="O1130"/>
          <cell r="R1130">
            <v>0</v>
          </cell>
          <cell r="S1130"/>
          <cell r="T1130"/>
          <cell r="U1130"/>
          <cell r="V1130"/>
          <cell r="W1130"/>
        </row>
        <row r="1131">
          <cell r="C1131" t="str">
            <v>3.9.10.4.1</v>
          </cell>
          <cell r="D1131" t="str">
            <v>Ventaneria en aluminio, incluye vidrio 4 mm segun planos y especificaciones de diseño</v>
          </cell>
          <cell r="E1131" t="str">
            <v>m2</v>
          </cell>
          <cell r="F1131">
            <v>1.5</v>
          </cell>
          <cell r="G1131">
            <v>83050</v>
          </cell>
          <cell r="H1131">
            <v>124575</v>
          </cell>
          <cell r="I1131">
            <v>0.53798063381999972</v>
          </cell>
          <cell r="J1131">
            <v>1.5</v>
          </cell>
          <cell r="K1131">
            <v>10</v>
          </cell>
          <cell r="L1131">
            <v>11.5</v>
          </cell>
          <cell r="M1131">
            <v>124575</v>
          </cell>
          <cell r="N1131">
            <v>830500</v>
          </cell>
          <cell r="O1131">
            <v>955075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11.5</v>
          </cell>
          <cell r="W1131">
            <v>955075</v>
          </cell>
        </row>
        <row r="1132">
          <cell r="C1132" t="str">
            <v>3.9.12</v>
          </cell>
          <cell r="D1132" t="str">
            <v>PINTURA</v>
          </cell>
          <cell r="F1132"/>
          <cell r="I1132"/>
          <cell r="J1132"/>
          <cell r="L1132"/>
          <cell r="M1132"/>
          <cell r="N1132"/>
          <cell r="O1132"/>
          <cell r="R1132">
            <v>0</v>
          </cell>
          <cell r="S1132"/>
          <cell r="T1132"/>
          <cell r="U1132"/>
          <cell r="V1132"/>
          <cell r="W1132"/>
        </row>
        <row r="1133">
          <cell r="C1133" t="str">
            <v>3.9.12.2</v>
          </cell>
          <cell r="D1133" t="str">
            <v>Estuco y pintura a 3 manos segun planos y especificaciones de diseño</v>
          </cell>
          <cell r="E1133" t="str">
            <v>m2</v>
          </cell>
          <cell r="F1133">
            <v>178</v>
          </cell>
          <cell r="G1133">
            <v>6415</v>
          </cell>
          <cell r="H1133">
            <v>1141870</v>
          </cell>
          <cell r="I1133">
            <v>4.9311976427055439</v>
          </cell>
          <cell r="J1133">
            <v>178</v>
          </cell>
          <cell r="K1133">
            <v>1000</v>
          </cell>
          <cell r="L1133">
            <v>1178</v>
          </cell>
          <cell r="M1133">
            <v>1141870</v>
          </cell>
          <cell r="N1133">
            <v>6415000</v>
          </cell>
          <cell r="O1133">
            <v>7556870</v>
          </cell>
          <cell r="R1133">
            <v>0</v>
          </cell>
          <cell r="S1133">
            <v>0</v>
          </cell>
          <cell r="T1133">
            <v>0</v>
          </cell>
          <cell r="U1133">
            <v>0</v>
          </cell>
          <cell r="V1133">
            <v>1178</v>
          </cell>
          <cell r="W1133">
            <v>7556870</v>
          </cell>
        </row>
        <row r="1134">
          <cell r="D1134" t="str">
            <v>Pañete simple en mortero 1:4</v>
          </cell>
          <cell r="E1134" t="str">
            <v>m2</v>
          </cell>
          <cell r="F1134">
            <v>0</v>
          </cell>
          <cell r="G1134">
            <v>6500</v>
          </cell>
          <cell r="J1134">
            <v>0</v>
          </cell>
          <cell r="K1134">
            <v>1178</v>
          </cell>
          <cell r="L1134">
            <v>1178</v>
          </cell>
          <cell r="M1134">
            <v>0</v>
          </cell>
          <cell r="N1134">
            <v>7657000</v>
          </cell>
          <cell r="O1134">
            <v>7657000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1178</v>
          </cell>
          <cell r="W1134">
            <v>7657000</v>
          </cell>
        </row>
        <row r="1135">
          <cell r="C1135" t="str">
            <v>3,10</v>
          </cell>
          <cell r="D1135" t="str">
            <v>INSTALACIÓN DE ACCESORIOS Y TRABAJOS METALMECÁNICOS</v>
          </cell>
          <cell r="F1135"/>
          <cell r="I1135"/>
          <cell r="J1135"/>
          <cell r="L1135"/>
          <cell r="M1135"/>
          <cell r="N1135"/>
          <cell r="O1135"/>
          <cell r="R1135">
            <v>0</v>
          </cell>
          <cell r="S1135"/>
          <cell r="T1135"/>
          <cell r="U1135"/>
          <cell r="V1135"/>
          <cell r="W1135"/>
        </row>
        <row r="1136">
          <cell r="C1136" t="str">
            <v>3.10.1.4</v>
          </cell>
          <cell r="D1136" t="str">
            <v>FABRICACIÓN E INSTALACIÓN DE PUERTAS EN ACERO Ø 2” A.G</v>
          </cell>
          <cell r="F1136"/>
          <cell r="I1136"/>
          <cell r="J1136"/>
          <cell r="L1136"/>
          <cell r="M1136"/>
          <cell r="N1136"/>
          <cell r="O1136"/>
          <cell r="R1136">
            <v>0</v>
          </cell>
          <cell r="S1136"/>
          <cell r="T1136"/>
          <cell r="U1136"/>
          <cell r="V1136"/>
          <cell r="W1136"/>
        </row>
        <row r="1137">
          <cell r="C1137" t="str">
            <v>3.9.10.9.2</v>
          </cell>
          <cell r="D1137" t="str">
            <v>Suministro e instalación de puerta en reja metálica , diámetro de barrotes 50mm en acero galvanizado, separación entre ejes de rejas de 0.2m, incluye pintura anticorrosiva y acabado</v>
          </cell>
          <cell r="E1137" t="str">
            <v>m2</v>
          </cell>
          <cell r="F1137">
            <v>8.1</v>
          </cell>
          <cell r="G1137">
            <v>195100</v>
          </cell>
          <cell r="H1137">
            <v>1580310</v>
          </cell>
          <cell r="I1137">
            <v>6.8246130879557203</v>
          </cell>
          <cell r="J1137">
            <v>8.1</v>
          </cell>
          <cell r="K1137">
            <v>10</v>
          </cell>
          <cell r="L1137">
            <v>18.100000000000001</v>
          </cell>
          <cell r="M1137">
            <v>1580310</v>
          </cell>
          <cell r="N1137">
            <v>1951000</v>
          </cell>
          <cell r="O1137">
            <v>3531310.0000000005</v>
          </cell>
          <cell r="R1137">
            <v>0</v>
          </cell>
          <cell r="S1137">
            <v>0</v>
          </cell>
          <cell r="T1137">
            <v>0</v>
          </cell>
          <cell r="U1137">
            <v>0</v>
          </cell>
          <cell r="V1137">
            <v>18.100000000000001</v>
          </cell>
          <cell r="W1137">
            <v>3531310.0000000005</v>
          </cell>
        </row>
        <row r="1138">
          <cell r="D1138" t="str">
            <v>COSTO TOTAL DIRECTO</v>
          </cell>
          <cell r="F1138"/>
          <cell r="H1138">
            <v>23156038</v>
          </cell>
          <cell r="J1138"/>
          <cell r="L1138"/>
          <cell r="M1138">
            <v>23156038</v>
          </cell>
          <cell r="N1138">
            <v>130243850</v>
          </cell>
          <cell r="O1138">
            <v>153399888</v>
          </cell>
          <cell r="R1138">
            <v>0</v>
          </cell>
          <cell r="S1138">
            <v>0</v>
          </cell>
          <cell r="T1138">
            <v>0</v>
          </cell>
          <cell r="U1138">
            <v>3380139</v>
          </cell>
          <cell r="V1138"/>
          <cell r="W1138">
            <v>130519749</v>
          </cell>
        </row>
        <row r="1139">
          <cell r="D1139" t="str">
            <v>A,I,U, 25%</v>
          </cell>
          <cell r="E1139">
            <v>0.25</v>
          </cell>
          <cell r="F1139">
            <v>0</v>
          </cell>
          <cell r="H1139">
            <v>5789009.5</v>
          </cell>
          <cell r="J1139">
            <v>0</v>
          </cell>
          <cell r="L1139">
            <v>0</v>
          </cell>
          <cell r="M1139">
            <v>5789009.5</v>
          </cell>
          <cell r="N1139">
            <v>32560962.5</v>
          </cell>
          <cell r="O1139">
            <v>38349972</v>
          </cell>
          <cell r="R1139">
            <v>0</v>
          </cell>
          <cell r="S1139">
            <v>0</v>
          </cell>
          <cell r="T1139">
            <v>0</v>
          </cell>
          <cell r="U1139">
            <v>845034.75</v>
          </cell>
          <cell r="W1139">
            <v>32629937.25</v>
          </cell>
        </row>
        <row r="1140">
          <cell r="B1140" t="str">
            <v>TO17</v>
          </cell>
          <cell r="D1140" t="str">
            <v>COSTO TOTAL OBRA CIVIL</v>
          </cell>
          <cell r="F1140"/>
          <cell r="H1140">
            <v>28945048</v>
          </cell>
          <cell r="J1140"/>
          <cell r="L1140"/>
          <cell r="M1140">
            <v>28945048</v>
          </cell>
          <cell r="N1140">
            <v>162804813</v>
          </cell>
          <cell r="O1140">
            <v>191749860</v>
          </cell>
          <cell r="R1140">
            <v>0</v>
          </cell>
          <cell r="S1140">
            <v>0</v>
          </cell>
          <cell r="T1140">
            <v>0</v>
          </cell>
          <cell r="U1140">
            <v>4225174</v>
          </cell>
          <cell r="V1140"/>
          <cell r="W1140">
            <v>163149686</v>
          </cell>
        </row>
        <row r="1141">
          <cell r="B1141" t="str">
            <v>T18</v>
          </cell>
          <cell r="C1141" t="str">
            <v>OBRA CIVIL ESTRUCTURAL DEL MACROMEDIDOR DE SALIDA (1141)</v>
          </cell>
          <cell r="F1141"/>
          <cell r="J1141"/>
          <cell r="L1141"/>
          <cell r="M1141"/>
          <cell r="N1141"/>
          <cell r="O1141"/>
          <cell r="R1141">
            <v>0</v>
          </cell>
          <cell r="S1141"/>
          <cell r="T1141"/>
          <cell r="U1141"/>
          <cell r="V1141"/>
          <cell r="W1141"/>
        </row>
        <row r="1142">
          <cell r="C1142" t="str">
            <v xml:space="preserve">ITEM </v>
          </cell>
          <cell r="D1142" t="str">
            <v xml:space="preserve">DESCRIPCION </v>
          </cell>
          <cell r="E1142" t="str">
            <v xml:space="preserve">UNIDAD </v>
          </cell>
          <cell r="F1142">
            <v>0</v>
          </cell>
          <cell r="G1142" t="str">
            <v xml:space="preserve">V. UNITARIO </v>
          </cell>
          <cell r="H1142" t="str">
            <v>V. PARCIAL</v>
          </cell>
          <cell r="J1142">
            <v>0</v>
          </cell>
          <cell r="L1142">
            <v>0</v>
          </cell>
          <cell r="R1142">
            <v>0</v>
          </cell>
        </row>
        <row r="1143">
          <cell r="C1143">
            <v>3.1</v>
          </cell>
          <cell r="D1143" t="str">
            <v>SEÑALIZACION Y SEGURIDAD EN LA OBRA</v>
          </cell>
          <cell r="F1143"/>
          <cell r="J1143"/>
          <cell r="L1143"/>
          <cell r="M1143"/>
          <cell r="N1143"/>
          <cell r="O1143"/>
          <cell r="R1143">
            <v>0</v>
          </cell>
          <cell r="S1143"/>
          <cell r="T1143"/>
          <cell r="U1143"/>
          <cell r="V1143"/>
          <cell r="W1143"/>
        </row>
        <row r="1144">
          <cell r="C1144" t="str">
            <v>3.1.1</v>
          </cell>
          <cell r="D1144" t="str">
            <v>Señalización de la obra</v>
          </cell>
          <cell r="F1144"/>
          <cell r="J1144"/>
          <cell r="L1144"/>
          <cell r="M1144"/>
          <cell r="N1144"/>
          <cell r="O1144"/>
          <cell r="R1144">
            <v>0</v>
          </cell>
          <cell r="S1144"/>
          <cell r="T1144"/>
          <cell r="U1144"/>
          <cell r="V1144"/>
          <cell r="W1144"/>
        </row>
        <row r="1145">
          <cell r="C1145" t="str">
            <v>3.1.1.1</v>
          </cell>
          <cell r="D1145" t="str">
            <v>Soporte para cinta demarcadora. Esquema No.1</v>
          </cell>
          <cell r="E1145" t="str">
            <v>un</v>
          </cell>
          <cell r="F1145">
            <v>4</v>
          </cell>
          <cell r="G1145">
            <v>10100</v>
          </cell>
          <cell r="H1145">
            <v>40400</v>
          </cell>
          <cell r="I1145">
            <v>0.63353806230815479</v>
          </cell>
          <cell r="J1145">
            <v>4</v>
          </cell>
          <cell r="K1145">
            <v>-4</v>
          </cell>
          <cell r="L1145">
            <v>0</v>
          </cell>
          <cell r="M1145">
            <v>40400</v>
          </cell>
          <cell r="N1145">
            <v>-40400</v>
          </cell>
          <cell r="O1145">
            <v>0</v>
          </cell>
          <cell r="R1145">
            <v>0</v>
          </cell>
          <cell r="S1145">
            <v>0</v>
          </cell>
          <cell r="T1145">
            <v>0</v>
          </cell>
          <cell r="U1145">
            <v>0</v>
          </cell>
          <cell r="V1145">
            <v>0</v>
          </cell>
          <cell r="W1145">
            <v>0</v>
          </cell>
        </row>
        <row r="1146">
          <cell r="C1146" t="str">
            <v>3.1.1.2</v>
          </cell>
          <cell r="D1146" t="str">
            <v>Cinta demarcadora ( sin soportes ). Esquema No.2</v>
          </cell>
          <cell r="E1146" t="str">
            <v>m</v>
          </cell>
          <cell r="F1146">
            <v>25</v>
          </cell>
          <cell r="G1146">
            <v>830</v>
          </cell>
          <cell r="H1146">
            <v>20750</v>
          </cell>
          <cell r="I1146">
            <v>0.32539393051718346</v>
          </cell>
          <cell r="J1146">
            <v>25</v>
          </cell>
          <cell r="K1146">
            <v>-25</v>
          </cell>
          <cell r="L1146">
            <v>0</v>
          </cell>
          <cell r="M1146">
            <v>20750</v>
          </cell>
          <cell r="N1146">
            <v>-20750</v>
          </cell>
          <cell r="O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</row>
        <row r="1147">
          <cell r="C1147" t="str">
            <v>3,7</v>
          </cell>
          <cell r="D1147" t="str">
            <v>CONSTRUCCION DE OBRAS ACCESORIAS</v>
          </cell>
          <cell r="F1147"/>
          <cell r="I1147"/>
          <cell r="J1147"/>
          <cell r="L1147"/>
          <cell r="M1147"/>
          <cell r="N1147"/>
          <cell r="O1147"/>
          <cell r="R1147">
            <v>0</v>
          </cell>
          <cell r="S1147"/>
          <cell r="T1147"/>
          <cell r="U1147"/>
          <cell r="V1147"/>
          <cell r="W1147"/>
        </row>
        <row r="1148">
          <cell r="C1148" t="str">
            <v>3.7.1</v>
          </cell>
          <cell r="D1148" t="str">
            <v>OBRAS DE MAMPOSTERIA EN LADRILLO</v>
          </cell>
          <cell r="F1148"/>
          <cell r="I1148"/>
          <cell r="J1148"/>
          <cell r="L1148"/>
          <cell r="M1148"/>
          <cell r="N1148"/>
          <cell r="O1148"/>
          <cell r="R1148">
            <v>0</v>
          </cell>
          <cell r="S1148"/>
          <cell r="T1148"/>
          <cell r="U1148"/>
          <cell r="V1148"/>
          <cell r="W1148"/>
        </row>
        <row r="1149">
          <cell r="C1149" t="str">
            <v>3.7.1.4</v>
          </cell>
          <cell r="D1149" t="str">
            <v>CONCRETOS DE LIMPIEZA, ALISTADO Y MEDIACAÑAS</v>
          </cell>
          <cell r="F1149"/>
          <cell r="I1149"/>
          <cell r="J1149"/>
          <cell r="L1149"/>
          <cell r="M1149"/>
          <cell r="N1149"/>
          <cell r="O1149"/>
          <cell r="R1149">
            <v>0</v>
          </cell>
          <cell r="S1149"/>
          <cell r="T1149"/>
          <cell r="U1149"/>
          <cell r="V1149"/>
          <cell r="W1149"/>
        </row>
        <row r="1150">
          <cell r="C1150" t="str">
            <v>3.7.1.4.1</v>
          </cell>
          <cell r="D1150" t="str">
            <v>ALISTADO Y PENDIENTADO</v>
          </cell>
          <cell r="F1150"/>
          <cell r="I1150"/>
          <cell r="J1150"/>
          <cell r="L1150"/>
          <cell r="M1150"/>
          <cell r="N1150"/>
          <cell r="O1150"/>
          <cell r="R1150">
            <v>0</v>
          </cell>
          <cell r="S1150"/>
          <cell r="T1150"/>
          <cell r="U1150"/>
          <cell r="V1150"/>
          <cell r="W1150"/>
        </row>
        <row r="1151">
          <cell r="C1151" t="str">
            <v>3.7.1.4.2</v>
          </cell>
          <cell r="D1151" t="str">
            <v>Concreto de limpieza f¨c=14 Mpa e=0.05</v>
          </cell>
          <cell r="E1151" t="str">
            <v>m2</v>
          </cell>
          <cell r="F1151">
            <v>0.08</v>
          </cell>
          <cell r="G1151">
            <v>10950</v>
          </cell>
          <cell r="H1151">
            <v>876</v>
          </cell>
          <cell r="I1151">
            <v>1.3737112440147118E-2</v>
          </cell>
          <cell r="J1151">
            <v>0.08</v>
          </cell>
          <cell r="L1151">
            <v>0.08</v>
          </cell>
          <cell r="M1151">
            <v>876</v>
          </cell>
          <cell r="N1151">
            <v>0</v>
          </cell>
          <cell r="O1151">
            <v>876</v>
          </cell>
          <cell r="R1151">
            <v>0</v>
          </cell>
          <cell r="S1151">
            <v>0</v>
          </cell>
          <cell r="T1151">
            <v>0</v>
          </cell>
          <cell r="U1151">
            <v>0</v>
          </cell>
          <cell r="V1151">
            <v>0.08</v>
          </cell>
          <cell r="W1151">
            <v>876</v>
          </cell>
        </row>
        <row r="1152">
          <cell r="C1152" t="str">
            <v>3.7.3</v>
          </cell>
          <cell r="D1152" t="str">
            <v>ESTRUCTURAS DE CONCRETO REFORZADO</v>
          </cell>
          <cell r="F1152"/>
          <cell r="I1152"/>
          <cell r="J1152"/>
          <cell r="L1152"/>
          <cell r="M1152"/>
          <cell r="N1152"/>
          <cell r="O1152"/>
          <cell r="R1152">
            <v>0</v>
          </cell>
          <cell r="S1152"/>
          <cell r="T1152"/>
          <cell r="U1152"/>
          <cell r="V1152"/>
          <cell r="W1152"/>
        </row>
        <row r="1153">
          <cell r="C1153" t="str">
            <v>3.7.3.1</v>
          </cell>
          <cell r="D1153" t="str">
            <v>CONCRETO PARA LOSA FONDO, LOSA CUBIERTA, MUROS</v>
          </cell>
          <cell r="F1153"/>
          <cell r="I1153"/>
          <cell r="J1153"/>
          <cell r="L1153"/>
          <cell r="M1153"/>
          <cell r="N1153"/>
          <cell r="O1153"/>
          <cell r="R1153">
            <v>0</v>
          </cell>
          <cell r="S1153"/>
          <cell r="T1153"/>
          <cell r="U1153"/>
          <cell r="V1153"/>
          <cell r="W1153"/>
        </row>
        <row r="1154">
          <cell r="C1154" t="str">
            <v>3.7.3.1.3</v>
          </cell>
          <cell r="D1154" t="str">
            <v>Placa de fondo en concreto impermeabilizado f¨c=28 Mpa</v>
          </cell>
          <cell r="E1154" t="str">
            <v>m3</v>
          </cell>
          <cell r="F1154">
            <v>1.1000000000000001</v>
          </cell>
          <cell r="G1154">
            <v>308200</v>
          </cell>
          <cell r="H1154">
            <v>339020</v>
          </cell>
          <cell r="I1154">
            <v>5.3163879674185806</v>
          </cell>
          <cell r="J1154">
            <v>1.1000000000000001</v>
          </cell>
          <cell r="L1154">
            <v>1.1000000000000001</v>
          </cell>
          <cell r="M1154">
            <v>339020</v>
          </cell>
          <cell r="N1154">
            <v>0</v>
          </cell>
          <cell r="O1154">
            <v>339020</v>
          </cell>
          <cell r="R1154">
            <v>0</v>
          </cell>
          <cell r="S1154">
            <v>0</v>
          </cell>
          <cell r="T1154">
            <v>0</v>
          </cell>
          <cell r="U1154">
            <v>0</v>
          </cell>
          <cell r="V1154">
            <v>1.1000000000000001</v>
          </cell>
          <cell r="W1154">
            <v>339020</v>
          </cell>
        </row>
        <row r="1155">
          <cell r="C1155" t="str">
            <v>3.7.3.1.22</v>
          </cell>
          <cell r="D1155" t="str">
            <v>Muros en concreto impermeabilizado f¨c=28 Mpa</v>
          </cell>
          <cell r="E1155" t="str">
            <v>m3</v>
          </cell>
          <cell r="F1155">
            <v>5.8</v>
          </cell>
          <cell r="G1155">
            <v>336100</v>
          </cell>
          <cell r="H1155">
            <v>1949380</v>
          </cell>
          <cell r="I1155">
            <v>30.569466037184924</v>
          </cell>
          <cell r="J1155">
            <v>5.8</v>
          </cell>
          <cell r="L1155">
            <v>5.8</v>
          </cell>
          <cell r="M1155">
            <v>1949380</v>
          </cell>
          <cell r="N1155">
            <v>0</v>
          </cell>
          <cell r="O1155">
            <v>1949380</v>
          </cell>
          <cell r="R1155">
            <v>0</v>
          </cell>
          <cell r="S1155">
            <v>0</v>
          </cell>
          <cell r="T1155">
            <v>0</v>
          </cell>
          <cell r="U1155">
            <v>0</v>
          </cell>
          <cell r="V1155">
            <v>5.8</v>
          </cell>
          <cell r="W1155">
            <v>1949380</v>
          </cell>
        </row>
        <row r="1156">
          <cell r="C1156" t="str">
            <v>3.7.3.1.25</v>
          </cell>
          <cell r="D1156" t="str">
            <v>Losa superior en concreto f¨c=28 Mpa</v>
          </cell>
          <cell r="E1156" t="str">
            <v>m3</v>
          </cell>
          <cell r="F1156">
            <v>0.8</v>
          </cell>
          <cell r="G1156">
            <v>330600</v>
          </cell>
          <cell r="H1156">
            <v>264480</v>
          </cell>
          <cell r="I1156">
            <v>4.1474788791896238</v>
          </cell>
          <cell r="J1156">
            <v>0.8</v>
          </cell>
          <cell r="L1156">
            <v>0.8</v>
          </cell>
          <cell r="M1156">
            <v>264480</v>
          </cell>
          <cell r="N1156">
            <v>0</v>
          </cell>
          <cell r="O1156">
            <v>264480</v>
          </cell>
          <cell r="R1156">
            <v>0</v>
          </cell>
          <cell r="S1156">
            <v>0</v>
          </cell>
          <cell r="T1156">
            <v>0</v>
          </cell>
          <cell r="U1156">
            <v>0</v>
          </cell>
          <cell r="V1156">
            <v>0.8</v>
          </cell>
          <cell r="W1156">
            <v>264480</v>
          </cell>
        </row>
        <row r="1157">
          <cell r="C1157" t="str">
            <v>3.7.3.2</v>
          </cell>
          <cell r="D1157" t="str">
            <v>CONCRETO PARA ESTRUCTURAS TIPO EDIFICACIONES</v>
          </cell>
          <cell r="F1157"/>
          <cell r="I1157"/>
          <cell r="J1157"/>
          <cell r="L1157"/>
          <cell r="M1157"/>
          <cell r="N1157"/>
          <cell r="O1157"/>
          <cell r="R1157">
            <v>0</v>
          </cell>
          <cell r="S1157"/>
          <cell r="T1157"/>
          <cell r="U1157"/>
          <cell r="V1157"/>
          <cell r="W1157"/>
        </row>
        <row r="1158">
          <cell r="C1158" t="str">
            <v>3.7.3.3</v>
          </cell>
          <cell r="D1158" t="str">
            <v>ACERO DE REFUERZO</v>
          </cell>
          <cell r="F1158"/>
          <cell r="I1158"/>
          <cell r="J1158"/>
          <cell r="L1158"/>
          <cell r="M1158"/>
          <cell r="N1158"/>
          <cell r="O1158"/>
          <cell r="R1158">
            <v>0</v>
          </cell>
          <cell r="S1158"/>
          <cell r="T1158"/>
          <cell r="U1158"/>
          <cell r="V1158"/>
          <cell r="W1158"/>
        </row>
        <row r="1159">
          <cell r="C1159" t="str">
            <v>3.7.3.3.1</v>
          </cell>
          <cell r="D1159" t="str">
            <v>Suministro, figurado e instalación de acero de refuerzo 420 Mpa (60000 Psi) según planos y especificaciones de diseño</v>
          </cell>
          <cell r="E1159" t="str">
            <v>kg</v>
          </cell>
          <cell r="F1159">
            <v>1232</v>
          </cell>
          <cell r="G1159">
            <v>2740</v>
          </cell>
          <cell r="H1159">
            <v>3375680</v>
          </cell>
          <cell r="I1159">
            <v>52.936182330999806</v>
          </cell>
          <cell r="J1159">
            <v>1232</v>
          </cell>
          <cell r="L1159">
            <v>1232</v>
          </cell>
          <cell r="M1159">
            <v>3375680</v>
          </cell>
          <cell r="N1159">
            <v>0</v>
          </cell>
          <cell r="O1159">
            <v>3375680</v>
          </cell>
          <cell r="R1159">
            <v>0</v>
          </cell>
          <cell r="S1159">
            <v>0</v>
          </cell>
          <cell r="T1159">
            <v>0</v>
          </cell>
          <cell r="U1159">
            <v>0</v>
          </cell>
          <cell r="V1159">
            <v>1232</v>
          </cell>
          <cell r="W1159">
            <v>3375680</v>
          </cell>
        </row>
        <row r="1160">
          <cell r="C1160" t="str">
            <v>3.7.3.5</v>
          </cell>
          <cell r="D1160" t="str">
            <v>SELLOS Y JUNTAS</v>
          </cell>
          <cell r="F1160"/>
          <cell r="I1160"/>
          <cell r="J1160"/>
          <cell r="L1160"/>
          <cell r="M1160"/>
          <cell r="N1160"/>
          <cell r="O1160"/>
          <cell r="R1160">
            <v>0</v>
          </cell>
          <cell r="S1160"/>
          <cell r="T1160"/>
          <cell r="U1160"/>
          <cell r="V1160"/>
          <cell r="W1160"/>
        </row>
        <row r="1161">
          <cell r="C1161" t="str">
            <v>3.7.3.5.2</v>
          </cell>
          <cell r="D1161" t="str">
            <v>Suministro e instalación de cinta flexible para sellar juntas de construcción y dilatación SIKA PVC O-22 o similar según planos y especificaciones de diseño</v>
          </cell>
          <cell r="E1161" t="str">
            <v>m</v>
          </cell>
          <cell r="F1161">
            <v>4</v>
          </cell>
          <cell r="G1161">
            <v>28940</v>
          </cell>
          <cell r="H1161">
            <v>115760</v>
          </cell>
          <cell r="I1161">
            <v>1.8153060914057426</v>
          </cell>
          <cell r="J1161">
            <v>4</v>
          </cell>
          <cell r="L1161">
            <v>4</v>
          </cell>
          <cell r="M1161">
            <v>115760</v>
          </cell>
          <cell r="N1161">
            <v>0</v>
          </cell>
          <cell r="O1161">
            <v>115760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4</v>
          </cell>
          <cell r="W1161">
            <v>115760</v>
          </cell>
        </row>
        <row r="1162">
          <cell r="C1162" t="str">
            <v>3.7.3.5.3</v>
          </cell>
          <cell r="D1162" t="str">
            <v>Suministro y aplicación de sello expandible contra el paso de agua en juntas de construcción y pases de tuberia SikaSwell S o similar según planos y especificaciones de diseño</v>
          </cell>
          <cell r="E1162" t="str">
            <v>m</v>
          </cell>
          <cell r="F1162">
            <v>4</v>
          </cell>
          <cell r="G1162">
            <v>22310</v>
          </cell>
          <cell r="H1162">
            <v>89240</v>
          </cell>
          <cell r="I1162">
            <v>1.3994291257519735</v>
          </cell>
          <cell r="J1162">
            <v>4</v>
          </cell>
          <cell r="L1162">
            <v>4</v>
          </cell>
          <cell r="M1162">
            <v>89240</v>
          </cell>
          <cell r="N1162">
            <v>0</v>
          </cell>
          <cell r="O1162">
            <v>89240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4</v>
          </cell>
          <cell r="W1162">
            <v>89240</v>
          </cell>
        </row>
        <row r="1163">
          <cell r="C1163" t="str">
            <v>3.7.3.8</v>
          </cell>
          <cell r="D1163" t="str">
            <v>IMPERMEABILIZACION</v>
          </cell>
          <cell r="F1163"/>
          <cell r="I1163"/>
          <cell r="J1163"/>
          <cell r="L1163"/>
          <cell r="M1163"/>
          <cell r="N1163"/>
          <cell r="O1163"/>
          <cell r="R1163">
            <v>0</v>
          </cell>
          <cell r="S1163"/>
          <cell r="T1163"/>
          <cell r="U1163"/>
          <cell r="V1163"/>
          <cell r="W1163"/>
        </row>
        <row r="1164">
          <cell r="C1164" t="str">
            <v>3.7.3.8.4</v>
          </cell>
          <cell r="D1164" t="str">
            <v>Suministro e instalación de protección impermeable para estructuras enterradas IGOL DENSO a 2 capas o similar según planos y especificaciones de diseño</v>
          </cell>
          <cell r="E1164" t="str">
            <v>m2</v>
          </cell>
          <cell r="F1164">
            <v>14</v>
          </cell>
          <cell r="G1164">
            <v>12950</v>
          </cell>
          <cell r="H1164">
            <v>181300</v>
          </cell>
          <cell r="I1164">
            <v>2.8430804627838731</v>
          </cell>
          <cell r="J1164">
            <v>14</v>
          </cell>
          <cell r="L1164">
            <v>14</v>
          </cell>
          <cell r="M1164">
            <v>181300</v>
          </cell>
          <cell r="N1164">
            <v>0</v>
          </cell>
          <cell r="O1164">
            <v>181300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14</v>
          </cell>
          <cell r="W1164">
            <v>181300</v>
          </cell>
        </row>
        <row r="1165">
          <cell r="D1165" t="str">
            <v>COSTO TOTAL DIRECTO</v>
          </cell>
          <cell r="F1165"/>
          <cell r="H1165">
            <v>6376886</v>
          </cell>
          <cell r="J1165"/>
          <cell r="L1165"/>
          <cell r="M1165">
            <v>6376886</v>
          </cell>
          <cell r="N1165">
            <v>-61150</v>
          </cell>
          <cell r="O1165">
            <v>6315736</v>
          </cell>
          <cell r="R1165">
            <v>0</v>
          </cell>
          <cell r="S1165">
            <v>0</v>
          </cell>
          <cell r="T1165">
            <v>0</v>
          </cell>
          <cell r="U1165">
            <v>0</v>
          </cell>
          <cell r="V1165"/>
          <cell r="W1165">
            <v>6315736</v>
          </cell>
        </row>
        <row r="1166">
          <cell r="D1166" t="str">
            <v>A,I,U, 25%</v>
          </cell>
          <cell r="E1166">
            <v>0.25</v>
          </cell>
          <cell r="F1166">
            <v>0</v>
          </cell>
          <cell r="H1166">
            <v>1594221.5</v>
          </cell>
          <cell r="J1166">
            <v>0</v>
          </cell>
          <cell r="L1166">
            <v>0</v>
          </cell>
          <cell r="M1166">
            <v>1594221.5</v>
          </cell>
          <cell r="N1166">
            <v>-15287.5</v>
          </cell>
          <cell r="O1166">
            <v>1578934</v>
          </cell>
          <cell r="R1166">
            <v>0</v>
          </cell>
          <cell r="S1166">
            <v>0</v>
          </cell>
          <cell r="T1166">
            <v>0</v>
          </cell>
          <cell r="U1166">
            <v>0</v>
          </cell>
          <cell r="W1166">
            <v>1578934</v>
          </cell>
        </row>
        <row r="1167">
          <cell r="B1167" t="str">
            <v>TO18</v>
          </cell>
          <cell r="D1167" t="str">
            <v>COSTO TOTAL OBRA CIVIL</v>
          </cell>
          <cell r="F1167"/>
          <cell r="H1167">
            <v>7971108</v>
          </cell>
          <cell r="J1167"/>
          <cell r="L1167"/>
          <cell r="M1167">
            <v>7971108</v>
          </cell>
          <cell r="N1167">
            <v>-76438</v>
          </cell>
          <cell r="O1167">
            <v>7894670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/>
          <cell r="W1167">
            <v>7894670</v>
          </cell>
        </row>
        <row r="1168">
          <cell r="B1168" t="str">
            <v>T19</v>
          </cell>
          <cell r="C1168" t="str">
            <v>OBRA CIVIL ESTRUCTURAL DEL CANALETA Y FLOCULADOR (1168)</v>
          </cell>
          <cell r="F1168"/>
          <cell r="J1168"/>
          <cell r="L1168"/>
          <cell r="M1168"/>
          <cell r="N1168"/>
          <cell r="O1168"/>
          <cell r="R1168">
            <v>0</v>
          </cell>
          <cell r="S1168"/>
          <cell r="T1168"/>
          <cell r="U1168"/>
          <cell r="V1168"/>
          <cell r="W1168"/>
        </row>
        <row r="1169">
          <cell r="C1169" t="str">
            <v xml:space="preserve">ITEM </v>
          </cell>
          <cell r="D1169" t="str">
            <v xml:space="preserve">DESCRIPCION </v>
          </cell>
          <cell r="E1169" t="str">
            <v xml:space="preserve">UNIDAD </v>
          </cell>
          <cell r="F1169">
            <v>0</v>
          </cell>
          <cell r="G1169" t="str">
            <v xml:space="preserve">V. UNITARIO </v>
          </cell>
          <cell r="H1169" t="str">
            <v>V. PARCIAL</v>
          </cell>
          <cell r="J1169">
            <v>0</v>
          </cell>
          <cell r="L1169">
            <v>0</v>
          </cell>
          <cell r="R1169">
            <v>0</v>
          </cell>
        </row>
        <row r="1170">
          <cell r="C1170">
            <v>3.1</v>
          </cell>
          <cell r="D1170" t="str">
            <v>SEÑALIZACION Y SEGURIDAD EN LA OBRA</v>
          </cell>
          <cell r="F1170"/>
          <cell r="J1170"/>
          <cell r="L1170"/>
          <cell r="M1170"/>
          <cell r="N1170"/>
          <cell r="O1170"/>
          <cell r="R1170">
            <v>0</v>
          </cell>
          <cell r="S1170"/>
          <cell r="T1170"/>
          <cell r="U1170"/>
          <cell r="V1170"/>
          <cell r="W1170"/>
        </row>
        <row r="1171">
          <cell r="C1171" t="str">
            <v>3.1.1</v>
          </cell>
          <cell r="D1171" t="str">
            <v>Señalización de la obra</v>
          </cell>
          <cell r="F1171"/>
          <cell r="J1171"/>
          <cell r="L1171"/>
          <cell r="M1171"/>
          <cell r="N1171"/>
          <cell r="O1171"/>
          <cell r="R1171">
            <v>0</v>
          </cell>
          <cell r="S1171"/>
          <cell r="T1171"/>
          <cell r="U1171"/>
          <cell r="V1171"/>
          <cell r="W1171"/>
        </row>
        <row r="1172">
          <cell r="C1172" t="str">
            <v>3.1.1.1</v>
          </cell>
          <cell r="D1172" t="str">
            <v>Soporte para cinta demarcadora. Esquema No.1</v>
          </cell>
          <cell r="E1172" t="str">
            <v>un</v>
          </cell>
          <cell r="F1172">
            <v>19</v>
          </cell>
          <cell r="G1172">
            <v>10100</v>
          </cell>
          <cell r="H1172">
            <v>191900</v>
          </cell>
          <cell r="I1172">
            <v>0.11804712651671564</v>
          </cell>
          <cell r="J1172">
            <v>19</v>
          </cell>
          <cell r="K1172">
            <v>-19</v>
          </cell>
          <cell r="L1172">
            <v>0</v>
          </cell>
          <cell r="M1172">
            <v>191900</v>
          </cell>
          <cell r="N1172">
            <v>-191900</v>
          </cell>
          <cell r="O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</row>
        <row r="1173">
          <cell r="C1173" t="str">
            <v>3.1.1.2</v>
          </cell>
          <cell r="D1173" t="str">
            <v>Cinta demarcadora ( sin soportes ). Esquema No.2</v>
          </cell>
          <cell r="E1173" t="str">
            <v>m</v>
          </cell>
          <cell r="F1173">
            <v>600</v>
          </cell>
          <cell r="G1173">
            <v>830</v>
          </cell>
          <cell r="H1173">
            <v>498000</v>
          </cell>
          <cell r="I1173">
            <v>0.30634428871977276</v>
          </cell>
          <cell r="J1173">
            <v>600</v>
          </cell>
          <cell r="K1173">
            <v>-600</v>
          </cell>
          <cell r="L1173">
            <v>0</v>
          </cell>
          <cell r="M1173">
            <v>498000</v>
          </cell>
          <cell r="N1173">
            <v>-498000</v>
          </cell>
          <cell r="O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</row>
        <row r="1174">
          <cell r="C1174" t="str">
            <v>3,7</v>
          </cell>
          <cell r="D1174" t="str">
            <v>CONSTRUCCION DE OBRAS ACCESORIAS</v>
          </cell>
          <cell r="F1174"/>
          <cell r="I1174"/>
          <cell r="J1174"/>
          <cell r="L1174"/>
          <cell r="M1174"/>
          <cell r="N1174"/>
          <cell r="O1174"/>
          <cell r="R1174">
            <v>0</v>
          </cell>
          <cell r="S1174"/>
          <cell r="T1174"/>
          <cell r="U1174"/>
          <cell r="V1174"/>
          <cell r="W1174"/>
        </row>
        <row r="1175">
          <cell r="C1175" t="str">
            <v>3.7.1</v>
          </cell>
          <cell r="D1175" t="str">
            <v>OBRAS DE MAMPOSTERIA EN LADRILLO</v>
          </cell>
          <cell r="F1175"/>
          <cell r="I1175"/>
          <cell r="J1175"/>
          <cell r="L1175"/>
          <cell r="M1175"/>
          <cell r="N1175"/>
          <cell r="O1175"/>
          <cell r="R1175">
            <v>0</v>
          </cell>
          <cell r="S1175"/>
          <cell r="T1175"/>
          <cell r="U1175"/>
          <cell r="V1175"/>
          <cell r="W1175"/>
        </row>
        <row r="1176">
          <cell r="C1176" t="str">
            <v>3.7.1.4</v>
          </cell>
          <cell r="D1176" t="str">
            <v>CONCRETOS DE LIMPIEZA, ALISTADO Y MEDIACAÑAS</v>
          </cell>
          <cell r="F1176"/>
          <cell r="I1176"/>
          <cell r="J1176"/>
          <cell r="L1176"/>
          <cell r="M1176"/>
          <cell r="N1176"/>
          <cell r="O1176"/>
          <cell r="R1176">
            <v>0</v>
          </cell>
          <cell r="S1176"/>
          <cell r="T1176"/>
          <cell r="U1176"/>
          <cell r="V1176"/>
          <cell r="W1176"/>
        </row>
        <row r="1177">
          <cell r="C1177" t="str">
            <v>3.7.1.4.1</v>
          </cell>
          <cell r="D1177" t="str">
            <v>ALISTADO Y PENDIENTADO</v>
          </cell>
          <cell r="F1177"/>
          <cell r="I1177"/>
          <cell r="J1177"/>
          <cell r="L1177"/>
          <cell r="M1177"/>
          <cell r="N1177"/>
          <cell r="O1177"/>
          <cell r="R1177">
            <v>0</v>
          </cell>
          <cell r="S1177"/>
          <cell r="T1177"/>
          <cell r="U1177"/>
          <cell r="V1177"/>
          <cell r="W1177"/>
        </row>
        <row r="1178">
          <cell r="C1178" t="str">
            <v>3.7.1.4.2</v>
          </cell>
          <cell r="D1178" t="str">
            <v>Concreto de limpieza f¨c=14 Mpa e=0.05</v>
          </cell>
          <cell r="E1178" t="str">
            <v>m2</v>
          </cell>
          <cell r="F1178">
            <v>150</v>
          </cell>
          <cell r="G1178">
            <v>10950</v>
          </cell>
          <cell r="H1178">
            <v>1642500</v>
          </cell>
          <cell r="I1178">
            <v>1.0103825185185278</v>
          </cell>
          <cell r="J1178">
            <v>150</v>
          </cell>
          <cell r="L1178">
            <v>150</v>
          </cell>
          <cell r="M1178">
            <v>1642500</v>
          </cell>
          <cell r="N1178">
            <v>0</v>
          </cell>
          <cell r="O1178">
            <v>1642500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150</v>
          </cell>
          <cell r="W1178">
            <v>1642500</v>
          </cell>
        </row>
        <row r="1179">
          <cell r="C1179" t="str">
            <v>3.7.2</v>
          </cell>
          <cell r="D1179" t="str">
            <v>Obras de mampostería en bloque</v>
          </cell>
          <cell r="F1179"/>
          <cell r="I1179"/>
          <cell r="J1179"/>
          <cell r="L1179"/>
          <cell r="M1179"/>
          <cell r="N1179"/>
          <cell r="O1179"/>
          <cell r="R1179">
            <v>0</v>
          </cell>
          <cell r="S1179"/>
          <cell r="T1179"/>
          <cell r="U1179"/>
          <cell r="V1179"/>
          <cell r="W1179"/>
        </row>
        <row r="1180">
          <cell r="C1180" t="str">
            <v>3.7.2.1.9</v>
          </cell>
          <cell r="D1180" t="str">
            <v>Mampostería en bloque de concreto (sin incluir pañete, mortero de relleno, refuerzo ) e=0.15 m</v>
          </cell>
          <cell r="E1180" t="str">
            <v>m2</v>
          </cell>
          <cell r="F1180">
            <v>8.5</v>
          </cell>
          <cell r="G1180">
            <v>27150</v>
          </cell>
          <cell r="H1180">
            <v>230775</v>
          </cell>
          <cell r="I1180">
            <v>0.14196105066125614</v>
          </cell>
          <cell r="J1180">
            <v>8.5</v>
          </cell>
          <cell r="L1180">
            <v>8.5</v>
          </cell>
          <cell r="M1180">
            <v>230775</v>
          </cell>
          <cell r="N1180">
            <v>0</v>
          </cell>
          <cell r="O1180">
            <v>230775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8.5</v>
          </cell>
          <cell r="W1180">
            <v>230775</v>
          </cell>
        </row>
        <row r="1181">
          <cell r="C1181" t="str">
            <v>3.7.3</v>
          </cell>
          <cell r="D1181" t="str">
            <v>ESTRUCTURAS DE CONCRETO REFORZADO</v>
          </cell>
          <cell r="F1181"/>
          <cell r="I1181"/>
          <cell r="J1181"/>
          <cell r="L1181"/>
          <cell r="M1181"/>
          <cell r="N1181"/>
          <cell r="O1181"/>
          <cell r="R1181">
            <v>0</v>
          </cell>
          <cell r="S1181"/>
          <cell r="T1181"/>
          <cell r="U1181"/>
          <cell r="V1181"/>
          <cell r="W1181"/>
        </row>
        <row r="1182">
          <cell r="C1182" t="str">
            <v>3.7.3.1</v>
          </cell>
          <cell r="D1182" t="str">
            <v>CONCRETO PARA LOSA FONDO, LOSA SUPERIOR Y MUROS</v>
          </cell>
          <cell r="F1182"/>
          <cell r="I1182"/>
          <cell r="J1182"/>
          <cell r="L1182"/>
          <cell r="M1182"/>
          <cell r="N1182"/>
          <cell r="O1182"/>
          <cell r="R1182">
            <v>0</v>
          </cell>
          <cell r="S1182"/>
          <cell r="T1182"/>
          <cell r="U1182"/>
          <cell r="V1182"/>
          <cell r="W1182"/>
        </row>
        <row r="1183">
          <cell r="C1183" t="str">
            <v>3.7.3.1.3</v>
          </cell>
          <cell r="D1183" t="str">
            <v>Placa de fondo en concreto impermeabilizado f¨c=28 Mpa</v>
          </cell>
          <cell r="E1183" t="str">
            <v>m3</v>
          </cell>
          <cell r="F1183">
            <v>40.700000000000003</v>
          </cell>
          <cell r="G1183">
            <v>308200</v>
          </cell>
          <cell r="H1183">
            <v>12543740</v>
          </cell>
          <cell r="I1183">
            <v>7.7162713015778355</v>
          </cell>
          <cell r="J1183">
            <v>40.700000000000003</v>
          </cell>
          <cell r="L1183">
            <v>40.700000000000003</v>
          </cell>
          <cell r="M1183">
            <v>12543740</v>
          </cell>
          <cell r="N1183">
            <v>0</v>
          </cell>
          <cell r="O1183">
            <v>12543740</v>
          </cell>
          <cell r="R1183">
            <v>0</v>
          </cell>
          <cell r="S1183">
            <v>0</v>
          </cell>
          <cell r="T1183">
            <v>0</v>
          </cell>
          <cell r="U1183">
            <v>0</v>
          </cell>
          <cell r="V1183">
            <v>40.700000000000003</v>
          </cell>
          <cell r="W1183">
            <v>12543740</v>
          </cell>
        </row>
        <row r="1184">
          <cell r="C1184" t="str">
            <v>3.7.3.1.22</v>
          </cell>
          <cell r="D1184" t="str">
            <v>Muros en concreto impermeabilizado f¨c=28 Mpa</v>
          </cell>
          <cell r="E1184" t="str">
            <v>m3</v>
          </cell>
          <cell r="F1184">
            <v>146</v>
          </cell>
          <cell r="G1184">
            <v>336100</v>
          </cell>
          <cell r="H1184">
            <v>49070600</v>
          </cell>
          <cell r="I1184">
            <v>30.185739064362409</v>
          </cell>
          <cell r="J1184">
            <v>146</v>
          </cell>
          <cell r="L1184">
            <v>146</v>
          </cell>
          <cell r="M1184">
            <v>49070600</v>
          </cell>
          <cell r="N1184">
            <v>0</v>
          </cell>
          <cell r="O1184">
            <v>49070600</v>
          </cell>
          <cell r="R1184">
            <v>0</v>
          </cell>
          <cell r="S1184">
            <v>0</v>
          </cell>
          <cell r="T1184">
            <v>0</v>
          </cell>
          <cell r="U1184">
            <v>0</v>
          </cell>
          <cell r="V1184">
            <v>146</v>
          </cell>
          <cell r="W1184">
            <v>49070600</v>
          </cell>
        </row>
        <row r="1185">
          <cell r="C1185" t="str">
            <v>3.7.3.1.25</v>
          </cell>
          <cell r="D1185" t="str">
            <v>Losa superior en concreto f¨c=28 Mpa</v>
          </cell>
          <cell r="E1185" t="str">
            <v>m3</v>
          </cell>
          <cell r="F1185">
            <v>9.5</v>
          </cell>
          <cell r="G1185">
            <v>330600</v>
          </cell>
          <cell r="H1185">
            <v>3140700</v>
          </cell>
          <cell r="I1185">
            <v>1.9319990112092174</v>
          </cell>
          <cell r="J1185">
            <v>9.5</v>
          </cell>
          <cell r="L1185">
            <v>9.5</v>
          </cell>
          <cell r="M1185">
            <v>3140700</v>
          </cell>
          <cell r="N1185">
            <v>0</v>
          </cell>
          <cell r="O1185">
            <v>3140700</v>
          </cell>
          <cell r="R1185">
            <v>0</v>
          </cell>
          <cell r="S1185">
            <v>0</v>
          </cell>
          <cell r="T1185">
            <v>0</v>
          </cell>
          <cell r="U1185">
            <v>0</v>
          </cell>
          <cell r="V1185">
            <v>9.5</v>
          </cell>
          <cell r="W1185">
            <v>3140700</v>
          </cell>
        </row>
        <row r="1186">
          <cell r="C1186" t="str">
            <v>3.7.3.2</v>
          </cell>
          <cell r="D1186" t="str">
            <v>OTRAS ESTRUCTURAS</v>
          </cell>
          <cell r="F1186"/>
          <cell r="I1186"/>
          <cell r="J1186"/>
          <cell r="L1186"/>
          <cell r="M1186"/>
          <cell r="N1186"/>
          <cell r="O1186"/>
          <cell r="R1186">
            <v>0</v>
          </cell>
          <cell r="S1186"/>
          <cell r="T1186"/>
          <cell r="U1186"/>
          <cell r="V1186"/>
          <cell r="W1186"/>
        </row>
        <row r="1187">
          <cell r="C1187" t="str">
            <v>3.7.3.2.1</v>
          </cell>
          <cell r="D1187" t="str">
            <v>VIGAS, COLUMNAS, ZAPATAS,PEDESTALES, ESCALERAS Y PISOS</v>
          </cell>
          <cell r="F1187"/>
          <cell r="I1187"/>
          <cell r="J1187"/>
          <cell r="L1187"/>
          <cell r="M1187"/>
          <cell r="N1187"/>
          <cell r="O1187"/>
          <cell r="R1187">
            <v>0</v>
          </cell>
          <cell r="S1187"/>
          <cell r="T1187"/>
          <cell r="U1187"/>
          <cell r="V1187"/>
          <cell r="W1187"/>
        </row>
        <row r="1188">
          <cell r="C1188" t="str">
            <v>3.7.3.2.1.3</v>
          </cell>
          <cell r="D1188" t="str">
            <v>Concreto para vigas f´c=28 Mpa (4000 PSI)</v>
          </cell>
          <cell r="E1188" t="str">
            <v>m3</v>
          </cell>
          <cell r="F1188">
            <v>3.4</v>
          </cell>
          <cell r="G1188">
            <v>317100</v>
          </cell>
          <cell r="H1188">
            <v>1078140</v>
          </cell>
          <cell r="I1188">
            <v>0.66321693060308395</v>
          </cell>
          <cell r="J1188">
            <v>3.4</v>
          </cell>
          <cell r="L1188">
            <v>3.4</v>
          </cell>
          <cell r="M1188">
            <v>1078140</v>
          </cell>
          <cell r="N1188">
            <v>0</v>
          </cell>
          <cell r="O1188">
            <v>1078140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3.4</v>
          </cell>
          <cell r="W1188">
            <v>1078140</v>
          </cell>
        </row>
        <row r="1189">
          <cell r="C1189" t="str">
            <v>3.7.3.3</v>
          </cell>
          <cell r="D1189" t="str">
            <v>ACERO DE REFUERZO</v>
          </cell>
          <cell r="F1189"/>
          <cell r="I1189"/>
          <cell r="J1189"/>
          <cell r="L1189"/>
          <cell r="M1189"/>
          <cell r="N1189"/>
          <cell r="O1189"/>
          <cell r="R1189">
            <v>0</v>
          </cell>
          <cell r="S1189"/>
          <cell r="T1189"/>
          <cell r="U1189"/>
          <cell r="V1189"/>
          <cell r="W1189"/>
        </row>
        <row r="1190">
          <cell r="C1190" t="str">
            <v>3.7.3.3.1</v>
          </cell>
          <cell r="D1190" t="str">
            <v>Suministro, figurado e instalación de acero de refuerzo 420 Mpa (60000 Psi) según planos y especificaciones de diseño</v>
          </cell>
          <cell r="E1190" t="str">
            <v>kg</v>
          </cell>
          <cell r="F1190">
            <v>31936</v>
          </cell>
          <cell r="G1190">
            <v>2740</v>
          </cell>
          <cell r="H1190">
            <v>87504640</v>
          </cell>
          <cell r="I1190">
            <v>53.828407029075855</v>
          </cell>
          <cell r="J1190">
            <v>31936</v>
          </cell>
          <cell r="L1190">
            <v>31936</v>
          </cell>
          <cell r="M1190">
            <v>87504640</v>
          </cell>
          <cell r="N1190">
            <v>0</v>
          </cell>
          <cell r="O1190">
            <v>87504640</v>
          </cell>
          <cell r="R1190">
            <v>19000</v>
          </cell>
          <cell r="S1190">
            <v>0</v>
          </cell>
          <cell r="T1190">
            <v>0</v>
          </cell>
          <cell r="U1190">
            <v>52060000</v>
          </cell>
          <cell r="V1190">
            <v>12936</v>
          </cell>
          <cell r="W1190">
            <v>35444640</v>
          </cell>
        </row>
        <row r="1191">
          <cell r="C1191" t="str">
            <v>3.7.3.5</v>
          </cell>
          <cell r="D1191" t="str">
            <v>SELLOS Y JUNTAS</v>
          </cell>
          <cell r="F1191"/>
          <cell r="I1191"/>
          <cell r="J1191"/>
          <cell r="L1191"/>
          <cell r="M1191"/>
          <cell r="N1191"/>
          <cell r="O1191"/>
          <cell r="R1191">
            <v>0</v>
          </cell>
          <cell r="S1191"/>
          <cell r="T1191"/>
          <cell r="U1191"/>
          <cell r="V1191"/>
          <cell r="W1191"/>
        </row>
        <row r="1192">
          <cell r="C1192" t="str">
            <v>3.7.3.5.2</v>
          </cell>
          <cell r="D1192" t="str">
            <v>Suministro e instalación de cinta flexible para sellar juntas de construcción y dilatación SIKA PVC O-22 o similar según planos y especificaciones de diseño</v>
          </cell>
          <cell r="E1192" t="str">
            <v>m</v>
          </cell>
          <cell r="F1192">
            <v>210</v>
          </cell>
          <cell r="G1192">
            <v>28940</v>
          </cell>
          <cell r="H1192">
            <v>6077400</v>
          </cell>
          <cell r="I1192">
            <v>3.7385075908946725</v>
          </cell>
          <cell r="J1192">
            <v>210</v>
          </cell>
          <cell r="L1192">
            <v>210</v>
          </cell>
          <cell r="M1192">
            <v>6077400</v>
          </cell>
          <cell r="N1192">
            <v>0</v>
          </cell>
          <cell r="O1192">
            <v>6077400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210</v>
          </cell>
          <cell r="W1192">
            <v>6077400</v>
          </cell>
        </row>
        <row r="1193">
          <cell r="C1193" t="str">
            <v>3.7.3.5.3</v>
          </cell>
          <cell r="D1193" t="str">
            <v>Suministro y aplicación de sello expandible contra el paso de agua en juntas de construcción y pases de tuberia SikaSwell S o similar según planos y especificaciones de diseño</v>
          </cell>
          <cell r="E1193" t="str">
            <v>m</v>
          </cell>
          <cell r="F1193">
            <v>20</v>
          </cell>
          <cell r="G1193">
            <v>22310</v>
          </cell>
          <cell r="H1193">
            <v>446200</v>
          </cell>
          <cell r="I1193">
            <v>0.27447956149952329</v>
          </cell>
          <cell r="J1193">
            <v>20</v>
          </cell>
          <cell r="L1193">
            <v>20</v>
          </cell>
          <cell r="M1193">
            <v>446200</v>
          </cell>
          <cell r="N1193">
            <v>0</v>
          </cell>
          <cell r="O1193">
            <v>446200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20</v>
          </cell>
          <cell r="W1193">
            <v>446200</v>
          </cell>
        </row>
        <row r="1194">
          <cell r="C1194" t="str">
            <v>3.7.3.5.6</v>
          </cell>
          <cell r="D1194" t="str">
            <v>Fondo de junta Sikarod f=6 mm o similar según planos y especificaciones de diseño</v>
          </cell>
          <cell r="E1194" t="str">
            <v>m</v>
          </cell>
          <cell r="F1194">
            <v>80</v>
          </cell>
          <cell r="G1194">
            <v>1720</v>
          </cell>
          <cell r="H1194">
            <v>137600</v>
          </cell>
          <cell r="I1194">
            <v>8.4644526361125974E-2</v>
          </cell>
          <cell r="J1194">
            <v>80</v>
          </cell>
          <cell r="L1194">
            <v>80</v>
          </cell>
          <cell r="M1194">
            <v>137600</v>
          </cell>
          <cell r="N1194">
            <v>0</v>
          </cell>
          <cell r="O1194">
            <v>137600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80</v>
          </cell>
          <cell r="W1194">
            <v>137600</v>
          </cell>
        </row>
        <row r="1195">
          <cell r="D1195" t="str">
            <v>COSTO TOTAL DIRECTO</v>
          </cell>
          <cell r="F1195"/>
          <cell r="H1195">
            <v>162562195</v>
          </cell>
          <cell r="J1195"/>
          <cell r="L1195"/>
          <cell r="M1195">
            <v>162562195</v>
          </cell>
          <cell r="N1195">
            <v>-689900</v>
          </cell>
          <cell r="O1195">
            <v>161872295</v>
          </cell>
          <cell r="R1195">
            <v>0</v>
          </cell>
          <cell r="S1195">
            <v>0</v>
          </cell>
          <cell r="T1195">
            <v>0</v>
          </cell>
          <cell r="U1195">
            <v>52060000</v>
          </cell>
          <cell r="V1195"/>
          <cell r="W1195">
            <v>109812295</v>
          </cell>
        </row>
        <row r="1196">
          <cell r="D1196" t="str">
            <v>A,I,U, 25%</v>
          </cell>
          <cell r="E1196">
            <v>0.25</v>
          </cell>
          <cell r="F1196">
            <v>0</v>
          </cell>
          <cell r="H1196">
            <v>40640548.75</v>
          </cell>
          <cell r="J1196">
            <v>0</v>
          </cell>
          <cell r="L1196">
            <v>0</v>
          </cell>
          <cell r="M1196">
            <v>40640548.75</v>
          </cell>
          <cell r="N1196">
            <v>-172475</v>
          </cell>
          <cell r="O1196">
            <v>40468073.75</v>
          </cell>
          <cell r="R1196">
            <v>0</v>
          </cell>
          <cell r="S1196">
            <v>0</v>
          </cell>
          <cell r="T1196">
            <v>0</v>
          </cell>
          <cell r="U1196">
            <v>13015000</v>
          </cell>
          <cell r="W1196">
            <v>27453073.75</v>
          </cell>
        </row>
        <row r="1197">
          <cell r="B1197" t="str">
            <v>TO19</v>
          </cell>
          <cell r="D1197" t="str">
            <v>COSTO TOTAL OBRA CIVIL</v>
          </cell>
          <cell r="F1197"/>
          <cell r="H1197">
            <v>203202744</v>
          </cell>
          <cell r="J1197"/>
          <cell r="L1197"/>
          <cell r="M1197">
            <v>203202744</v>
          </cell>
          <cell r="N1197">
            <v>-862375</v>
          </cell>
          <cell r="O1197">
            <v>202340369</v>
          </cell>
          <cell r="R1197">
            <v>0</v>
          </cell>
          <cell r="S1197">
            <v>0</v>
          </cell>
          <cell r="T1197">
            <v>0</v>
          </cell>
          <cell r="U1197">
            <v>65075000</v>
          </cell>
          <cell r="V1197"/>
          <cell r="W1197">
            <v>137265369</v>
          </cell>
        </row>
        <row r="1198">
          <cell r="B1198" t="str">
            <v>T20</v>
          </cell>
          <cell r="C1198" t="str">
            <v>OBRA CIVIL ESTRUCTURAL DEL SEDIMENTADOR (1198)</v>
          </cell>
          <cell r="F1198"/>
          <cell r="J1198"/>
          <cell r="L1198"/>
          <cell r="M1198"/>
          <cell r="N1198"/>
          <cell r="O1198"/>
          <cell r="R1198">
            <v>0</v>
          </cell>
          <cell r="S1198"/>
          <cell r="T1198"/>
          <cell r="U1198"/>
          <cell r="V1198"/>
          <cell r="W1198"/>
        </row>
        <row r="1199">
          <cell r="C1199" t="str">
            <v xml:space="preserve">ITEM </v>
          </cell>
          <cell r="D1199" t="str">
            <v xml:space="preserve">DESCRIPCION </v>
          </cell>
          <cell r="E1199" t="str">
            <v xml:space="preserve">UNIDAD </v>
          </cell>
          <cell r="F1199">
            <v>0</v>
          </cell>
          <cell r="G1199" t="str">
            <v xml:space="preserve">V. UNITARIO </v>
          </cell>
          <cell r="H1199" t="str">
            <v>V. PARCIAL</v>
          </cell>
          <cell r="J1199">
            <v>0</v>
          </cell>
          <cell r="L1199">
            <v>0</v>
          </cell>
          <cell r="R1199">
            <v>0</v>
          </cell>
        </row>
        <row r="1200">
          <cell r="C1200">
            <v>3.1</v>
          </cell>
          <cell r="D1200" t="str">
            <v>SEÑALIZACION Y SEGURIDAD EN LA OBRA</v>
          </cell>
          <cell r="F1200"/>
          <cell r="J1200"/>
          <cell r="L1200"/>
          <cell r="M1200"/>
          <cell r="N1200"/>
          <cell r="O1200"/>
          <cell r="R1200">
            <v>0</v>
          </cell>
          <cell r="S1200"/>
          <cell r="T1200"/>
          <cell r="U1200"/>
          <cell r="V1200"/>
          <cell r="W1200"/>
        </row>
        <row r="1201">
          <cell r="C1201" t="str">
            <v>3.1.1</v>
          </cell>
          <cell r="D1201" t="str">
            <v>Señalización de la obra</v>
          </cell>
          <cell r="F1201"/>
          <cell r="J1201"/>
          <cell r="L1201"/>
          <cell r="M1201"/>
          <cell r="N1201"/>
          <cell r="O1201"/>
          <cell r="R1201">
            <v>0</v>
          </cell>
          <cell r="S1201"/>
          <cell r="T1201"/>
          <cell r="U1201"/>
          <cell r="V1201"/>
          <cell r="W1201"/>
        </row>
        <row r="1202">
          <cell r="C1202" t="str">
            <v>3.1.1.1</v>
          </cell>
          <cell r="D1202" t="str">
            <v>Soporte para cinta demarcadora. Esquema No.1</v>
          </cell>
          <cell r="E1202" t="str">
            <v>un</v>
          </cell>
          <cell r="F1202">
            <v>20</v>
          </cell>
          <cell r="G1202">
            <v>10100</v>
          </cell>
          <cell r="H1202">
            <v>202000</v>
          </cell>
          <cell r="I1202">
            <v>8.8752980639240267E-2</v>
          </cell>
          <cell r="J1202">
            <v>20</v>
          </cell>
          <cell r="K1202">
            <v>-20</v>
          </cell>
          <cell r="L1202">
            <v>0</v>
          </cell>
          <cell r="M1202">
            <v>202000</v>
          </cell>
          <cell r="N1202">
            <v>-202000</v>
          </cell>
          <cell r="O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</row>
        <row r="1203">
          <cell r="C1203" t="str">
            <v>3.1.1.2</v>
          </cell>
          <cell r="D1203" t="str">
            <v>Cinta demarcadora ( sin soportes ). Esquema No.2</v>
          </cell>
          <cell r="E1203" t="str">
            <v>m</v>
          </cell>
          <cell r="F1203">
            <v>750</v>
          </cell>
          <cell r="G1203">
            <v>830</v>
          </cell>
          <cell r="H1203">
            <v>622500</v>
          </cell>
          <cell r="I1203">
            <v>0.27350856657389638</v>
          </cell>
          <cell r="J1203">
            <v>750</v>
          </cell>
          <cell r="K1203">
            <v>-750</v>
          </cell>
          <cell r="L1203">
            <v>0</v>
          </cell>
          <cell r="M1203">
            <v>622500</v>
          </cell>
          <cell r="N1203">
            <v>-622500</v>
          </cell>
          <cell r="O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</row>
        <row r="1204">
          <cell r="C1204" t="str">
            <v>3,7</v>
          </cell>
          <cell r="D1204" t="str">
            <v>CONSTRUCCION DE OBRAS ACCESORIAS</v>
          </cell>
          <cell r="F1204"/>
          <cell r="I1204"/>
          <cell r="J1204"/>
          <cell r="L1204"/>
          <cell r="M1204"/>
          <cell r="N1204"/>
          <cell r="O1204"/>
          <cell r="R1204">
            <v>0</v>
          </cell>
          <cell r="S1204"/>
          <cell r="T1204"/>
          <cell r="U1204"/>
          <cell r="V1204"/>
          <cell r="W1204"/>
        </row>
        <row r="1205">
          <cell r="C1205" t="str">
            <v>3.7.1</v>
          </cell>
          <cell r="D1205" t="str">
            <v>OBRAS DE MAMPOSTERIA EN LADRILLO</v>
          </cell>
          <cell r="F1205"/>
          <cell r="I1205"/>
          <cell r="J1205"/>
          <cell r="L1205"/>
          <cell r="M1205"/>
          <cell r="N1205"/>
          <cell r="O1205"/>
          <cell r="R1205">
            <v>0</v>
          </cell>
          <cell r="S1205"/>
          <cell r="T1205"/>
          <cell r="U1205"/>
          <cell r="V1205"/>
          <cell r="W1205"/>
        </row>
        <row r="1206">
          <cell r="C1206" t="str">
            <v>3.7.1.4</v>
          </cell>
          <cell r="D1206" t="str">
            <v>CONCRETOS DE LIMPIEZA, ALISTADO Y MEDIACAÑAS</v>
          </cell>
          <cell r="F1206"/>
          <cell r="I1206"/>
          <cell r="J1206"/>
          <cell r="L1206"/>
          <cell r="M1206"/>
          <cell r="N1206"/>
          <cell r="O1206"/>
          <cell r="R1206">
            <v>0</v>
          </cell>
          <cell r="S1206"/>
          <cell r="T1206"/>
          <cell r="U1206"/>
          <cell r="V1206"/>
          <cell r="W1206"/>
        </row>
        <row r="1207">
          <cell r="C1207" t="str">
            <v>3.7.1.4.1</v>
          </cell>
          <cell r="D1207" t="str">
            <v>ALISTADO Y PENDIENTADO</v>
          </cell>
          <cell r="F1207"/>
          <cell r="I1207"/>
          <cell r="J1207"/>
          <cell r="L1207"/>
          <cell r="M1207"/>
          <cell r="N1207"/>
          <cell r="O1207"/>
          <cell r="R1207">
            <v>0</v>
          </cell>
          <cell r="S1207"/>
          <cell r="T1207"/>
          <cell r="U1207"/>
          <cell r="V1207"/>
          <cell r="W1207"/>
        </row>
        <row r="1208">
          <cell r="C1208" t="str">
            <v>3.7.1.4.2</v>
          </cell>
          <cell r="D1208" t="str">
            <v>Concreto de limpieza f¨c=14 Mpa e=0.05</v>
          </cell>
          <cell r="E1208" t="str">
            <v>m2</v>
          </cell>
          <cell r="F1208">
            <v>150</v>
          </cell>
          <cell r="G1208">
            <v>10950</v>
          </cell>
          <cell r="H1208">
            <v>1642500</v>
          </cell>
          <cell r="I1208">
            <v>0.72166718168293131</v>
          </cell>
          <cell r="J1208">
            <v>150</v>
          </cell>
          <cell r="L1208">
            <v>150</v>
          </cell>
          <cell r="M1208">
            <v>1642500</v>
          </cell>
          <cell r="N1208">
            <v>0</v>
          </cell>
          <cell r="O1208">
            <v>1642500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150</v>
          </cell>
          <cell r="W1208">
            <v>1642500</v>
          </cell>
        </row>
        <row r="1209">
          <cell r="C1209" t="str">
            <v>3.7.3</v>
          </cell>
          <cell r="D1209" t="str">
            <v>ESTRUCTURAS DE CONCRETO REFORZADO</v>
          </cell>
          <cell r="F1209"/>
          <cell r="I1209"/>
          <cell r="J1209"/>
          <cell r="L1209"/>
          <cell r="M1209"/>
          <cell r="N1209"/>
          <cell r="O1209"/>
          <cell r="R1209">
            <v>0</v>
          </cell>
          <cell r="S1209"/>
          <cell r="T1209"/>
          <cell r="U1209"/>
          <cell r="V1209"/>
          <cell r="W1209"/>
        </row>
        <row r="1210">
          <cell r="C1210" t="str">
            <v>3.7.3.1</v>
          </cell>
          <cell r="D1210" t="str">
            <v>CONCRETO PARA LOSA FONDO, LOSA SUPERIOR Y MUROS</v>
          </cell>
          <cell r="F1210"/>
          <cell r="I1210"/>
          <cell r="J1210"/>
          <cell r="L1210"/>
          <cell r="M1210"/>
          <cell r="N1210"/>
          <cell r="O1210"/>
          <cell r="R1210">
            <v>0</v>
          </cell>
          <cell r="S1210"/>
          <cell r="T1210"/>
          <cell r="U1210"/>
          <cell r="V1210"/>
          <cell r="W1210"/>
        </row>
        <row r="1211">
          <cell r="C1211" t="str">
            <v>3.7.3.1.3</v>
          </cell>
          <cell r="D1211" t="str">
            <v>Placa de fondo en concreto impermeabilizado f¨c=28 Mpa</v>
          </cell>
          <cell r="E1211" t="str">
            <v>m3</v>
          </cell>
          <cell r="F1211">
            <v>73.599999999999994</v>
          </cell>
          <cell r="G1211">
            <v>308200</v>
          </cell>
          <cell r="H1211">
            <v>22683520</v>
          </cell>
          <cell r="I1211">
            <v>9.9664852049000956</v>
          </cell>
          <cell r="J1211">
            <v>73.599999999999994</v>
          </cell>
          <cell r="L1211">
            <v>73.599999999999994</v>
          </cell>
          <cell r="M1211">
            <v>22683520</v>
          </cell>
          <cell r="N1211">
            <v>0</v>
          </cell>
          <cell r="O1211">
            <v>22683520</v>
          </cell>
          <cell r="R1211">
            <v>0</v>
          </cell>
          <cell r="S1211">
            <v>0</v>
          </cell>
          <cell r="T1211">
            <v>0</v>
          </cell>
          <cell r="U1211">
            <v>0</v>
          </cell>
          <cell r="V1211">
            <v>73.599999999999994</v>
          </cell>
          <cell r="W1211">
            <v>22683520</v>
          </cell>
        </row>
        <row r="1212">
          <cell r="C1212" t="str">
            <v>3.7.3.1.22</v>
          </cell>
          <cell r="D1212" t="str">
            <v>Muros en concreto impermeabilizado f¨c=28 Mpa</v>
          </cell>
          <cell r="E1212" t="str">
            <v>m3</v>
          </cell>
          <cell r="F1212">
            <v>203.5</v>
          </cell>
          <cell r="G1212">
            <v>336100</v>
          </cell>
          <cell r="H1212">
            <v>68396350</v>
          </cell>
          <cell r="I1212">
            <v>30.051385778934165</v>
          </cell>
          <cell r="J1212">
            <v>203.5</v>
          </cell>
          <cell r="L1212">
            <v>203.5</v>
          </cell>
          <cell r="M1212">
            <v>68396350</v>
          </cell>
          <cell r="N1212">
            <v>0</v>
          </cell>
          <cell r="O1212">
            <v>68396350</v>
          </cell>
          <cell r="R1212">
            <v>0</v>
          </cell>
          <cell r="S1212">
            <v>0</v>
          </cell>
          <cell r="T1212">
            <v>0</v>
          </cell>
          <cell r="U1212">
            <v>0</v>
          </cell>
          <cell r="V1212">
            <v>203.5</v>
          </cell>
          <cell r="W1212">
            <v>68396350</v>
          </cell>
        </row>
        <row r="1213">
          <cell r="C1213" t="str">
            <v>3.7.3.1.25</v>
          </cell>
          <cell r="D1213" t="str">
            <v>Losa superior en concreto f¨c=28 Mpa</v>
          </cell>
          <cell r="E1213" t="str">
            <v>m3</v>
          </cell>
          <cell r="F1213">
            <v>13.7</v>
          </cell>
          <cell r="G1213">
            <v>330600</v>
          </cell>
          <cell r="H1213">
            <v>4529220</v>
          </cell>
          <cell r="I1213">
            <v>1.9900087869844545</v>
          </cell>
          <cell r="J1213">
            <v>13.7</v>
          </cell>
          <cell r="L1213">
            <v>13.7</v>
          </cell>
          <cell r="M1213">
            <v>4529220</v>
          </cell>
          <cell r="N1213">
            <v>0</v>
          </cell>
          <cell r="O1213">
            <v>4529220</v>
          </cell>
          <cell r="R1213">
            <v>0</v>
          </cell>
          <cell r="S1213">
            <v>0</v>
          </cell>
          <cell r="T1213">
            <v>0</v>
          </cell>
          <cell r="U1213">
            <v>0</v>
          </cell>
          <cell r="V1213">
            <v>13.7</v>
          </cell>
          <cell r="W1213">
            <v>4529220</v>
          </cell>
        </row>
        <row r="1214">
          <cell r="C1214" t="str">
            <v>3.7.3.2</v>
          </cell>
          <cell r="D1214" t="str">
            <v>OTRAS ESTRUCTURAS</v>
          </cell>
          <cell r="F1214"/>
          <cell r="I1214"/>
          <cell r="J1214"/>
          <cell r="L1214"/>
          <cell r="M1214"/>
          <cell r="N1214"/>
          <cell r="O1214"/>
          <cell r="R1214">
            <v>0</v>
          </cell>
          <cell r="S1214"/>
          <cell r="T1214"/>
          <cell r="U1214"/>
          <cell r="V1214"/>
          <cell r="W1214"/>
        </row>
        <row r="1215">
          <cell r="C1215" t="str">
            <v>3.7.3.2.1</v>
          </cell>
          <cell r="D1215" t="str">
            <v>VIGAS, COLUMNAS, ZAPATAS,PEDESTALES, ESCALERAS Y PISOS</v>
          </cell>
          <cell r="F1215"/>
          <cell r="I1215"/>
          <cell r="J1215"/>
          <cell r="L1215"/>
          <cell r="M1215"/>
          <cell r="N1215"/>
          <cell r="O1215"/>
          <cell r="R1215">
            <v>0</v>
          </cell>
          <cell r="S1215"/>
          <cell r="T1215"/>
          <cell r="U1215"/>
          <cell r="V1215"/>
          <cell r="W1215"/>
        </row>
        <row r="1216">
          <cell r="C1216" t="str">
            <v>3.7.3.2.1.3</v>
          </cell>
          <cell r="D1216" t="str">
            <v>Concreto para vigas f´c=28 Mpa (4000 PSI)</v>
          </cell>
          <cell r="E1216" t="str">
            <v>m3</v>
          </cell>
          <cell r="F1216">
            <v>3</v>
          </cell>
          <cell r="G1216">
            <v>317100</v>
          </cell>
          <cell r="H1216">
            <v>951300</v>
          </cell>
          <cell r="I1216">
            <v>0.41797381426786767</v>
          </cell>
          <cell r="J1216">
            <v>3</v>
          </cell>
          <cell r="L1216">
            <v>3</v>
          </cell>
          <cell r="M1216">
            <v>951300</v>
          </cell>
          <cell r="N1216">
            <v>0</v>
          </cell>
          <cell r="O1216">
            <v>951300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3</v>
          </cell>
          <cell r="W1216">
            <v>951300</v>
          </cell>
        </row>
        <row r="1217">
          <cell r="C1217" t="str">
            <v>3.7.3.3</v>
          </cell>
          <cell r="D1217" t="str">
            <v>ACERO DE REFUERZO</v>
          </cell>
          <cell r="F1217"/>
          <cell r="I1217"/>
          <cell r="J1217"/>
          <cell r="L1217"/>
          <cell r="M1217"/>
          <cell r="N1217"/>
          <cell r="O1217"/>
          <cell r="R1217">
            <v>0</v>
          </cell>
          <cell r="S1217"/>
          <cell r="T1217"/>
          <cell r="U1217"/>
          <cell r="V1217"/>
          <cell r="W1217"/>
        </row>
        <row r="1218">
          <cell r="C1218" t="str">
            <v>3.7.3.3.1</v>
          </cell>
          <cell r="D1218" t="str">
            <v>Suministro, figurado e instalación de acero de refuerzo 420 Mpa (60000 Psi) según planos y especificaciones de diseño</v>
          </cell>
          <cell r="E1218" t="str">
            <v>kg</v>
          </cell>
          <cell r="F1218">
            <v>44070</v>
          </cell>
          <cell r="G1218">
            <v>2740</v>
          </cell>
          <cell r="H1218">
            <v>120751800</v>
          </cell>
          <cell r="I1218">
            <v>53.054862215610953</v>
          </cell>
          <cell r="J1218">
            <v>44070</v>
          </cell>
          <cell r="L1218">
            <v>44070</v>
          </cell>
          <cell r="M1218">
            <v>120751800</v>
          </cell>
          <cell r="N1218">
            <v>0</v>
          </cell>
          <cell r="O1218">
            <v>120751800</v>
          </cell>
          <cell r="R1218">
            <v>16000</v>
          </cell>
          <cell r="S1218">
            <v>0</v>
          </cell>
          <cell r="T1218">
            <v>0</v>
          </cell>
          <cell r="U1218">
            <v>43840000</v>
          </cell>
          <cell r="V1218">
            <v>28070</v>
          </cell>
          <cell r="W1218">
            <v>76911800</v>
          </cell>
        </row>
        <row r="1219">
          <cell r="C1219" t="str">
            <v>3.7.3.5</v>
          </cell>
          <cell r="D1219" t="str">
            <v>SELLOS Y JUNTAS</v>
          </cell>
          <cell r="F1219"/>
          <cell r="I1219"/>
          <cell r="J1219"/>
          <cell r="L1219"/>
          <cell r="M1219"/>
          <cell r="N1219"/>
          <cell r="O1219"/>
          <cell r="R1219">
            <v>0</v>
          </cell>
          <cell r="S1219"/>
          <cell r="T1219"/>
          <cell r="U1219"/>
          <cell r="V1219"/>
          <cell r="W1219"/>
        </row>
        <row r="1220">
          <cell r="C1220" t="str">
            <v>3.7.3.5.2</v>
          </cell>
          <cell r="D1220" t="str">
            <v>Suministro e instalación de cinta flexible para sellar juntas de construcción y dilatación SIKA PVC O-22 o similar según planos y especificaciones de diseño</v>
          </cell>
          <cell r="E1220" t="str">
            <v>m</v>
          </cell>
          <cell r="F1220">
            <v>250</v>
          </cell>
          <cell r="G1220">
            <v>28940</v>
          </cell>
          <cell r="H1220">
            <v>7235000</v>
          </cell>
          <cell r="I1220">
            <v>3.1788505689351645</v>
          </cell>
          <cell r="J1220">
            <v>250</v>
          </cell>
          <cell r="L1220">
            <v>250</v>
          </cell>
          <cell r="M1220">
            <v>7235000</v>
          </cell>
          <cell r="N1220">
            <v>0</v>
          </cell>
          <cell r="O1220">
            <v>7235000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250</v>
          </cell>
          <cell r="W1220">
            <v>7235000</v>
          </cell>
        </row>
        <row r="1221">
          <cell r="C1221" t="str">
            <v>3.7.3.5.3</v>
          </cell>
          <cell r="D1221" t="str">
            <v>Suministro y aplicación de sello expandible contra el paso de agua en juntas de construcción y pases de tuberia SikaSwell S o similar según planos y especificaciones de diseño</v>
          </cell>
          <cell r="E1221" t="str">
            <v>m</v>
          </cell>
          <cell r="F1221">
            <v>20</v>
          </cell>
          <cell r="G1221">
            <v>22310</v>
          </cell>
          <cell r="H1221">
            <v>446200</v>
          </cell>
          <cell r="I1221">
            <v>0.19604742555063867</v>
          </cell>
          <cell r="J1221">
            <v>20</v>
          </cell>
          <cell r="L1221">
            <v>20</v>
          </cell>
          <cell r="M1221">
            <v>446200</v>
          </cell>
          <cell r="N1221">
            <v>0</v>
          </cell>
          <cell r="O1221">
            <v>446200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20</v>
          </cell>
          <cell r="W1221">
            <v>446200</v>
          </cell>
        </row>
        <row r="1222">
          <cell r="C1222" t="str">
            <v>3.7.3.5.6</v>
          </cell>
          <cell r="D1222" t="str">
            <v>Fondo de junta Sikarod f=6 mm o similar según planos y especificaciones de diseño</v>
          </cell>
          <cell r="E1222" t="str">
            <v>m</v>
          </cell>
          <cell r="F1222">
            <v>80</v>
          </cell>
          <cell r="G1222">
            <v>1720</v>
          </cell>
          <cell r="H1222">
            <v>137600</v>
          </cell>
          <cell r="I1222">
            <v>6.0457475920591391E-2</v>
          </cell>
          <cell r="J1222">
            <v>80</v>
          </cell>
          <cell r="L1222">
            <v>80</v>
          </cell>
          <cell r="M1222">
            <v>137600</v>
          </cell>
          <cell r="N1222">
            <v>0</v>
          </cell>
          <cell r="O1222">
            <v>137600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80</v>
          </cell>
          <cell r="W1222">
            <v>137600</v>
          </cell>
        </row>
        <row r="1223">
          <cell r="D1223" t="str">
            <v>COSTO TOTAL DIRECTO</v>
          </cell>
          <cell r="F1223"/>
          <cell r="H1223">
            <v>227597990</v>
          </cell>
          <cell r="J1223"/>
          <cell r="L1223"/>
          <cell r="M1223">
            <v>227597990</v>
          </cell>
          <cell r="N1223">
            <v>-824500</v>
          </cell>
          <cell r="O1223">
            <v>226773490</v>
          </cell>
          <cell r="R1223">
            <v>0</v>
          </cell>
          <cell r="S1223">
            <v>0</v>
          </cell>
          <cell r="T1223">
            <v>0</v>
          </cell>
          <cell r="U1223">
            <v>43840000</v>
          </cell>
          <cell r="V1223"/>
          <cell r="W1223">
            <v>182933490</v>
          </cell>
        </row>
        <row r="1224">
          <cell r="D1224" t="str">
            <v>A,I,U, 25%</v>
          </cell>
          <cell r="E1224">
            <v>0.25</v>
          </cell>
          <cell r="F1224">
            <v>0</v>
          </cell>
          <cell r="H1224">
            <v>56899498</v>
          </cell>
          <cell r="J1224">
            <v>0</v>
          </cell>
          <cell r="L1224">
            <v>0</v>
          </cell>
          <cell r="M1224">
            <v>56899498</v>
          </cell>
          <cell r="N1224">
            <v>-206125</v>
          </cell>
          <cell r="O1224">
            <v>56693373</v>
          </cell>
          <cell r="R1224">
            <v>0</v>
          </cell>
          <cell r="S1224">
            <v>0</v>
          </cell>
          <cell r="T1224">
            <v>0</v>
          </cell>
          <cell r="U1224">
            <v>10960000</v>
          </cell>
          <cell r="W1224">
            <v>45733373</v>
          </cell>
        </row>
        <row r="1225">
          <cell r="B1225" t="str">
            <v>TO20</v>
          </cell>
          <cell r="D1225" t="str">
            <v>COSTO TOTAL OBRA CIVIL</v>
          </cell>
          <cell r="F1225"/>
          <cell r="H1225">
            <v>284497488</v>
          </cell>
          <cell r="J1225"/>
          <cell r="L1225"/>
          <cell r="M1225">
            <v>284497488</v>
          </cell>
          <cell r="N1225">
            <v>-1030625</v>
          </cell>
          <cell r="O1225">
            <v>283466863</v>
          </cell>
          <cell r="R1225">
            <v>0</v>
          </cell>
          <cell r="S1225">
            <v>0</v>
          </cell>
          <cell r="T1225">
            <v>0</v>
          </cell>
          <cell r="U1225">
            <v>54800000</v>
          </cell>
          <cell r="V1225"/>
          <cell r="W1225">
            <v>228666863</v>
          </cell>
        </row>
        <row r="1226">
          <cell r="B1226" t="str">
            <v>T21</v>
          </cell>
          <cell r="C1226" t="str">
            <v>OBRA CIVIL ESTRUCTURAL DE LA ZONA DE FILTROS (1226)</v>
          </cell>
          <cell r="F1226"/>
          <cell r="J1226"/>
          <cell r="L1226"/>
          <cell r="M1226"/>
          <cell r="N1226"/>
          <cell r="O1226"/>
          <cell r="R1226">
            <v>0</v>
          </cell>
          <cell r="S1226"/>
          <cell r="T1226"/>
          <cell r="U1226"/>
          <cell r="V1226"/>
          <cell r="W1226"/>
        </row>
        <row r="1227">
          <cell r="C1227" t="str">
            <v xml:space="preserve">ITEM </v>
          </cell>
          <cell r="D1227" t="str">
            <v xml:space="preserve">DESCRIPCION </v>
          </cell>
          <cell r="E1227" t="str">
            <v xml:space="preserve">UNIDAD </v>
          </cell>
          <cell r="F1227">
            <v>0</v>
          </cell>
          <cell r="G1227" t="str">
            <v xml:space="preserve">V. UNITARIO </v>
          </cell>
          <cell r="H1227" t="str">
            <v>V. PARCIAL</v>
          </cell>
          <cell r="J1227">
            <v>0</v>
          </cell>
          <cell r="L1227">
            <v>0</v>
          </cell>
          <cell r="R1227">
            <v>0</v>
          </cell>
        </row>
        <row r="1228">
          <cell r="C1228">
            <v>3.1</v>
          </cell>
          <cell r="D1228" t="str">
            <v>SEÑALIZACION Y SEGURIDAD EN LA OBRA</v>
          </cell>
          <cell r="F1228"/>
          <cell r="J1228"/>
          <cell r="L1228"/>
          <cell r="M1228"/>
          <cell r="N1228"/>
          <cell r="O1228"/>
          <cell r="R1228">
            <v>0</v>
          </cell>
          <cell r="S1228"/>
          <cell r="T1228"/>
          <cell r="U1228"/>
          <cell r="V1228"/>
          <cell r="W1228"/>
        </row>
        <row r="1229">
          <cell r="C1229" t="str">
            <v>3.1.1</v>
          </cell>
          <cell r="D1229" t="str">
            <v>Señalización de la obra</v>
          </cell>
          <cell r="F1229"/>
          <cell r="J1229"/>
          <cell r="L1229"/>
          <cell r="M1229"/>
          <cell r="N1229"/>
          <cell r="O1229"/>
          <cell r="R1229">
            <v>0</v>
          </cell>
          <cell r="S1229"/>
          <cell r="T1229"/>
          <cell r="U1229"/>
          <cell r="V1229"/>
          <cell r="W1229"/>
        </row>
        <row r="1230">
          <cell r="C1230" t="str">
            <v>3.1.1.1</v>
          </cell>
          <cell r="D1230" t="str">
            <v>Soporte para cinta demarcadora. Esquema No.1</v>
          </cell>
          <cell r="E1230" t="str">
            <v>un</v>
          </cell>
          <cell r="F1230">
            <v>120</v>
          </cell>
          <cell r="G1230">
            <v>10100</v>
          </cell>
          <cell r="H1230">
            <v>1212000</v>
          </cell>
          <cell r="I1230">
            <v>0.54402830054035967</v>
          </cell>
          <cell r="J1230">
            <v>120</v>
          </cell>
          <cell r="K1230">
            <v>-120</v>
          </cell>
          <cell r="L1230">
            <v>0</v>
          </cell>
          <cell r="M1230">
            <v>1212000</v>
          </cell>
          <cell r="N1230">
            <v>-1212000</v>
          </cell>
          <cell r="O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</row>
        <row r="1231">
          <cell r="C1231" t="str">
            <v>3.1.1.2</v>
          </cell>
          <cell r="D1231" t="str">
            <v>Cinta demarcadora ( sin soportes ). Esquema No.2</v>
          </cell>
          <cell r="E1231" t="str">
            <v>m</v>
          </cell>
          <cell r="F1231">
            <v>1200</v>
          </cell>
          <cell r="G1231">
            <v>830</v>
          </cell>
          <cell r="H1231">
            <v>996000</v>
          </cell>
          <cell r="I1231">
            <v>0.44707276183019662</v>
          </cell>
          <cell r="J1231">
            <v>1200</v>
          </cell>
          <cell r="K1231">
            <v>-1200</v>
          </cell>
          <cell r="L1231">
            <v>0</v>
          </cell>
          <cell r="M1231">
            <v>996000</v>
          </cell>
          <cell r="N1231">
            <v>-996000</v>
          </cell>
          <cell r="O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</row>
        <row r="1232">
          <cell r="C1232" t="str">
            <v>3.1.1.3.2</v>
          </cell>
          <cell r="D1232" t="str">
            <v>Valla móvil Tipo 2. Valla plegable. Esquema No. 4</v>
          </cell>
          <cell r="E1232" t="str">
            <v>un</v>
          </cell>
          <cell r="F1232">
            <v>6</v>
          </cell>
          <cell r="G1232">
            <v>162000</v>
          </cell>
          <cell r="H1232">
            <v>972000</v>
          </cell>
          <cell r="I1232">
            <v>0.43629992419573399</v>
          </cell>
          <cell r="J1232">
            <v>6</v>
          </cell>
          <cell r="K1232">
            <v>-6</v>
          </cell>
          <cell r="L1232">
            <v>0</v>
          </cell>
          <cell r="M1232">
            <v>972000</v>
          </cell>
          <cell r="N1232">
            <v>-972000</v>
          </cell>
          <cell r="O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</row>
        <row r="1233">
          <cell r="C1233" t="str">
            <v>3,7</v>
          </cell>
          <cell r="D1233" t="str">
            <v>CONSTRUCCION DE OBRAS ACCESORIAS</v>
          </cell>
          <cell r="F1233"/>
          <cell r="I1233"/>
          <cell r="J1233"/>
          <cell r="L1233"/>
          <cell r="M1233"/>
          <cell r="N1233"/>
          <cell r="O1233"/>
          <cell r="R1233">
            <v>0</v>
          </cell>
          <cell r="S1233"/>
          <cell r="T1233"/>
          <cell r="U1233"/>
          <cell r="V1233"/>
          <cell r="W1233"/>
        </row>
        <row r="1234">
          <cell r="C1234" t="str">
            <v>3.7.1.4.2</v>
          </cell>
          <cell r="D1234" t="str">
            <v>Concreto de limpieza f¨c=14 Mpa e=0.05</v>
          </cell>
          <cell r="E1234" t="str">
            <v>m2</v>
          </cell>
          <cell r="F1234">
            <v>0</v>
          </cell>
          <cell r="G1234">
            <v>10950</v>
          </cell>
          <cell r="H1234">
            <v>0</v>
          </cell>
          <cell r="J1234">
            <v>0</v>
          </cell>
          <cell r="K1234">
            <v>200</v>
          </cell>
          <cell r="L1234">
            <v>200</v>
          </cell>
          <cell r="M1234">
            <v>0</v>
          </cell>
          <cell r="N1234">
            <v>2190000</v>
          </cell>
          <cell r="O1234">
            <v>2190000</v>
          </cell>
          <cell r="R1234">
            <v>193.18</v>
          </cell>
          <cell r="S1234">
            <v>0</v>
          </cell>
          <cell r="T1234">
            <v>0</v>
          </cell>
          <cell r="U1234">
            <v>2115321</v>
          </cell>
          <cell r="V1234">
            <v>6.8199999999999932</v>
          </cell>
          <cell r="W1234">
            <v>74678.999999999927</v>
          </cell>
        </row>
        <row r="1235">
          <cell r="C1235" t="str">
            <v>3.7.3</v>
          </cell>
          <cell r="D1235" t="str">
            <v>ESTRUCTURAS DE CONCRETO REFORZADO</v>
          </cell>
          <cell r="F1235"/>
          <cell r="I1235"/>
          <cell r="J1235"/>
          <cell r="L1235"/>
          <cell r="M1235"/>
          <cell r="N1235"/>
          <cell r="O1235"/>
          <cell r="R1235">
            <v>0</v>
          </cell>
          <cell r="S1235"/>
          <cell r="T1235"/>
          <cell r="U1235"/>
          <cell r="V1235"/>
          <cell r="W1235"/>
        </row>
        <row r="1236">
          <cell r="C1236" t="str">
            <v>3.7.3.1</v>
          </cell>
          <cell r="D1236" t="str">
            <v>CONCRETO PARA LOSA FONDO, LOSA SUPERIOR Y MUROS</v>
          </cell>
          <cell r="F1236"/>
          <cell r="I1236"/>
          <cell r="J1236"/>
          <cell r="L1236"/>
          <cell r="M1236"/>
          <cell r="N1236"/>
          <cell r="O1236"/>
          <cell r="R1236">
            <v>0</v>
          </cell>
          <cell r="S1236"/>
          <cell r="T1236"/>
          <cell r="U1236"/>
          <cell r="V1236"/>
          <cell r="W1236"/>
        </row>
        <row r="1237">
          <cell r="C1237" t="str">
            <v>3.7.3.1.3</v>
          </cell>
          <cell r="D1237" t="str">
            <v>Placa de fondo en concreto impermeabilizado f¨c=28 Mpa</v>
          </cell>
          <cell r="E1237" t="str">
            <v>m3</v>
          </cell>
          <cell r="F1237">
            <v>88</v>
          </cell>
          <cell r="G1237">
            <v>308200</v>
          </cell>
          <cell r="H1237">
            <v>27121600</v>
          </cell>
          <cell r="I1237">
            <v>12.174024716118332</v>
          </cell>
          <cell r="J1237">
            <v>88</v>
          </cell>
          <cell r="L1237">
            <v>88</v>
          </cell>
          <cell r="M1237">
            <v>27121600</v>
          </cell>
          <cell r="N1237">
            <v>0</v>
          </cell>
          <cell r="O1237">
            <v>27121600</v>
          </cell>
          <cell r="R1237">
            <v>0</v>
          </cell>
          <cell r="S1237">
            <v>0</v>
          </cell>
          <cell r="T1237">
            <v>0</v>
          </cell>
          <cell r="U1237">
            <v>0</v>
          </cell>
          <cell r="V1237">
            <v>88</v>
          </cell>
          <cell r="W1237">
            <v>27121600</v>
          </cell>
        </row>
        <row r="1238">
          <cell r="C1238" t="str">
            <v>3.7.3.1.22</v>
          </cell>
          <cell r="D1238" t="str">
            <v>Muros en concreto impermeabilizado f¨c=28 Mpa</v>
          </cell>
          <cell r="E1238" t="str">
            <v>m3</v>
          </cell>
          <cell r="F1238">
            <v>112.8</v>
          </cell>
          <cell r="G1238">
            <v>336100</v>
          </cell>
          <cell r="H1238">
            <v>37912080</v>
          </cell>
          <cell r="I1238">
            <v>17.017528426031486</v>
          </cell>
          <cell r="J1238">
            <v>112.8</v>
          </cell>
          <cell r="L1238">
            <v>112.8</v>
          </cell>
          <cell r="M1238">
            <v>37912080</v>
          </cell>
          <cell r="N1238">
            <v>0</v>
          </cell>
          <cell r="O1238">
            <v>37912080</v>
          </cell>
          <cell r="R1238">
            <v>0</v>
          </cell>
          <cell r="S1238">
            <v>0</v>
          </cell>
          <cell r="T1238">
            <v>0</v>
          </cell>
          <cell r="U1238">
            <v>0</v>
          </cell>
          <cell r="V1238">
            <v>112.8</v>
          </cell>
          <cell r="W1238">
            <v>37912080</v>
          </cell>
        </row>
        <row r="1239">
          <cell r="C1239" t="str">
            <v>3.7.3.1.25</v>
          </cell>
          <cell r="D1239" t="str">
            <v>Losa superior en concreto impermeabilizado f¨c=28 Mpa</v>
          </cell>
          <cell r="E1239" t="str">
            <v>m3</v>
          </cell>
          <cell r="F1239">
            <v>26.4</v>
          </cell>
          <cell r="G1239">
            <v>330600</v>
          </cell>
          <cell r="H1239">
            <v>8727840</v>
          </cell>
          <cell r="I1239">
            <v>3.9176501341486576</v>
          </cell>
          <cell r="J1239">
            <v>26.4</v>
          </cell>
          <cell r="L1239">
            <v>26.4</v>
          </cell>
          <cell r="M1239">
            <v>8727840</v>
          </cell>
          <cell r="N1239">
            <v>0</v>
          </cell>
          <cell r="O1239">
            <v>8727840</v>
          </cell>
          <cell r="R1239">
            <v>0</v>
          </cell>
          <cell r="S1239">
            <v>0</v>
          </cell>
          <cell r="T1239">
            <v>0</v>
          </cell>
          <cell r="U1239">
            <v>0</v>
          </cell>
          <cell r="V1239">
            <v>26.4</v>
          </cell>
          <cell r="W1239">
            <v>8727840</v>
          </cell>
        </row>
        <row r="1240">
          <cell r="C1240" t="str">
            <v>3.7.3.2</v>
          </cell>
          <cell r="D1240" t="str">
            <v>OTRAS ESTRUCTURAS</v>
          </cell>
          <cell r="F1240"/>
          <cell r="I1240"/>
          <cell r="J1240"/>
          <cell r="L1240"/>
          <cell r="M1240"/>
          <cell r="N1240"/>
          <cell r="O1240"/>
          <cell r="R1240">
            <v>0</v>
          </cell>
          <cell r="S1240"/>
          <cell r="T1240"/>
          <cell r="U1240"/>
          <cell r="V1240"/>
          <cell r="W1240"/>
        </row>
        <row r="1241">
          <cell r="C1241" t="str">
            <v>3.7.3.2.1</v>
          </cell>
          <cell r="D1241" t="str">
            <v>VIGAS, COLUMNAS, ZAPATAS,PEDESTALES, ESCALERAS Y PISOS</v>
          </cell>
          <cell r="F1241"/>
          <cell r="I1241"/>
          <cell r="J1241"/>
          <cell r="L1241"/>
          <cell r="M1241"/>
          <cell r="N1241"/>
          <cell r="O1241"/>
          <cell r="R1241">
            <v>0</v>
          </cell>
          <cell r="S1241"/>
          <cell r="T1241"/>
          <cell r="U1241"/>
          <cell r="V1241"/>
          <cell r="W1241"/>
        </row>
        <row r="1242">
          <cell r="C1242" t="str">
            <v>3.7.3.2.1.1</v>
          </cell>
          <cell r="D1242" t="str">
            <v>Concreto para vigas f´c=24.5 Mpa (3500 PSI)</v>
          </cell>
          <cell r="E1242" t="str">
            <v>m3</v>
          </cell>
          <cell r="F1242">
            <v>1.7</v>
          </cell>
          <cell r="G1242">
            <v>302600</v>
          </cell>
          <cell r="H1242">
            <v>514420</v>
          </cell>
          <cell r="I1242">
            <v>0.23090679733000977</v>
          </cell>
          <cell r="J1242">
            <v>1.7</v>
          </cell>
          <cell r="L1242">
            <v>1.7</v>
          </cell>
          <cell r="M1242">
            <v>514420</v>
          </cell>
          <cell r="N1242">
            <v>0</v>
          </cell>
          <cell r="O1242">
            <v>514420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1.7</v>
          </cell>
          <cell r="W1242">
            <v>514420</v>
          </cell>
        </row>
        <row r="1243">
          <cell r="C1243" t="str">
            <v>3.7.3.2.1.5</v>
          </cell>
          <cell r="D1243" t="str">
            <v>Concreto para columnas f´c=24.5 Mpa (3500 PSI)</v>
          </cell>
          <cell r="E1243" t="str">
            <v>m3</v>
          </cell>
          <cell r="F1243">
            <v>1.6</v>
          </cell>
          <cell r="G1243">
            <v>364100</v>
          </cell>
          <cell r="H1243">
            <v>582560</v>
          </cell>
          <cell r="I1243">
            <v>0.26149267884718808</v>
          </cell>
          <cell r="J1243">
            <v>1.6</v>
          </cell>
          <cell r="L1243">
            <v>1.6</v>
          </cell>
          <cell r="M1243">
            <v>582560</v>
          </cell>
          <cell r="N1243">
            <v>0</v>
          </cell>
          <cell r="O1243">
            <v>582560</v>
          </cell>
          <cell r="R1243">
            <v>0</v>
          </cell>
          <cell r="S1243">
            <v>0</v>
          </cell>
          <cell r="T1243">
            <v>0</v>
          </cell>
          <cell r="U1243">
            <v>0</v>
          </cell>
          <cell r="V1243">
            <v>1.6</v>
          </cell>
          <cell r="W1243">
            <v>582560</v>
          </cell>
        </row>
        <row r="1244">
          <cell r="C1244" t="str">
            <v>3.7.3.3</v>
          </cell>
          <cell r="D1244" t="str">
            <v>ACERO DE REFUERZO</v>
          </cell>
          <cell r="F1244"/>
          <cell r="I1244"/>
          <cell r="J1244"/>
          <cell r="L1244"/>
          <cell r="M1244"/>
          <cell r="N1244"/>
          <cell r="O1244"/>
          <cell r="R1244">
            <v>0</v>
          </cell>
          <cell r="S1244"/>
          <cell r="T1244"/>
          <cell r="U1244"/>
          <cell r="V1244"/>
          <cell r="W1244"/>
        </row>
        <row r="1245">
          <cell r="C1245" t="str">
            <v>3.7.3.3.1</v>
          </cell>
          <cell r="D1245" t="str">
            <v>Suministro, figurado e instalación de acero de refuerzo 420 Mpa (60000 Psi) según planos y especificaciones de diseño</v>
          </cell>
          <cell r="E1245" t="str">
            <v>kg</v>
          </cell>
          <cell r="F1245">
            <v>34575</v>
          </cell>
          <cell r="G1245">
            <v>2740</v>
          </cell>
          <cell r="H1245">
            <v>94735500</v>
          </cell>
          <cell r="I1245">
            <v>42.523756654984524</v>
          </cell>
          <cell r="J1245">
            <v>34575</v>
          </cell>
          <cell r="L1245">
            <v>34575</v>
          </cell>
          <cell r="M1245">
            <v>94735500</v>
          </cell>
          <cell r="N1245">
            <v>0</v>
          </cell>
          <cell r="O1245">
            <v>94735500</v>
          </cell>
          <cell r="R1245">
            <v>18000</v>
          </cell>
          <cell r="S1245">
            <v>0</v>
          </cell>
          <cell r="T1245">
            <v>0</v>
          </cell>
          <cell r="U1245">
            <v>49320000</v>
          </cell>
          <cell r="V1245">
            <v>16575</v>
          </cell>
          <cell r="W1245">
            <v>45415500</v>
          </cell>
        </row>
        <row r="1246">
          <cell r="C1246" t="str">
            <v>3.7.3.5</v>
          </cell>
          <cell r="D1246" t="str">
            <v>SELLOS Y JUNTAS</v>
          </cell>
          <cell r="F1246"/>
        </row>
        <row r="1247">
          <cell r="C1247" t="str">
            <v>3.7.3.5.2</v>
          </cell>
          <cell r="D1247" t="str">
            <v xml:space="preserve">Suministro e instalación de cinta flexible para sellar juntas de construcción y dilatación SIKA PVC O-22 o similar según planos y especificaciones de diseño </v>
          </cell>
          <cell r="E1247" t="str">
            <v>m</v>
          </cell>
          <cell r="G1247">
            <v>28940</v>
          </cell>
          <cell r="H1247">
            <v>0</v>
          </cell>
          <cell r="K1247">
            <v>140</v>
          </cell>
          <cell r="L1247">
            <v>140</v>
          </cell>
          <cell r="M1247">
            <v>0</v>
          </cell>
          <cell r="N1247">
            <v>4051600</v>
          </cell>
          <cell r="O1247">
            <v>4051600</v>
          </cell>
          <cell r="R1247">
            <v>135.5</v>
          </cell>
          <cell r="S1247">
            <v>0</v>
          </cell>
          <cell r="T1247">
            <v>0</v>
          </cell>
          <cell r="U1247">
            <v>3921370</v>
          </cell>
          <cell r="V1247">
            <v>4.5</v>
          </cell>
          <cell r="W1247">
            <v>130230</v>
          </cell>
        </row>
        <row r="1248">
          <cell r="C1248" t="str">
            <v>3.7.3.5.3</v>
          </cell>
          <cell r="D1248" t="str">
            <v>Suministro y aplicación de sello expandible contra el paso de agua en juntas de construcción y pases de tuberia SikaSwell S o similar según planos y especificaciones de diseño</v>
          </cell>
          <cell r="E1248" t="str">
            <v>m</v>
          </cell>
          <cell r="G1248">
            <v>22310</v>
          </cell>
          <cell r="H1248">
            <v>0</v>
          </cell>
          <cell r="L1248">
            <v>0</v>
          </cell>
          <cell r="M1248">
            <v>0</v>
          </cell>
          <cell r="N1248">
            <v>0</v>
          </cell>
          <cell r="O1248">
            <v>0</v>
          </cell>
          <cell r="R1248">
            <v>0</v>
          </cell>
          <cell r="S1248">
            <v>0</v>
          </cell>
          <cell r="T1248">
            <v>0</v>
          </cell>
          <cell r="U1248">
            <v>0</v>
          </cell>
          <cell r="V1248">
            <v>0</v>
          </cell>
          <cell r="W1248">
            <v>0</v>
          </cell>
        </row>
        <row r="1249">
          <cell r="C1249" t="str">
            <v>3.7.3.6</v>
          </cell>
          <cell r="D1249" t="str">
            <v>CONCRETO, MORTEROS Y ADITIVOS ESPECIALES</v>
          </cell>
          <cell r="F1249"/>
          <cell r="I1249"/>
          <cell r="J1249"/>
          <cell r="L1249"/>
          <cell r="M1249"/>
          <cell r="N1249"/>
          <cell r="O1249"/>
          <cell r="R1249">
            <v>0</v>
          </cell>
          <cell r="S1249"/>
          <cell r="T1249"/>
          <cell r="U1249"/>
          <cell r="V1249"/>
          <cell r="W1249"/>
        </row>
        <row r="1250">
          <cell r="C1250" t="str">
            <v>3.7.3.6.6</v>
          </cell>
          <cell r="D1250" t="str">
            <v>Suministro y aplicación de recubrimiento protector epóxico aplicable sobre superficies absorbentes húmedas o metálicas secas Sikaguard 62 o similar según planos y especificaciones de diseño</v>
          </cell>
          <cell r="E1250" t="str">
            <v>m2</v>
          </cell>
          <cell r="F1250">
            <v>486.31</v>
          </cell>
          <cell r="G1250">
            <v>22050</v>
          </cell>
          <cell r="H1250">
            <v>10723135.5</v>
          </cell>
          <cell r="I1250">
            <v>4.8132749030767332</v>
          </cell>
          <cell r="J1250">
            <v>486.31</v>
          </cell>
          <cell r="L1250">
            <v>486.31</v>
          </cell>
          <cell r="M1250">
            <v>10723135.5</v>
          </cell>
          <cell r="N1250">
            <v>0</v>
          </cell>
          <cell r="O1250">
            <v>10723135.5</v>
          </cell>
          <cell r="R1250">
            <v>0</v>
          </cell>
          <cell r="S1250">
            <v>0</v>
          </cell>
          <cell r="T1250">
            <v>0</v>
          </cell>
          <cell r="U1250">
            <v>0</v>
          </cell>
          <cell r="V1250">
            <v>486.31</v>
          </cell>
          <cell r="W1250">
            <v>10723135.5</v>
          </cell>
        </row>
        <row r="1251">
          <cell r="C1251" t="str">
            <v>3.7.3.6.11</v>
          </cell>
          <cell r="D1251" t="str">
            <v>PISO EPOXICO MULTIUSOS</v>
          </cell>
          <cell r="F1251"/>
          <cell r="I1251"/>
          <cell r="J1251"/>
          <cell r="L1251"/>
          <cell r="M1251"/>
          <cell r="N1251"/>
          <cell r="O1251"/>
          <cell r="R1251">
            <v>0</v>
          </cell>
          <cell r="S1251"/>
          <cell r="T1251"/>
          <cell r="U1251"/>
          <cell r="V1251"/>
          <cell r="W1251"/>
        </row>
        <row r="1252">
          <cell r="C1252" t="str">
            <v>3.7.3.6.11.1</v>
          </cell>
          <cell r="D1252" t="str">
            <v>Piso antideslizante SikaFloor-261 Sistema 1 o similar según planos y especificaciones de diseño-</v>
          </cell>
          <cell r="E1252" t="str">
            <v>m2</v>
          </cell>
          <cell r="F1252">
            <v>65.430000000000007</v>
          </cell>
          <cell r="G1252">
            <v>150100</v>
          </cell>
          <cell r="H1252">
            <v>9821043.0000000019</v>
          </cell>
          <cell r="I1252">
            <v>4.4083542350031326</v>
          </cell>
          <cell r="J1252">
            <v>65.430000000000007</v>
          </cell>
          <cell r="L1252">
            <v>65.430000000000007</v>
          </cell>
          <cell r="M1252">
            <v>9821043.0000000019</v>
          </cell>
          <cell r="N1252">
            <v>0</v>
          </cell>
          <cell r="O1252">
            <v>9821043.0000000019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65.430000000000007</v>
          </cell>
          <cell r="W1252">
            <v>9821043.0000000019</v>
          </cell>
        </row>
        <row r="1253">
          <cell r="C1253" t="str">
            <v>3.7.17</v>
          </cell>
          <cell r="D1253" t="str">
            <v>ESTRUCTURAS METALICAS</v>
          </cell>
          <cell r="F1253"/>
          <cell r="I1253"/>
          <cell r="J1253"/>
          <cell r="L1253"/>
          <cell r="M1253"/>
          <cell r="N1253"/>
          <cell r="O1253"/>
          <cell r="R1253">
            <v>0</v>
          </cell>
          <cell r="S1253"/>
          <cell r="T1253"/>
          <cell r="U1253"/>
          <cell r="V1253"/>
          <cell r="W1253"/>
        </row>
        <row r="1254">
          <cell r="C1254" t="str">
            <v>3.7.17.1</v>
          </cell>
          <cell r="D1254" t="str">
            <v>Suministro, instalacion y montaje de estructura metalica en Acero ASTM A-36 incluye soldadura, pernos y anclaje, limpieza en sandblasting, pintura y acabados según planos y especificaciones de diseño</v>
          </cell>
          <cell r="E1254" t="str">
            <v>kg</v>
          </cell>
          <cell r="F1254">
            <v>4021.16</v>
          </cell>
          <cell r="G1254">
            <v>6062</v>
          </cell>
          <cell r="H1254">
            <v>24376271.919999998</v>
          </cell>
          <cell r="I1254">
            <v>10.941734146986212</v>
          </cell>
          <cell r="J1254">
            <v>4021.16</v>
          </cell>
          <cell r="L1254">
            <v>4021.16</v>
          </cell>
          <cell r="M1254">
            <v>24376271.919999998</v>
          </cell>
          <cell r="N1254">
            <v>0</v>
          </cell>
          <cell r="O1254">
            <v>24376271.919999998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4021.16</v>
          </cell>
          <cell r="W1254">
            <v>24376271.919999998</v>
          </cell>
        </row>
        <row r="1255">
          <cell r="C1255" t="str">
            <v>3,9</v>
          </cell>
          <cell r="D1255" t="str">
            <v>OBRAS ARQUITECTONICAS</v>
          </cell>
          <cell r="F1255"/>
          <cell r="I1255"/>
          <cell r="J1255"/>
          <cell r="L1255"/>
          <cell r="M1255"/>
          <cell r="N1255"/>
          <cell r="O1255"/>
          <cell r="R1255">
            <v>0</v>
          </cell>
          <cell r="S1255"/>
          <cell r="T1255"/>
          <cell r="U1255"/>
          <cell r="V1255"/>
          <cell r="W1255"/>
        </row>
        <row r="1256">
          <cell r="C1256" t="str">
            <v>3.9.3</v>
          </cell>
          <cell r="D1256" t="str">
            <v>CUBIERTAS</v>
          </cell>
          <cell r="F1256"/>
          <cell r="I1256"/>
          <cell r="J1256"/>
          <cell r="L1256"/>
          <cell r="M1256"/>
          <cell r="N1256"/>
          <cell r="O1256"/>
          <cell r="R1256">
            <v>0</v>
          </cell>
          <cell r="S1256"/>
          <cell r="T1256"/>
          <cell r="U1256"/>
          <cell r="V1256"/>
          <cell r="W1256"/>
        </row>
        <row r="1257">
          <cell r="C1257" t="str">
            <v>3.9.3.1</v>
          </cell>
          <cell r="D1257" t="str">
            <v>CANALETA 90 Y ACCESORIOS</v>
          </cell>
          <cell r="F1257"/>
          <cell r="I1257"/>
          <cell r="J1257"/>
          <cell r="L1257"/>
          <cell r="M1257"/>
          <cell r="N1257"/>
          <cell r="O1257"/>
          <cell r="R1257">
            <v>0</v>
          </cell>
          <cell r="S1257"/>
          <cell r="T1257"/>
          <cell r="U1257"/>
          <cell r="V1257"/>
          <cell r="W1257"/>
        </row>
        <row r="1258">
          <cell r="C1258" t="str">
            <v>3.9.3.1.10</v>
          </cell>
          <cell r="D1258" t="str">
            <v>Canaleta 90 L=9.00 m segun planos y especificaciones de diseño</v>
          </cell>
          <cell r="E1258" t="str">
            <v>m2</v>
          </cell>
          <cell r="F1258">
            <v>123.9</v>
          </cell>
          <cell r="G1258">
            <v>41066</v>
          </cell>
          <cell r="H1258">
            <v>5088077.4000000004</v>
          </cell>
          <cell r="I1258">
            <v>2.2838763209074355</v>
          </cell>
          <cell r="J1258">
            <v>123.9</v>
          </cell>
          <cell r="K1258">
            <v>-123.9</v>
          </cell>
          <cell r="L1258">
            <v>0</v>
          </cell>
          <cell r="M1258">
            <v>5088077.4000000004</v>
          </cell>
          <cell r="N1258">
            <v>-5088077.4000000004</v>
          </cell>
          <cell r="O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</row>
        <row r="1259">
          <cell r="D1259" t="str">
            <v>COSTO TOTAL DIRECTO</v>
          </cell>
          <cell r="F1259"/>
          <cell r="H1259">
            <v>222782527.81999999</v>
          </cell>
          <cell r="J1259"/>
          <cell r="L1259"/>
          <cell r="M1259">
            <v>222782527.81999999</v>
          </cell>
          <cell r="N1259">
            <v>-2026477.4000000004</v>
          </cell>
          <cell r="O1259">
            <v>220756050.41999999</v>
          </cell>
          <cell r="R1259">
            <v>0</v>
          </cell>
          <cell r="S1259">
            <v>0</v>
          </cell>
          <cell r="T1259">
            <v>0</v>
          </cell>
          <cell r="U1259">
            <v>55356691</v>
          </cell>
          <cell r="V1259"/>
          <cell r="W1259">
            <v>165399359.41999999</v>
          </cell>
        </row>
        <row r="1260">
          <cell r="D1260" t="str">
            <v>A,I,U, 25%</v>
          </cell>
          <cell r="E1260">
            <v>0.25</v>
          </cell>
          <cell r="F1260">
            <v>0</v>
          </cell>
          <cell r="H1260">
            <v>55695632</v>
          </cell>
          <cell r="J1260">
            <v>0</v>
          </cell>
          <cell r="L1260">
            <v>0</v>
          </cell>
          <cell r="M1260">
            <v>55695632</v>
          </cell>
          <cell r="N1260">
            <v>-506619</v>
          </cell>
          <cell r="O1260">
            <v>55189013</v>
          </cell>
          <cell r="R1260">
            <v>0</v>
          </cell>
          <cell r="S1260">
            <v>0</v>
          </cell>
          <cell r="T1260">
            <v>0</v>
          </cell>
          <cell r="U1260">
            <v>13839173</v>
          </cell>
          <cell r="W1260">
            <v>41349840</v>
          </cell>
        </row>
        <row r="1261">
          <cell r="B1261" t="str">
            <v>TO21</v>
          </cell>
          <cell r="D1261" t="str">
            <v>COSTO TOTAL OBRA CIVIL</v>
          </cell>
          <cell r="F1261"/>
          <cell r="H1261">
            <v>278478160</v>
          </cell>
          <cell r="J1261"/>
          <cell r="L1261"/>
          <cell r="M1261">
            <v>278478160</v>
          </cell>
          <cell r="N1261">
            <v>-2533096</v>
          </cell>
          <cell r="O1261">
            <v>275945063</v>
          </cell>
          <cell r="R1261">
            <v>0</v>
          </cell>
          <cell r="S1261">
            <v>0</v>
          </cell>
          <cell r="T1261">
            <v>0</v>
          </cell>
          <cell r="U1261">
            <v>69195864</v>
          </cell>
          <cell r="V1261"/>
          <cell r="W1261">
            <v>206749199</v>
          </cell>
        </row>
        <row r="1262">
          <cell r="B1262" t="str">
            <v>T22</v>
          </cell>
          <cell r="C1262" t="str">
            <v>OBRA CIVIL ESTRUCTURAL DEL TANQUE DE ALMACENAMIENTO Y ESTACION DE BOMBEO (1262)</v>
          </cell>
          <cell r="F1262"/>
          <cell r="J1262"/>
          <cell r="L1262"/>
          <cell r="M1262"/>
          <cell r="N1262"/>
          <cell r="O1262"/>
          <cell r="R1262">
            <v>0</v>
          </cell>
          <cell r="S1262"/>
          <cell r="T1262"/>
          <cell r="U1262"/>
          <cell r="V1262"/>
          <cell r="W1262"/>
        </row>
        <row r="1263">
          <cell r="C1263" t="str">
            <v xml:space="preserve">ITEM </v>
          </cell>
          <cell r="D1263" t="str">
            <v xml:space="preserve">DESCRIPCION </v>
          </cell>
          <cell r="E1263" t="str">
            <v xml:space="preserve">UNIDAD </v>
          </cell>
          <cell r="G1263" t="str">
            <v xml:space="preserve">V. UNITARIO </v>
          </cell>
          <cell r="H1263" t="str">
            <v>V. PARCIAL</v>
          </cell>
          <cell r="J1263">
            <v>0</v>
          </cell>
          <cell r="R1263">
            <v>0</v>
          </cell>
        </row>
        <row r="1264">
          <cell r="C1264">
            <v>3.1</v>
          </cell>
          <cell r="D1264" t="str">
            <v>SEÑALIZACION Y SEGURIDAD EN LA OBRA</v>
          </cell>
          <cell r="F1264"/>
          <cell r="J1264"/>
          <cell r="L1264"/>
          <cell r="M1264"/>
          <cell r="N1264"/>
          <cell r="O1264"/>
          <cell r="R1264">
            <v>0</v>
          </cell>
          <cell r="S1264"/>
          <cell r="T1264"/>
          <cell r="U1264"/>
          <cell r="V1264"/>
          <cell r="W1264"/>
        </row>
        <row r="1265">
          <cell r="C1265" t="str">
            <v>3.1.1</v>
          </cell>
          <cell r="D1265" t="str">
            <v>Señalización de la obra</v>
          </cell>
          <cell r="F1265"/>
          <cell r="J1265"/>
          <cell r="L1265"/>
          <cell r="M1265"/>
          <cell r="N1265"/>
          <cell r="O1265"/>
          <cell r="R1265">
            <v>0</v>
          </cell>
          <cell r="S1265"/>
          <cell r="T1265"/>
          <cell r="U1265"/>
          <cell r="V1265"/>
          <cell r="W1265"/>
        </row>
        <row r="1266">
          <cell r="C1266" t="str">
            <v>3.1.1.1</v>
          </cell>
          <cell r="D1266" t="str">
            <v>Soporte para cinta demarcadora. Esquema No.1</v>
          </cell>
          <cell r="E1266" t="str">
            <v>und</v>
          </cell>
          <cell r="F1266">
            <v>20</v>
          </cell>
          <cell r="G1266">
            <v>10100</v>
          </cell>
          <cell r="H1266">
            <v>202000</v>
          </cell>
          <cell r="I1266">
            <v>0.10512774606923335</v>
          </cell>
          <cell r="J1266">
            <v>20</v>
          </cell>
          <cell r="K1266">
            <v>-20</v>
          </cell>
          <cell r="L1266">
            <v>0</v>
          </cell>
          <cell r="M1266">
            <v>202000</v>
          </cell>
          <cell r="N1266">
            <v>-202000</v>
          </cell>
          <cell r="O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</row>
        <row r="1267">
          <cell r="C1267" t="str">
            <v>3.1.1.2</v>
          </cell>
          <cell r="D1267" t="str">
            <v>Cinta demarcadora, sin soportes. Esquema No. 2</v>
          </cell>
          <cell r="E1267" t="str">
            <v>m</v>
          </cell>
          <cell r="F1267">
            <v>800</v>
          </cell>
          <cell r="G1267">
            <v>830</v>
          </cell>
          <cell r="H1267">
            <v>664000</v>
          </cell>
          <cell r="I1267">
            <v>0.34556843262361847</v>
          </cell>
          <cell r="J1267">
            <v>800</v>
          </cell>
          <cell r="K1267">
            <v>-800</v>
          </cell>
          <cell r="L1267">
            <v>0</v>
          </cell>
          <cell r="M1267">
            <v>664000</v>
          </cell>
          <cell r="N1267">
            <v>-664000</v>
          </cell>
          <cell r="O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</row>
        <row r="1268">
          <cell r="C1268" t="str">
            <v>3,6</v>
          </cell>
          <cell r="D1268" t="str">
            <v>CONSTRUCCION DE PAVIMENTOS</v>
          </cell>
          <cell r="F1268"/>
          <cell r="I1268"/>
          <cell r="J1268"/>
          <cell r="L1268"/>
          <cell r="M1268"/>
          <cell r="N1268"/>
          <cell r="O1268"/>
          <cell r="R1268">
            <v>0</v>
          </cell>
          <cell r="S1268"/>
          <cell r="T1268"/>
          <cell r="U1268"/>
          <cell r="V1268"/>
          <cell r="W1268"/>
        </row>
        <row r="1269">
          <cell r="C1269" t="str">
            <v>3.6.4</v>
          </cell>
          <cell r="D1269" t="str">
            <v>CONSTRUCCION DE ANDENES, BORDILLOS Y CUNETAS</v>
          </cell>
          <cell r="F1269"/>
          <cell r="I1269"/>
          <cell r="J1269"/>
          <cell r="L1269"/>
          <cell r="M1269"/>
          <cell r="N1269"/>
          <cell r="O1269"/>
          <cell r="R1269">
            <v>0</v>
          </cell>
          <cell r="S1269"/>
          <cell r="T1269"/>
          <cell r="U1269"/>
          <cell r="V1269"/>
          <cell r="W1269"/>
        </row>
        <row r="1270">
          <cell r="C1270" t="str">
            <v>3.6.4.2</v>
          </cell>
          <cell r="D1270" t="str">
            <v>Construcción de bordillos</v>
          </cell>
          <cell r="F1270"/>
          <cell r="I1270"/>
          <cell r="J1270"/>
          <cell r="L1270"/>
          <cell r="M1270"/>
          <cell r="N1270"/>
          <cell r="O1270"/>
          <cell r="R1270">
            <v>0</v>
          </cell>
          <cell r="S1270"/>
          <cell r="T1270"/>
          <cell r="U1270"/>
          <cell r="V1270"/>
          <cell r="W1270"/>
        </row>
        <row r="1271">
          <cell r="C1271" t="str">
            <v>3.6.4.2.1</v>
          </cell>
          <cell r="D1271" t="str">
            <v>Construcción de bordillos de 15 x 15 fundido en sitio f´c=21 Mpa</v>
          </cell>
          <cell r="E1271" t="str">
            <v>m</v>
          </cell>
          <cell r="F1271">
            <v>20.2</v>
          </cell>
          <cell r="G1271">
            <v>9160</v>
          </cell>
          <cell r="H1271">
            <v>185032</v>
          </cell>
          <cell r="I1271">
            <v>9.6297015399417735E-2</v>
          </cell>
          <cell r="J1271">
            <v>20.2</v>
          </cell>
          <cell r="K1271">
            <v>-20.2</v>
          </cell>
          <cell r="L1271">
            <v>0</v>
          </cell>
          <cell r="M1271">
            <v>185032</v>
          </cell>
          <cell r="N1271">
            <v>-185032</v>
          </cell>
          <cell r="O1271">
            <v>0</v>
          </cell>
          <cell r="R1271">
            <v>0</v>
          </cell>
          <cell r="S1271">
            <v>0</v>
          </cell>
          <cell r="T1271">
            <v>0</v>
          </cell>
          <cell r="U1271">
            <v>0</v>
          </cell>
          <cell r="V1271">
            <v>0</v>
          </cell>
          <cell r="W1271">
            <v>0</v>
          </cell>
        </row>
        <row r="1272">
          <cell r="C1272" t="str">
            <v>3.6.4.3</v>
          </cell>
          <cell r="D1272" t="str">
            <v>Construccion de cunetas</v>
          </cell>
          <cell r="F1272"/>
          <cell r="I1272"/>
          <cell r="J1272"/>
          <cell r="L1272"/>
          <cell r="M1272"/>
          <cell r="N1272"/>
          <cell r="O1272"/>
          <cell r="R1272">
            <v>0</v>
          </cell>
          <cell r="S1272"/>
          <cell r="T1272"/>
          <cell r="U1272"/>
          <cell r="V1272"/>
          <cell r="W1272"/>
        </row>
        <row r="1273">
          <cell r="C1273" t="str">
            <v>3.6.4.3.2</v>
          </cell>
          <cell r="D1273" t="str">
            <v>Construcción de cuneta prefabricada de concreto f´c=21 Mpa (3000 Psi)</v>
          </cell>
          <cell r="E1273" t="str">
            <v>m</v>
          </cell>
          <cell r="F1273">
            <v>20.2</v>
          </cell>
          <cell r="G1273">
            <v>41650</v>
          </cell>
          <cell r="H1273">
            <v>841330</v>
          </cell>
          <cell r="I1273">
            <v>0.43785706237835681</v>
          </cell>
          <cell r="J1273">
            <v>20.2</v>
          </cell>
          <cell r="K1273">
            <v>-20.2</v>
          </cell>
          <cell r="L1273">
            <v>0</v>
          </cell>
          <cell r="M1273">
            <v>841330</v>
          </cell>
          <cell r="N1273">
            <v>-841330</v>
          </cell>
          <cell r="O1273">
            <v>0</v>
          </cell>
          <cell r="R1273">
            <v>0</v>
          </cell>
          <cell r="S1273">
            <v>0</v>
          </cell>
          <cell r="T1273">
            <v>0</v>
          </cell>
          <cell r="U1273">
            <v>0</v>
          </cell>
          <cell r="V1273">
            <v>0</v>
          </cell>
          <cell r="W1273">
            <v>0</v>
          </cell>
        </row>
        <row r="1274">
          <cell r="C1274" t="str">
            <v>3,7</v>
          </cell>
          <cell r="D1274" t="str">
            <v>CONSTRUCCION DE OBRAS ACCESORIAS</v>
          </cell>
          <cell r="F1274"/>
          <cell r="I1274"/>
          <cell r="J1274"/>
          <cell r="L1274"/>
          <cell r="M1274"/>
          <cell r="N1274"/>
          <cell r="O1274"/>
          <cell r="R1274">
            <v>0</v>
          </cell>
          <cell r="S1274"/>
          <cell r="T1274"/>
          <cell r="U1274"/>
          <cell r="V1274"/>
          <cell r="W1274"/>
        </row>
        <row r="1275">
          <cell r="C1275" t="str">
            <v>3.7.1</v>
          </cell>
          <cell r="D1275" t="str">
            <v>OBRAS DE MAMPOSTERIA EN LADRILLO</v>
          </cell>
          <cell r="F1275"/>
          <cell r="I1275"/>
          <cell r="J1275"/>
          <cell r="L1275"/>
          <cell r="M1275"/>
          <cell r="N1275"/>
          <cell r="O1275"/>
          <cell r="R1275">
            <v>0</v>
          </cell>
          <cell r="S1275"/>
          <cell r="T1275"/>
          <cell r="U1275"/>
          <cell r="V1275"/>
          <cell r="W1275"/>
        </row>
        <row r="1276">
          <cell r="C1276" t="str">
            <v>3.7.1.4</v>
          </cell>
          <cell r="D1276" t="str">
            <v>CONCRETOS DE LIMPIEZA, ALISTADO Y MEDIACAÑAS</v>
          </cell>
          <cell r="F1276"/>
          <cell r="I1276"/>
          <cell r="J1276"/>
          <cell r="L1276"/>
          <cell r="M1276"/>
          <cell r="N1276"/>
          <cell r="O1276"/>
          <cell r="R1276">
            <v>0</v>
          </cell>
          <cell r="S1276"/>
          <cell r="T1276"/>
          <cell r="U1276"/>
          <cell r="V1276"/>
          <cell r="W1276"/>
        </row>
        <row r="1277">
          <cell r="C1277" t="str">
            <v>3.7.1.4.1</v>
          </cell>
          <cell r="D1277" t="str">
            <v>ALISTADO Y PENDIENTADO</v>
          </cell>
          <cell r="F1277"/>
          <cell r="I1277"/>
          <cell r="J1277"/>
          <cell r="L1277"/>
          <cell r="M1277"/>
          <cell r="N1277"/>
          <cell r="O1277"/>
          <cell r="R1277">
            <v>0</v>
          </cell>
          <cell r="S1277"/>
          <cell r="T1277"/>
          <cell r="U1277"/>
          <cell r="V1277"/>
          <cell r="W1277"/>
        </row>
        <row r="1278">
          <cell r="C1278" t="str">
            <v>3.7.1.4.1.2</v>
          </cell>
          <cell r="D1278" t="str">
            <v>Alistado y pendientado de losas y pisos en mortero impermeabilizado 1:4</v>
          </cell>
          <cell r="E1278" t="str">
            <v>m2</v>
          </cell>
          <cell r="F1278">
            <v>220.1</v>
          </cell>
          <cell r="G1278">
            <v>10490</v>
          </cell>
          <cell r="H1278">
            <v>2308849</v>
          </cell>
          <cell r="I1278">
            <v>1.2016044127930856</v>
          </cell>
          <cell r="J1278">
            <v>220.1</v>
          </cell>
          <cell r="L1278">
            <v>220.1</v>
          </cell>
          <cell r="M1278">
            <v>2308849</v>
          </cell>
          <cell r="N1278">
            <v>0</v>
          </cell>
          <cell r="O1278">
            <v>2308849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220.1</v>
          </cell>
          <cell r="W1278">
            <v>2308849</v>
          </cell>
        </row>
        <row r="1279">
          <cell r="C1279" t="str">
            <v>3.7.1.4.2</v>
          </cell>
          <cell r="D1279" t="str">
            <v>Concreto de limpieza f¨c=14 Mpa e=0.05</v>
          </cell>
          <cell r="E1279" t="str">
            <v>m2</v>
          </cell>
          <cell r="F1279">
            <v>240</v>
          </cell>
          <cell r="G1279">
            <v>10950</v>
          </cell>
          <cell r="H1279">
            <v>2628000</v>
          </cell>
          <cell r="I1279">
            <v>1.367701567672996</v>
          </cell>
          <cell r="J1279">
            <v>240</v>
          </cell>
          <cell r="K1279">
            <v>65</v>
          </cell>
          <cell r="L1279">
            <v>305</v>
          </cell>
          <cell r="M1279">
            <v>2628000</v>
          </cell>
          <cell r="N1279">
            <v>711750</v>
          </cell>
          <cell r="O1279">
            <v>3339750</v>
          </cell>
          <cell r="R1279">
            <v>0</v>
          </cell>
          <cell r="S1279">
            <v>0</v>
          </cell>
          <cell r="T1279">
            <v>0</v>
          </cell>
          <cell r="U1279">
            <v>0</v>
          </cell>
          <cell r="V1279">
            <v>305</v>
          </cell>
          <cell r="W1279">
            <v>3339750</v>
          </cell>
        </row>
        <row r="1280">
          <cell r="C1280" t="str">
            <v>3.7.2</v>
          </cell>
          <cell r="D1280" t="str">
            <v>Obras de mampostería en bloque</v>
          </cell>
          <cell r="F1280"/>
          <cell r="I1280"/>
          <cell r="J1280"/>
          <cell r="L1280"/>
          <cell r="M1280"/>
          <cell r="N1280"/>
          <cell r="O1280"/>
          <cell r="R1280">
            <v>0</v>
          </cell>
          <cell r="S1280"/>
          <cell r="T1280"/>
          <cell r="U1280"/>
          <cell r="V1280"/>
          <cell r="W1280"/>
        </row>
        <row r="1281">
          <cell r="C1281" t="str">
            <v>3.7.2.1.9</v>
          </cell>
          <cell r="D1281" t="str">
            <v>Mampostería en bloque de concreto (sin incluir pañete, mortero de relleno, refuerzo ) e=0.15 m</v>
          </cell>
          <cell r="E1281" t="str">
            <v>m2</v>
          </cell>
          <cell r="F1281">
            <v>124.1</v>
          </cell>
          <cell r="G1281">
            <v>27150</v>
          </cell>
          <cell r="H1281">
            <v>3369315</v>
          </cell>
          <cell r="I1281">
            <v>1.7535073848874205</v>
          </cell>
          <cell r="J1281">
            <v>124.1</v>
          </cell>
          <cell r="L1281">
            <v>124.1</v>
          </cell>
          <cell r="M1281">
            <v>3369315</v>
          </cell>
          <cell r="N1281">
            <v>0</v>
          </cell>
          <cell r="O1281">
            <v>3369315</v>
          </cell>
          <cell r="R1281">
            <v>0</v>
          </cell>
          <cell r="S1281">
            <v>0</v>
          </cell>
          <cell r="T1281">
            <v>0</v>
          </cell>
          <cell r="U1281">
            <v>0</v>
          </cell>
          <cell r="V1281">
            <v>124.1</v>
          </cell>
          <cell r="W1281">
            <v>3369315</v>
          </cell>
        </row>
        <row r="1282">
          <cell r="C1282" t="str">
            <v>3.7.3</v>
          </cell>
          <cell r="D1282" t="str">
            <v>ESTRUCTURAS DE CONCRETO REFORZADO</v>
          </cell>
          <cell r="F1282"/>
          <cell r="I1282"/>
          <cell r="J1282"/>
          <cell r="L1282"/>
          <cell r="M1282"/>
          <cell r="N1282"/>
          <cell r="O1282"/>
          <cell r="R1282">
            <v>0</v>
          </cell>
          <cell r="S1282"/>
          <cell r="T1282"/>
          <cell r="U1282"/>
          <cell r="V1282"/>
          <cell r="W1282"/>
        </row>
        <row r="1283">
          <cell r="C1283" t="str">
            <v>3.7.3.1</v>
          </cell>
          <cell r="D1283" t="str">
            <v>CONCRETO PARA LOSA FONDO, LOSA SUPERIOR Y MUROS</v>
          </cell>
          <cell r="F1283"/>
          <cell r="I1283"/>
          <cell r="J1283"/>
          <cell r="L1283"/>
          <cell r="M1283"/>
          <cell r="N1283"/>
          <cell r="O1283"/>
          <cell r="R1283">
            <v>0</v>
          </cell>
          <cell r="S1283"/>
          <cell r="T1283"/>
          <cell r="U1283"/>
          <cell r="V1283"/>
          <cell r="W1283"/>
        </row>
        <row r="1284">
          <cell r="C1284" t="str">
            <v>3.7.3.1.3</v>
          </cell>
          <cell r="D1284" t="str">
            <v>Placa de fondo en concreto impermeabilizado f¨c=28 Mpa</v>
          </cell>
          <cell r="E1284" t="str">
            <v>m3</v>
          </cell>
          <cell r="F1284">
            <v>96</v>
          </cell>
          <cell r="G1284">
            <v>308200</v>
          </cell>
          <cell r="H1284">
            <v>29587200</v>
          </cell>
          <cell r="I1284">
            <v>15.398196279701093</v>
          </cell>
          <cell r="J1284">
            <v>96</v>
          </cell>
          <cell r="L1284">
            <v>96</v>
          </cell>
          <cell r="M1284">
            <v>29587200</v>
          </cell>
          <cell r="N1284">
            <v>0</v>
          </cell>
          <cell r="O1284">
            <v>29587200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96</v>
          </cell>
          <cell r="W1284">
            <v>29587200</v>
          </cell>
        </row>
        <row r="1285">
          <cell r="C1285" t="str">
            <v>3.7.3.1.22</v>
          </cell>
          <cell r="D1285" t="str">
            <v>Muros en concreto impermeabilizado f¨c=28 Mpa</v>
          </cell>
          <cell r="E1285" t="str">
            <v>m3</v>
          </cell>
          <cell r="F1285">
            <v>80.211000560000002</v>
          </cell>
          <cell r="G1285">
            <v>336100</v>
          </cell>
          <cell r="H1285">
            <v>26958917.288216002</v>
          </cell>
          <cell r="I1285">
            <v>14.03034757909424</v>
          </cell>
          <cell r="J1285">
            <v>80.211000560000002</v>
          </cell>
          <cell r="L1285">
            <v>80.211000560000002</v>
          </cell>
          <cell r="M1285">
            <v>26958917.288216002</v>
          </cell>
          <cell r="N1285">
            <v>0</v>
          </cell>
          <cell r="O1285">
            <v>26958917.288216002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80.211000560000002</v>
          </cell>
          <cell r="W1285">
            <v>26958917.288216002</v>
          </cell>
        </row>
        <row r="1286">
          <cell r="C1286" t="str">
            <v>3.7.3.1.25</v>
          </cell>
          <cell r="D1286" t="str">
            <v>Losa superior en concreto impermeabilizado f¨c=28 Mpa</v>
          </cell>
          <cell r="E1286" t="str">
            <v>m3</v>
          </cell>
          <cell r="F1286">
            <v>48</v>
          </cell>
          <cell r="G1286">
            <v>330600</v>
          </cell>
          <cell r="H1286">
            <v>15868800</v>
          </cell>
          <cell r="I1286">
            <v>8.2586691921952955</v>
          </cell>
          <cell r="J1286">
            <v>48</v>
          </cell>
          <cell r="L1286">
            <v>48</v>
          </cell>
          <cell r="M1286">
            <v>15868800</v>
          </cell>
          <cell r="N1286">
            <v>0</v>
          </cell>
          <cell r="O1286">
            <v>15868800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48</v>
          </cell>
          <cell r="W1286">
            <v>15868800</v>
          </cell>
        </row>
        <row r="1287">
          <cell r="C1287" t="str">
            <v>3.7.3.2</v>
          </cell>
          <cell r="D1287" t="str">
            <v>CONCRETO PARA ESTRUCTURAS TIPO EDIFICACIONES</v>
          </cell>
          <cell r="F1287"/>
          <cell r="I1287"/>
          <cell r="J1287"/>
          <cell r="L1287"/>
          <cell r="M1287"/>
          <cell r="N1287"/>
          <cell r="O1287"/>
          <cell r="R1287">
            <v>0</v>
          </cell>
          <cell r="S1287"/>
          <cell r="T1287"/>
          <cell r="U1287"/>
          <cell r="V1287"/>
          <cell r="W1287"/>
        </row>
        <row r="1288">
          <cell r="C1288" t="str">
            <v>3.7.3.2.1</v>
          </cell>
          <cell r="D1288" t="str">
            <v>VIGAS, COLUMNAS, ZAPATAS, MUROS, ESCALERAS</v>
          </cell>
          <cell r="F1288"/>
          <cell r="I1288"/>
          <cell r="J1288"/>
          <cell r="L1288"/>
          <cell r="M1288"/>
          <cell r="N1288"/>
          <cell r="O1288"/>
          <cell r="R1288">
            <v>0</v>
          </cell>
          <cell r="S1288"/>
          <cell r="T1288"/>
          <cell r="U1288"/>
          <cell r="V1288"/>
          <cell r="W1288"/>
        </row>
        <row r="1289">
          <cell r="C1289" t="str">
            <v>3.7.3.2.1.3</v>
          </cell>
          <cell r="D1289" t="str">
            <v>Concreto para vigas f´c=28 Mpa (4000 PSI)</v>
          </cell>
          <cell r="E1289" t="str">
            <v>m3</v>
          </cell>
          <cell r="F1289">
            <v>6</v>
          </cell>
          <cell r="G1289">
            <v>302600</v>
          </cell>
          <cell r="H1289">
            <v>1815600</v>
          </cell>
          <cell r="I1289">
            <v>0.94490067209554474</v>
          </cell>
          <cell r="J1289">
            <v>6</v>
          </cell>
          <cell r="L1289">
            <v>6</v>
          </cell>
          <cell r="M1289">
            <v>1815600</v>
          </cell>
          <cell r="N1289">
            <v>0</v>
          </cell>
          <cell r="O1289">
            <v>1815600</v>
          </cell>
          <cell r="R1289">
            <v>0</v>
          </cell>
          <cell r="S1289">
            <v>0</v>
          </cell>
          <cell r="T1289">
            <v>0</v>
          </cell>
          <cell r="U1289">
            <v>0</v>
          </cell>
          <cell r="V1289">
            <v>6</v>
          </cell>
          <cell r="W1289">
            <v>1815600</v>
          </cell>
        </row>
        <row r="1290">
          <cell r="C1290" t="str">
            <v>3.7.3.2.1.6</v>
          </cell>
          <cell r="D1290" t="str">
            <v>Concreto para columnas f´c=28 Mpa (4000 PSI)</v>
          </cell>
          <cell r="E1290" t="str">
            <v>m3</v>
          </cell>
          <cell r="F1290">
            <v>2</v>
          </cell>
          <cell r="G1290">
            <v>314600</v>
          </cell>
          <cell r="H1290">
            <v>629200</v>
          </cell>
          <cell r="I1290">
            <v>0.32745731597406741</v>
          </cell>
          <cell r="J1290">
            <v>2</v>
          </cell>
          <cell r="L1290">
            <v>2</v>
          </cell>
          <cell r="M1290">
            <v>629200</v>
          </cell>
          <cell r="N1290">
            <v>0</v>
          </cell>
          <cell r="O1290">
            <v>629200</v>
          </cell>
          <cell r="R1290">
            <v>0</v>
          </cell>
          <cell r="S1290">
            <v>0</v>
          </cell>
          <cell r="T1290">
            <v>0</v>
          </cell>
          <cell r="U1290">
            <v>0</v>
          </cell>
          <cell r="V1290">
            <v>2</v>
          </cell>
          <cell r="W1290">
            <v>629200</v>
          </cell>
        </row>
        <row r="1291">
          <cell r="C1291" t="str">
            <v>3.7.3.3</v>
          </cell>
          <cell r="D1291" t="str">
            <v>ACERO DE REFUERZO</v>
          </cell>
          <cell r="F1291"/>
          <cell r="I1291"/>
          <cell r="J1291"/>
          <cell r="L1291"/>
          <cell r="M1291"/>
          <cell r="N1291"/>
          <cell r="O1291"/>
          <cell r="R1291">
            <v>0</v>
          </cell>
          <cell r="S1291"/>
          <cell r="T1291"/>
          <cell r="U1291"/>
          <cell r="V1291"/>
          <cell r="W1291"/>
        </row>
        <row r="1292">
          <cell r="C1292" t="str">
            <v>3.7.3.3.1</v>
          </cell>
          <cell r="D1292" t="str">
            <v>Suministro, figurado e instalación de acero de refuerzo 420 Mpa (60000 Psi) según planos y especificaciones de diseño</v>
          </cell>
          <cell r="E1292" t="str">
            <v>kg</v>
          </cell>
          <cell r="F1292">
            <v>34567.959567999998</v>
          </cell>
          <cell r="G1292">
            <v>2740</v>
          </cell>
          <cell r="H1292">
            <v>94716209.216319993</v>
          </cell>
          <cell r="I1292">
            <v>49.293572233334984</v>
          </cell>
          <cell r="J1292">
            <v>34567.959567999998</v>
          </cell>
          <cell r="L1292">
            <v>34567.959567999998</v>
          </cell>
          <cell r="M1292">
            <v>94716209.216319993</v>
          </cell>
          <cell r="N1292">
            <v>0</v>
          </cell>
          <cell r="O1292">
            <v>94716209.216319993</v>
          </cell>
          <cell r="R1292">
            <v>21115</v>
          </cell>
          <cell r="S1292">
            <v>0</v>
          </cell>
          <cell r="T1292">
            <v>0</v>
          </cell>
          <cell r="U1292">
            <v>57855100</v>
          </cell>
          <cell r="V1292">
            <v>13452.959567999998</v>
          </cell>
          <cell r="W1292">
            <v>36861109.216319993</v>
          </cell>
        </row>
        <row r="1293">
          <cell r="C1293" t="str">
            <v>3.7.3.5</v>
          </cell>
          <cell r="D1293" t="str">
            <v>SELLOS Y JUNTAS</v>
          </cell>
          <cell r="F1293"/>
          <cell r="I1293"/>
          <cell r="J1293"/>
          <cell r="L1293"/>
          <cell r="M1293"/>
          <cell r="N1293"/>
          <cell r="O1293"/>
          <cell r="R1293">
            <v>0</v>
          </cell>
          <cell r="S1293"/>
          <cell r="T1293"/>
          <cell r="U1293"/>
          <cell r="V1293"/>
          <cell r="W1293"/>
        </row>
        <row r="1294">
          <cell r="C1294" t="str">
            <v>3.7.3.5.2</v>
          </cell>
          <cell r="D1294" t="str">
            <v xml:space="preserve">Suministro e instalación de cinta flexible para sellar juntas de construcción y dilatación SIKA PVC O-22 o similar según planos y especificaciones de diseño </v>
          </cell>
          <cell r="E1294" t="str">
            <v>m</v>
          </cell>
          <cell r="F1294">
            <v>59.2</v>
          </cell>
          <cell r="G1294">
            <v>28940</v>
          </cell>
          <cell r="H1294">
            <v>1713248</v>
          </cell>
          <cell r="I1294">
            <v>0.89163317177040535</v>
          </cell>
          <cell r="J1294">
            <v>59.2</v>
          </cell>
          <cell r="L1294">
            <v>59.2</v>
          </cell>
          <cell r="M1294">
            <v>1713248</v>
          </cell>
          <cell r="N1294">
            <v>0</v>
          </cell>
          <cell r="O1294">
            <v>1713248</v>
          </cell>
          <cell r="R1294">
            <v>0</v>
          </cell>
          <cell r="S1294">
            <v>0</v>
          </cell>
          <cell r="T1294">
            <v>0</v>
          </cell>
          <cell r="U1294">
            <v>0</v>
          </cell>
          <cell r="V1294">
            <v>59.2</v>
          </cell>
          <cell r="W1294">
            <v>1713248</v>
          </cell>
        </row>
        <row r="1295">
          <cell r="C1295" t="str">
            <v>3.7.3.5.3</v>
          </cell>
          <cell r="D1295" t="str">
            <v>Suministro y aplicación de sello expandible contra el paso de agua en juntas de construcción y pases de tuberia SikaSwell S o similar según planos y especificaciones de diseño</v>
          </cell>
          <cell r="E1295" t="str">
            <v>m</v>
          </cell>
          <cell r="F1295">
            <v>20</v>
          </cell>
          <cell r="G1295">
            <v>22310</v>
          </cell>
          <cell r="H1295">
            <v>446200</v>
          </cell>
          <cell r="I1295">
            <v>0.23221782324797979</v>
          </cell>
          <cell r="J1295">
            <v>20</v>
          </cell>
          <cell r="L1295">
            <v>20</v>
          </cell>
          <cell r="M1295">
            <v>446200</v>
          </cell>
          <cell r="N1295">
            <v>0</v>
          </cell>
          <cell r="O1295">
            <v>446200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20</v>
          </cell>
          <cell r="W1295">
            <v>446200</v>
          </cell>
        </row>
        <row r="1296">
          <cell r="C1296" t="str">
            <v>3.7.3.5.6</v>
          </cell>
          <cell r="D1296" t="str">
            <v>Fondo de junta Sikarod f=6 mm o similar según planos y especificaciones de diseño</v>
          </cell>
          <cell r="E1296" t="str">
            <v>m</v>
          </cell>
          <cell r="F1296">
            <v>124</v>
          </cell>
          <cell r="G1296">
            <v>1720</v>
          </cell>
          <cell r="H1296">
            <v>213280</v>
          </cell>
          <cell r="I1296">
            <v>0.110998245948743</v>
          </cell>
          <cell r="J1296">
            <v>124</v>
          </cell>
          <cell r="L1296">
            <v>124</v>
          </cell>
          <cell r="M1296">
            <v>213280</v>
          </cell>
          <cell r="N1296">
            <v>0</v>
          </cell>
          <cell r="O1296">
            <v>213280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124</v>
          </cell>
          <cell r="W1296">
            <v>213280</v>
          </cell>
        </row>
        <row r="1297">
          <cell r="D1297" t="str">
            <v>Estudio de suelos cimentación planta y línea de aducción</v>
          </cell>
          <cell r="E1297" t="str">
            <v>Gl</v>
          </cell>
          <cell r="F1297">
            <v>1</v>
          </cell>
          <cell r="G1297">
            <v>10000000</v>
          </cell>
          <cell r="H1297">
            <v>10000000</v>
          </cell>
          <cell r="J1297">
            <v>1</v>
          </cell>
          <cell r="L1297">
            <v>1</v>
          </cell>
          <cell r="M1297">
            <v>10000000</v>
          </cell>
          <cell r="N1297">
            <v>0</v>
          </cell>
          <cell r="O1297">
            <v>10000000</v>
          </cell>
          <cell r="S1297">
            <v>0</v>
          </cell>
          <cell r="T1297">
            <v>0</v>
          </cell>
        </row>
        <row r="1298">
          <cell r="D1298" t="str">
            <v>COSTO TOTAL DIRECTO</v>
          </cell>
          <cell r="F1298"/>
          <cell r="H1298">
            <v>192147180.50453597</v>
          </cell>
          <cell r="J1298"/>
          <cell r="L1298"/>
          <cell r="M1298">
            <v>191945180.50453597</v>
          </cell>
          <cell r="N1298">
            <v>-978612</v>
          </cell>
          <cell r="O1298">
            <v>190966568.50453597</v>
          </cell>
          <cell r="R1298">
            <v>0</v>
          </cell>
          <cell r="S1298">
            <v>0</v>
          </cell>
          <cell r="T1298">
            <v>0</v>
          </cell>
          <cell r="U1298">
            <v>57855100</v>
          </cell>
          <cell r="V1298"/>
          <cell r="W1298">
            <v>123111468.50453599</v>
          </cell>
        </row>
        <row r="1299">
          <cell r="D1299" t="str">
            <v>A,I,U, 25%</v>
          </cell>
          <cell r="E1299">
            <v>0.25</v>
          </cell>
          <cell r="H1299">
            <v>48036795</v>
          </cell>
          <cell r="J1299">
            <v>0</v>
          </cell>
          <cell r="M1299">
            <v>47986295</v>
          </cell>
          <cell r="N1299">
            <v>-244653</v>
          </cell>
          <cell r="O1299">
            <v>47741642</v>
          </cell>
          <cell r="R1299">
            <v>0</v>
          </cell>
          <cell r="S1299">
            <v>0</v>
          </cell>
          <cell r="T1299">
            <v>0</v>
          </cell>
          <cell r="U1299">
            <v>14463775</v>
          </cell>
          <cell r="W1299">
            <v>30777867</v>
          </cell>
        </row>
        <row r="1300">
          <cell r="B1300" t="str">
            <v>TO22</v>
          </cell>
          <cell r="D1300" t="str">
            <v>COSTO TOTAL OBRA CIVIL</v>
          </cell>
          <cell r="F1300"/>
          <cell r="H1300">
            <v>240183976</v>
          </cell>
          <cell r="J1300"/>
          <cell r="L1300"/>
          <cell r="M1300">
            <v>239931476</v>
          </cell>
          <cell r="N1300">
            <v>-1223265</v>
          </cell>
          <cell r="O1300">
            <v>238708211</v>
          </cell>
          <cell r="R1300">
            <v>0</v>
          </cell>
          <cell r="S1300">
            <v>0</v>
          </cell>
          <cell r="T1300">
            <v>0</v>
          </cell>
          <cell r="U1300">
            <v>72318875</v>
          </cell>
          <cell r="V1300"/>
          <cell r="W1300">
            <v>153889336</v>
          </cell>
        </row>
        <row r="1301">
          <cell r="B1301" t="str">
            <v>T23</v>
          </cell>
          <cell r="C1301" t="str">
            <v>OBRA CIVIL ESTRUCTURAL DEL CUARTO DOSIFICADOR DEL FLOCULANTE (1301)</v>
          </cell>
          <cell r="F1301"/>
          <cell r="J1301"/>
          <cell r="L1301"/>
          <cell r="M1301"/>
          <cell r="N1301"/>
          <cell r="O1301"/>
          <cell r="R1301">
            <v>0</v>
          </cell>
          <cell r="S1301"/>
          <cell r="T1301"/>
          <cell r="U1301"/>
          <cell r="V1301"/>
          <cell r="W1301"/>
        </row>
        <row r="1302">
          <cell r="C1302" t="str">
            <v xml:space="preserve">ITEM </v>
          </cell>
          <cell r="D1302" t="str">
            <v xml:space="preserve">DESCRIPCION </v>
          </cell>
          <cell r="E1302" t="str">
            <v xml:space="preserve">UNIDAD </v>
          </cell>
          <cell r="F1302">
            <v>0</v>
          </cell>
          <cell r="G1302" t="str">
            <v xml:space="preserve">V. UNITARIO </v>
          </cell>
          <cell r="H1302" t="str">
            <v>V. PARCIAL</v>
          </cell>
          <cell r="J1302">
            <v>0</v>
          </cell>
          <cell r="L1302">
            <v>0</v>
          </cell>
          <cell r="R1302">
            <v>0</v>
          </cell>
        </row>
        <row r="1303">
          <cell r="C1303">
            <v>3.1</v>
          </cell>
          <cell r="D1303" t="str">
            <v>SEÑALIZACION Y SEGURIDAD EN LA OBRA</v>
          </cell>
          <cell r="F1303"/>
          <cell r="J1303"/>
          <cell r="L1303"/>
          <cell r="M1303"/>
          <cell r="N1303"/>
          <cell r="O1303"/>
          <cell r="R1303">
            <v>0</v>
          </cell>
          <cell r="S1303"/>
          <cell r="T1303"/>
          <cell r="U1303"/>
          <cell r="V1303"/>
          <cell r="W1303"/>
        </row>
        <row r="1304">
          <cell r="C1304" t="str">
            <v>3.1.1</v>
          </cell>
          <cell r="D1304" t="str">
            <v>Señalización de la obra</v>
          </cell>
          <cell r="F1304"/>
          <cell r="J1304"/>
          <cell r="L1304"/>
          <cell r="M1304"/>
          <cell r="N1304"/>
          <cell r="O1304"/>
          <cell r="R1304">
            <v>0</v>
          </cell>
          <cell r="S1304"/>
          <cell r="T1304"/>
          <cell r="U1304"/>
          <cell r="V1304"/>
          <cell r="W1304"/>
        </row>
        <row r="1305">
          <cell r="C1305" t="str">
            <v>3.1.1.1</v>
          </cell>
          <cell r="D1305" t="str">
            <v>Soporte para cinta demarcadora. Esquema No.1</v>
          </cell>
          <cell r="E1305" t="str">
            <v>un</v>
          </cell>
          <cell r="F1305">
            <v>4</v>
          </cell>
          <cell r="G1305">
            <v>10100</v>
          </cell>
          <cell r="H1305">
            <v>40400</v>
          </cell>
          <cell r="I1305">
            <v>0.29323001572119339</v>
          </cell>
          <cell r="J1305">
            <v>4</v>
          </cell>
          <cell r="K1305">
            <v>-4</v>
          </cell>
          <cell r="L1305">
            <v>0</v>
          </cell>
          <cell r="M1305">
            <v>40400</v>
          </cell>
          <cell r="N1305">
            <v>-40400</v>
          </cell>
          <cell r="O1305">
            <v>0</v>
          </cell>
          <cell r="R1305">
            <v>0</v>
          </cell>
          <cell r="S1305">
            <v>0</v>
          </cell>
          <cell r="T1305">
            <v>0</v>
          </cell>
          <cell r="U1305">
            <v>0</v>
          </cell>
          <cell r="V1305">
            <v>0</v>
          </cell>
          <cell r="W1305">
            <v>0</v>
          </cell>
        </row>
        <row r="1306">
          <cell r="C1306" t="str">
            <v>3.1.1.2</v>
          </cell>
          <cell r="D1306" t="str">
            <v>Cinta demarcadora, sin soportes. Esquema No. 2</v>
          </cell>
          <cell r="E1306" t="str">
            <v>m</v>
          </cell>
          <cell r="F1306">
            <v>24</v>
          </cell>
          <cell r="G1306">
            <v>830</v>
          </cell>
          <cell r="H1306">
            <v>19920</v>
          </cell>
          <cell r="I1306">
            <v>0.14458272062292507</v>
          </cell>
          <cell r="J1306">
            <v>24</v>
          </cell>
          <cell r="K1306">
            <v>-24</v>
          </cell>
          <cell r="L1306">
            <v>0</v>
          </cell>
          <cell r="M1306">
            <v>19920</v>
          </cell>
          <cell r="N1306">
            <v>-19920</v>
          </cell>
          <cell r="O1306">
            <v>0</v>
          </cell>
          <cell r="R1306">
            <v>0</v>
          </cell>
          <cell r="S1306">
            <v>0</v>
          </cell>
          <cell r="T1306">
            <v>0</v>
          </cell>
          <cell r="U1306">
            <v>0</v>
          </cell>
          <cell r="V1306">
            <v>0</v>
          </cell>
          <cell r="W1306">
            <v>0</v>
          </cell>
        </row>
        <row r="1307">
          <cell r="C1307" t="str">
            <v>3.1.1.3</v>
          </cell>
          <cell r="D1307" t="str">
            <v>Vallas móviles. Barreras</v>
          </cell>
          <cell r="F1307"/>
          <cell r="I1307"/>
          <cell r="J1307"/>
          <cell r="L1307"/>
          <cell r="M1307"/>
          <cell r="N1307"/>
          <cell r="O1307"/>
          <cell r="R1307">
            <v>0</v>
          </cell>
          <cell r="S1307"/>
          <cell r="T1307"/>
          <cell r="U1307"/>
          <cell r="V1307"/>
          <cell r="W1307"/>
        </row>
        <row r="1308">
          <cell r="C1308" t="str">
            <v>3.1.1.3.4</v>
          </cell>
          <cell r="D1308" t="str">
            <v>Valla móvil Tipo 4. Valla doble cara. Esquema No. 6</v>
          </cell>
          <cell r="E1308" t="str">
            <v>un</v>
          </cell>
          <cell r="F1308">
            <v>1</v>
          </cell>
          <cell r="G1308">
            <v>155000</v>
          </cell>
          <cell r="H1308">
            <v>155000</v>
          </cell>
          <cell r="I1308">
            <v>1.1250161494253708</v>
          </cell>
          <cell r="J1308">
            <v>1</v>
          </cell>
          <cell r="K1308">
            <v>-1</v>
          </cell>
          <cell r="L1308">
            <v>0</v>
          </cell>
          <cell r="M1308">
            <v>155000</v>
          </cell>
          <cell r="N1308">
            <v>-155000</v>
          </cell>
          <cell r="O1308">
            <v>0</v>
          </cell>
          <cell r="R1308">
            <v>0</v>
          </cell>
          <cell r="S1308">
            <v>0</v>
          </cell>
          <cell r="T1308">
            <v>0</v>
          </cell>
          <cell r="U1308">
            <v>0</v>
          </cell>
          <cell r="V1308">
            <v>0</v>
          </cell>
          <cell r="W1308">
            <v>0</v>
          </cell>
        </row>
        <row r="1309">
          <cell r="C1309">
            <v>3.3</v>
          </cell>
          <cell r="D1309" t="str">
            <v>EXCAVACIONES Y ENTIBADOS</v>
          </cell>
          <cell r="F1309"/>
          <cell r="I1309"/>
          <cell r="J1309"/>
          <cell r="L1309"/>
          <cell r="M1309"/>
          <cell r="N1309"/>
          <cell r="O1309"/>
          <cell r="R1309">
            <v>0</v>
          </cell>
          <cell r="S1309"/>
          <cell r="T1309"/>
          <cell r="U1309"/>
          <cell r="V1309"/>
          <cell r="W1309"/>
        </row>
        <row r="1310">
          <cell r="C1310" t="str">
            <v>3.3.4</v>
          </cell>
          <cell r="D1310" t="str">
            <v>EXCAVACIONES PARA ESTRUCTURAS</v>
          </cell>
          <cell r="F1310"/>
          <cell r="I1310"/>
          <cell r="J1310"/>
          <cell r="L1310"/>
          <cell r="M1310"/>
          <cell r="N1310"/>
          <cell r="O1310"/>
          <cell r="R1310">
            <v>0</v>
          </cell>
          <cell r="S1310"/>
          <cell r="T1310"/>
          <cell r="U1310"/>
          <cell r="V1310"/>
          <cell r="W1310"/>
        </row>
        <row r="1311">
          <cell r="C1311" t="str">
            <v>3.3.4.2</v>
          </cell>
          <cell r="D1311" t="str">
            <v>Excavación para estructuras a máquina en material común, roca descompuesta a cualquier profundidad y bajo cualquier condición de humedad. Incluye retiro a lugar autorizado.</v>
          </cell>
          <cell r="E1311" t="str">
            <v>m3</v>
          </cell>
          <cell r="F1311">
            <v>4.8</v>
          </cell>
          <cell r="G1311">
            <v>8200</v>
          </cell>
          <cell r="H1311">
            <v>39360</v>
          </cell>
          <cell r="I1311">
            <v>0.28568152026698446</v>
          </cell>
          <cell r="J1311">
            <v>4.8</v>
          </cell>
          <cell r="K1311">
            <v>-4.8</v>
          </cell>
          <cell r="L1311">
            <v>0</v>
          </cell>
          <cell r="M1311">
            <v>39360</v>
          </cell>
          <cell r="N1311">
            <v>-39360</v>
          </cell>
          <cell r="O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0</v>
          </cell>
          <cell r="V1311">
            <v>0</v>
          </cell>
          <cell r="W1311">
            <v>0</v>
          </cell>
        </row>
        <row r="1312">
          <cell r="C1312">
            <v>3.4</v>
          </cell>
          <cell r="D1312" t="str">
            <v>INSTALACION Y CIMENTACION DE TUBERIA</v>
          </cell>
          <cell r="F1312"/>
          <cell r="I1312"/>
          <cell r="J1312"/>
          <cell r="L1312"/>
          <cell r="M1312"/>
          <cell r="N1312"/>
          <cell r="O1312"/>
          <cell r="R1312">
            <v>0</v>
          </cell>
          <cell r="S1312"/>
          <cell r="T1312"/>
          <cell r="U1312"/>
          <cell r="V1312"/>
          <cell r="W1312"/>
        </row>
        <row r="1313">
          <cell r="C1313">
            <v>3.5</v>
          </cell>
          <cell r="D1313" t="str">
            <v>RELLENOS</v>
          </cell>
          <cell r="F1313"/>
          <cell r="I1313"/>
          <cell r="J1313"/>
          <cell r="L1313"/>
          <cell r="M1313"/>
          <cell r="N1313"/>
          <cell r="O1313"/>
          <cell r="R1313">
            <v>0</v>
          </cell>
          <cell r="S1313"/>
          <cell r="T1313"/>
          <cell r="U1313"/>
          <cell r="V1313"/>
          <cell r="W1313"/>
        </row>
        <row r="1314">
          <cell r="C1314" t="str">
            <v>3.5.1</v>
          </cell>
          <cell r="D1314" t="str">
            <v>Relleno de Zanjas y obras de mampostería</v>
          </cell>
          <cell r="F1314"/>
          <cell r="I1314"/>
          <cell r="J1314"/>
          <cell r="L1314"/>
          <cell r="M1314"/>
          <cell r="N1314"/>
          <cell r="O1314"/>
          <cell r="R1314">
            <v>0</v>
          </cell>
          <cell r="S1314"/>
          <cell r="T1314"/>
          <cell r="U1314"/>
          <cell r="V1314"/>
          <cell r="W1314"/>
        </row>
        <row r="1315">
          <cell r="C1315" t="str">
            <v>3.5.1.1</v>
          </cell>
          <cell r="D1315" t="str">
            <v>Rellenos de Zanjas y obras de mampostería con material seleccionado de sitio, compactado al 90% del Proctor Modificado</v>
          </cell>
          <cell r="E1315" t="str">
            <v>m3</v>
          </cell>
          <cell r="F1315">
            <v>1</v>
          </cell>
          <cell r="G1315">
            <v>9800</v>
          </cell>
          <cell r="H1315">
            <v>9800</v>
          </cell>
          <cell r="I1315">
            <v>7.1130053318507316E-2</v>
          </cell>
          <cell r="J1315">
            <v>1</v>
          </cell>
          <cell r="K1315">
            <v>-1</v>
          </cell>
          <cell r="L1315">
            <v>0</v>
          </cell>
          <cell r="M1315">
            <v>9800</v>
          </cell>
          <cell r="N1315">
            <v>-9800</v>
          </cell>
          <cell r="O1315">
            <v>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  <cell r="W1315">
            <v>0</v>
          </cell>
        </row>
        <row r="1316">
          <cell r="C1316" t="str">
            <v>3.5.1.2</v>
          </cell>
          <cell r="D1316" t="str">
            <v>Rellenos de Zanjas y obras de mampostería con material seleccionado de cantera, compactado al 95% del Proctor Modifiicado</v>
          </cell>
          <cell r="E1316" t="str">
            <v>m3</v>
          </cell>
          <cell r="F1316">
            <v>3.8</v>
          </cell>
          <cell r="G1316">
            <v>27000</v>
          </cell>
          <cell r="H1316">
            <v>102600</v>
          </cell>
          <cell r="I1316">
            <v>0.7446881092325357</v>
          </cell>
          <cell r="J1316">
            <v>3.8</v>
          </cell>
          <cell r="K1316">
            <v>-3.8</v>
          </cell>
          <cell r="L1316">
            <v>0</v>
          </cell>
          <cell r="M1316">
            <v>102600</v>
          </cell>
          <cell r="N1316">
            <v>-102600</v>
          </cell>
          <cell r="O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0</v>
          </cell>
          <cell r="W1316">
            <v>0</v>
          </cell>
        </row>
        <row r="1317">
          <cell r="C1317">
            <v>3.7</v>
          </cell>
          <cell r="D1317" t="str">
            <v>CONSTRUCCIÓN DE OBRAS ACCESORIAS</v>
          </cell>
          <cell r="F1317"/>
          <cell r="I1317"/>
          <cell r="J1317"/>
          <cell r="L1317"/>
          <cell r="M1317"/>
          <cell r="N1317"/>
          <cell r="O1317"/>
          <cell r="R1317">
            <v>0</v>
          </cell>
          <cell r="S1317"/>
          <cell r="T1317"/>
          <cell r="U1317"/>
          <cell r="V1317"/>
          <cell r="W1317"/>
        </row>
        <row r="1318">
          <cell r="C1318" t="str">
            <v>3.7.1</v>
          </cell>
          <cell r="D1318" t="str">
            <v>Obra de mampostería en ladrillo.</v>
          </cell>
          <cell r="F1318"/>
          <cell r="I1318"/>
          <cell r="J1318"/>
          <cell r="L1318"/>
          <cell r="M1318"/>
          <cell r="N1318"/>
          <cell r="O1318"/>
          <cell r="R1318">
            <v>0</v>
          </cell>
          <cell r="S1318"/>
          <cell r="T1318"/>
          <cell r="U1318"/>
          <cell r="V1318"/>
          <cell r="W1318"/>
        </row>
        <row r="1319">
          <cell r="C1319" t="str">
            <v>3.7.1.4</v>
          </cell>
          <cell r="D1319" t="str">
            <v>CONCRETOS DE LIMPIEZA, ALISTADO Y MEDIACAÑAS</v>
          </cell>
          <cell r="F1319"/>
          <cell r="I1319"/>
          <cell r="J1319"/>
          <cell r="L1319"/>
          <cell r="M1319"/>
          <cell r="N1319"/>
          <cell r="O1319"/>
          <cell r="R1319">
            <v>0</v>
          </cell>
          <cell r="S1319"/>
          <cell r="T1319"/>
          <cell r="U1319"/>
          <cell r="V1319"/>
          <cell r="W1319"/>
        </row>
        <row r="1320">
          <cell r="C1320" t="str">
            <v>3.7.1.4.1</v>
          </cell>
          <cell r="D1320" t="str">
            <v>ALISTADO Y PENDIENTADO</v>
          </cell>
          <cell r="F1320"/>
          <cell r="I1320"/>
          <cell r="J1320"/>
          <cell r="L1320"/>
          <cell r="M1320"/>
          <cell r="N1320"/>
          <cell r="O1320"/>
          <cell r="R1320">
            <v>0</v>
          </cell>
          <cell r="S1320"/>
          <cell r="T1320"/>
          <cell r="U1320"/>
          <cell r="V1320"/>
          <cell r="W1320"/>
        </row>
        <row r="1321">
          <cell r="C1321" t="str">
            <v>3.7.1.4.1.2</v>
          </cell>
          <cell r="D1321" t="str">
            <v>Alistado y pendientado de losas y pisos en mortero impermeabilizado 1:4 e=0.04</v>
          </cell>
          <cell r="E1321" t="str">
            <v>m2</v>
          </cell>
          <cell r="F1321">
            <v>12</v>
          </cell>
          <cell r="G1321">
            <v>10490</v>
          </cell>
          <cell r="H1321">
            <v>125880</v>
          </cell>
          <cell r="I1321">
            <v>0.91365827670752042</v>
          </cell>
          <cell r="J1321">
            <v>12</v>
          </cell>
          <cell r="K1321">
            <v>-12</v>
          </cell>
          <cell r="L1321">
            <v>0</v>
          </cell>
          <cell r="M1321">
            <v>125880</v>
          </cell>
          <cell r="N1321">
            <v>-125880</v>
          </cell>
          <cell r="O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  <cell r="W1321">
            <v>0</v>
          </cell>
        </row>
        <row r="1322">
          <cell r="C1322" t="str">
            <v>3.7.2</v>
          </cell>
          <cell r="D1322" t="str">
            <v>Obras de mampostería en bloque</v>
          </cell>
          <cell r="F1322"/>
          <cell r="I1322"/>
          <cell r="J1322"/>
          <cell r="L1322"/>
          <cell r="M1322"/>
          <cell r="N1322"/>
          <cell r="O1322"/>
          <cell r="R1322">
            <v>0</v>
          </cell>
          <cell r="S1322"/>
          <cell r="T1322"/>
          <cell r="U1322"/>
          <cell r="V1322"/>
          <cell r="W1322"/>
        </row>
        <row r="1323">
          <cell r="C1323" t="str">
            <v>3.7.2.1.8</v>
          </cell>
          <cell r="D1323" t="str">
            <v>Mampostería en bloque de concreto (sin incluir pañete, mortero de relleno, refuerzo ) e=0.10 m</v>
          </cell>
          <cell r="E1323" t="str">
            <v>m2</v>
          </cell>
          <cell r="F1323">
            <v>15.9</v>
          </cell>
          <cell r="G1323">
            <v>21300</v>
          </cell>
          <cell r="H1323">
            <v>338670</v>
          </cell>
          <cell r="I1323">
            <v>2.4581239956509053</v>
          </cell>
          <cell r="J1323">
            <v>15.9</v>
          </cell>
          <cell r="K1323">
            <v>-15.9</v>
          </cell>
          <cell r="L1323">
            <v>0</v>
          </cell>
          <cell r="M1323">
            <v>338670</v>
          </cell>
          <cell r="N1323">
            <v>-338670</v>
          </cell>
          <cell r="O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  <cell r="W1323">
            <v>0</v>
          </cell>
        </row>
        <row r="1324">
          <cell r="C1324" t="str">
            <v>3.7.2.1.9</v>
          </cell>
          <cell r="D1324" t="str">
            <v>Mampostería en bloque de concreto (sin incluir pañete, mortero de relleno, refuerzo ) e=0.15 m</v>
          </cell>
          <cell r="E1324" t="str">
            <v>m2</v>
          </cell>
          <cell r="F1324">
            <v>36</v>
          </cell>
          <cell r="G1324">
            <v>27150</v>
          </cell>
          <cell r="H1324">
            <v>977400</v>
          </cell>
          <cell r="I1324">
            <v>7.0941340932152102</v>
          </cell>
          <cell r="J1324">
            <v>36</v>
          </cell>
          <cell r="K1324">
            <v>-36</v>
          </cell>
          <cell r="L1324">
            <v>0</v>
          </cell>
          <cell r="M1324">
            <v>977400</v>
          </cell>
          <cell r="N1324">
            <v>-977400</v>
          </cell>
          <cell r="O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  <cell r="W1324">
            <v>0</v>
          </cell>
        </row>
        <row r="1325">
          <cell r="C1325" t="str">
            <v>3.7.3</v>
          </cell>
          <cell r="D1325" t="str">
            <v>Estructuras de concreto reforzado</v>
          </cell>
          <cell r="F1325"/>
          <cell r="I1325"/>
          <cell r="J1325"/>
          <cell r="L1325"/>
          <cell r="M1325"/>
          <cell r="N1325"/>
          <cell r="O1325"/>
          <cell r="R1325">
            <v>0</v>
          </cell>
          <cell r="S1325"/>
          <cell r="T1325"/>
          <cell r="U1325"/>
          <cell r="V1325"/>
          <cell r="W1325"/>
        </row>
        <row r="1326">
          <cell r="C1326" t="str">
            <v>3.7.3.2</v>
          </cell>
          <cell r="D1326" t="str">
            <v>Concreto para estructuras tipo edificaciones</v>
          </cell>
          <cell r="F1326"/>
          <cell r="I1326"/>
          <cell r="J1326"/>
          <cell r="L1326"/>
          <cell r="M1326"/>
          <cell r="N1326"/>
          <cell r="O1326"/>
          <cell r="R1326">
            <v>0</v>
          </cell>
          <cell r="S1326"/>
          <cell r="T1326"/>
          <cell r="U1326"/>
          <cell r="V1326"/>
          <cell r="W1326"/>
        </row>
        <row r="1327">
          <cell r="C1327" t="str">
            <v>3.7.3.2.1</v>
          </cell>
          <cell r="D1327" t="str">
            <v>VIGAS, COLUMNAS, ZAPATAS, MUROS, ESCALERAS</v>
          </cell>
          <cell r="F1327"/>
          <cell r="I1327"/>
          <cell r="J1327"/>
          <cell r="L1327"/>
          <cell r="M1327"/>
          <cell r="N1327"/>
          <cell r="O1327"/>
          <cell r="R1327">
            <v>0</v>
          </cell>
          <cell r="S1327"/>
          <cell r="T1327"/>
          <cell r="U1327"/>
          <cell r="V1327"/>
          <cell r="W1327"/>
        </row>
        <row r="1328">
          <cell r="C1328" t="str">
            <v>3.7.3.2.1.2</v>
          </cell>
          <cell r="D1328" t="str">
            <v>Concreto para vigas f´c=21 Mpa (3000 PSI)</v>
          </cell>
          <cell r="E1328" t="str">
            <v>m3</v>
          </cell>
          <cell r="F1328">
            <v>1.4</v>
          </cell>
          <cell r="G1328">
            <v>314100</v>
          </cell>
          <cell r="H1328">
            <v>439740</v>
          </cell>
          <cell r="I1328">
            <v>3.1917071067633072</v>
          </cell>
          <cell r="J1328">
            <v>1.4</v>
          </cell>
          <cell r="K1328">
            <v>-1.4</v>
          </cell>
          <cell r="L1328">
            <v>0</v>
          </cell>
          <cell r="M1328">
            <v>439740</v>
          </cell>
          <cell r="N1328">
            <v>-439740</v>
          </cell>
          <cell r="O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  <cell r="W1328">
            <v>0</v>
          </cell>
        </row>
        <row r="1329">
          <cell r="C1329" t="str">
            <v>3.7.3.2.1.5</v>
          </cell>
          <cell r="D1329" t="str">
            <v>Concreto para columnas f´c=21 Mpa (3000 PSI)</v>
          </cell>
          <cell r="E1329" t="str">
            <v>m3</v>
          </cell>
          <cell r="F1329">
            <v>1.3</v>
          </cell>
          <cell r="G1329">
            <v>355100</v>
          </cell>
          <cell r="H1329">
            <v>461630</v>
          </cell>
          <cell r="I1329">
            <v>3.3505884197369933</v>
          </cell>
          <cell r="J1329">
            <v>1.3</v>
          </cell>
          <cell r="K1329">
            <v>-1.3</v>
          </cell>
          <cell r="L1329">
            <v>0</v>
          </cell>
          <cell r="M1329">
            <v>461630</v>
          </cell>
          <cell r="N1329">
            <v>-461630</v>
          </cell>
          <cell r="O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  <cell r="W1329">
            <v>0</v>
          </cell>
        </row>
        <row r="1330">
          <cell r="C1330" t="str">
            <v>3.7.3.2.1.11</v>
          </cell>
          <cell r="D1330" t="str">
            <v>Concreto para zapatas f´c=24.5 Mpa (3500 PSI)</v>
          </cell>
          <cell r="E1330" t="str">
            <v>m3</v>
          </cell>
          <cell r="F1330">
            <v>1.5</v>
          </cell>
          <cell r="G1330">
            <v>293700</v>
          </cell>
          <cell r="H1330">
            <v>440550</v>
          </cell>
          <cell r="I1330">
            <v>3.1975862234151426</v>
          </cell>
          <cell r="J1330">
            <v>1.5</v>
          </cell>
          <cell r="K1330">
            <v>-1.5</v>
          </cell>
          <cell r="L1330">
            <v>0</v>
          </cell>
          <cell r="M1330">
            <v>440550</v>
          </cell>
          <cell r="N1330">
            <v>-440550</v>
          </cell>
          <cell r="O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</row>
        <row r="1331">
          <cell r="C1331" t="str">
            <v>3.7.3.2.1.14</v>
          </cell>
          <cell r="D1331" t="str">
            <v>Concreto para vigas de amarre f´c=21 Mpa (3000 PSI)</v>
          </cell>
          <cell r="E1331" t="str">
            <v>m3</v>
          </cell>
          <cell r="F1331">
            <v>1.4</v>
          </cell>
          <cell r="G1331">
            <v>338850</v>
          </cell>
          <cell r="H1331">
            <v>474390</v>
          </cell>
          <cell r="I1331">
            <v>3.4432026524251715</v>
          </cell>
          <cell r="J1331">
            <v>1.4</v>
          </cell>
          <cell r="K1331">
            <v>-1.4</v>
          </cell>
          <cell r="L1331">
            <v>0</v>
          </cell>
          <cell r="M1331">
            <v>474389.99999999994</v>
          </cell>
          <cell r="N1331">
            <v>-474389.99999999994</v>
          </cell>
          <cell r="O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  <cell r="W1331">
            <v>0</v>
          </cell>
        </row>
        <row r="1332">
          <cell r="C1332" t="str">
            <v>3.7.3.2.1.20</v>
          </cell>
          <cell r="D1332" t="str">
            <v>Piso en concreto e=0.15 f´c=24.5 Mpa</v>
          </cell>
          <cell r="E1332" t="str">
            <v>m2</v>
          </cell>
          <cell r="F1332">
            <v>15</v>
          </cell>
          <cell r="G1332">
            <v>47100</v>
          </cell>
          <cell r="H1332">
            <v>706500</v>
          </cell>
          <cell r="I1332">
            <v>5.1278961907678999</v>
          </cell>
          <cell r="J1332">
            <v>15</v>
          </cell>
          <cell r="K1332">
            <v>-15</v>
          </cell>
          <cell r="L1332">
            <v>0</v>
          </cell>
          <cell r="M1332">
            <v>706500</v>
          </cell>
          <cell r="N1332">
            <v>-706500</v>
          </cell>
          <cell r="O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0</v>
          </cell>
        </row>
        <row r="1333">
          <cell r="C1333" t="str">
            <v>3.7.3.2.3</v>
          </cell>
          <cell r="D1333" t="str">
            <v>LOSAS ALIGERADAS</v>
          </cell>
          <cell r="F1333"/>
          <cell r="I1333"/>
          <cell r="J1333"/>
          <cell r="L1333"/>
          <cell r="M1333"/>
          <cell r="N1333"/>
          <cell r="O1333"/>
          <cell r="R1333">
            <v>0</v>
          </cell>
          <cell r="S1333"/>
          <cell r="T1333"/>
          <cell r="U1333"/>
          <cell r="V1333"/>
          <cell r="W1333"/>
        </row>
        <row r="1334">
          <cell r="C1334" t="str">
            <v>3.7.3.2.3.4</v>
          </cell>
          <cell r="D1334" t="str">
            <v>Losa aligerada para edificaciones con casetón de icopor f¨c=24.5 MPa e=0.30 m</v>
          </cell>
          <cell r="E1334" t="str">
            <v>m2</v>
          </cell>
          <cell r="F1334">
            <v>15</v>
          </cell>
          <cell r="G1334">
            <v>77660</v>
          </cell>
          <cell r="H1334">
            <v>1164900</v>
          </cell>
          <cell r="I1334">
            <v>8.4550407255846096</v>
          </cell>
          <cell r="J1334">
            <v>15</v>
          </cell>
          <cell r="K1334">
            <v>-15</v>
          </cell>
          <cell r="L1334">
            <v>0</v>
          </cell>
          <cell r="M1334">
            <v>1164900</v>
          </cell>
          <cell r="N1334">
            <v>-1164900</v>
          </cell>
          <cell r="O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0</v>
          </cell>
        </row>
        <row r="1335">
          <cell r="C1335" t="str">
            <v>3.7.3.3</v>
          </cell>
          <cell r="D1335" t="str">
            <v>ACERO DE REFUERZO</v>
          </cell>
          <cell r="F1335"/>
          <cell r="I1335"/>
          <cell r="J1335"/>
          <cell r="L1335"/>
          <cell r="M1335"/>
          <cell r="N1335"/>
          <cell r="O1335"/>
          <cell r="R1335">
            <v>0</v>
          </cell>
          <cell r="S1335"/>
          <cell r="T1335"/>
          <cell r="U1335"/>
          <cell r="V1335"/>
          <cell r="W1335"/>
        </row>
        <row r="1336">
          <cell r="C1336" t="str">
            <v>3.7.3.3.1</v>
          </cell>
          <cell r="D1336" t="str">
            <v>Suministro, figurado e instalación de acero de refuerzo 420 Mpa (60000 Psi) según planos y especificaciones de diseño</v>
          </cell>
          <cell r="E1336" t="str">
            <v>kg</v>
          </cell>
          <cell r="F1336">
            <v>2336</v>
          </cell>
          <cell r="G1336">
            <v>2740</v>
          </cell>
          <cell r="H1336">
            <v>6400640</v>
          </cell>
          <cell r="I1336">
            <v>46.456924946180678</v>
          </cell>
          <cell r="J1336">
            <v>2336</v>
          </cell>
          <cell r="K1336">
            <v>-2336</v>
          </cell>
          <cell r="L1336">
            <v>0</v>
          </cell>
          <cell r="M1336">
            <v>6400640</v>
          </cell>
          <cell r="N1336">
            <v>-6400640</v>
          </cell>
          <cell r="O1336">
            <v>0</v>
          </cell>
          <cell r="R1336">
            <v>0</v>
          </cell>
          <cell r="S1336">
            <v>0</v>
          </cell>
          <cell r="T1336">
            <v>0</v>
          </cell>
          <cell r="U1336">
            <v>0</v>
          </cell>
          <cell r="V1336">
            <v>0</v>
          </cell>
          <cell r="W1336">
            <v>0</v>
          </cell>
        </row>
        <row r="1337">
          <cell r="C1337" t="str">
            <v>3,9</v>
          </cell>
          <cell r="D1337" t="str">
            <v>OBRAS ARQUITECTONICAS</v>
          </cell>
          <cell r="F1337"/>
          <cell r="I1337"/>
          <cell r="J1337"/>
          <cell r="L1337"/>
          <cell r="M1337"/>
          <cell r="N1337"/>
          <cell r="O1337"/>
          <cell r="R1337">
            <v>0</v>
          </cell>
          <cell r="S1337"/>
          <cell r="T1337"/>
          <cell r="U1337"/>
          <cell r="V1337"/>
          <cell r="W1337"/>
        </row>
        <row r="1338">
          <cell r="C1338" t="str">
            <v>3.9.3</v>
          </cell>
          <cell r="D1338" t="str">
            <v>CUBIERTAS</v>
          </cell>
          <cell r="F1338"/>
          <cell r="I1338"/>
          <cell r="J1338"/>
          <cell r="L1338"/>
          <cell r="M1338"/>
          <cell r="N1338"/>
          <cell r="O1338"/>
          <cell r="R1338">
            <v>0</v>
          </cell>
          <cell r="S1338"/>
          <cell r="T1338"/>
          <cell r="U1338"/>
          <cell r="V1338"/>
          <cell r="W1338"/>
        </row>
        <row r="1339">
          <cell r="C1339" t="str">
            <v>3.9.3.3</v>
          </cell>
          <cell r="D1339" t="str">
            <v>PLACA ONDULADA PERFIL 7 Y ACCESORIOS</v>
          </cell>
          <cell r="F1339"/>
          <cell r="I1339"/>
          <cell r="J1339"/>
          <cell r="L1339"/>
          <cell r="M1339"/>
          <cell r="N1339"/>
          <cell r="O1339"/>
          <cell r="R1339">
            <v>0</v>
          </cell>
          <cell r="S1339"/>
          <cell r="T1339"/>
          <cell r="U1339"/>
          <cell r="V1339"/>
          <cell r="W1339"/>
        </row>
        <row r="1340">
          <cell r="C1340" t="str">
            <v>3.9.3.3.3</v>
          </cell>
          <cell r="D1340" t="str">
            <v>Placa ondulada perfil 7 No.4 segun planos y especificaciones de diseño</v>
          </cell>
          <cell r="E1340" t="str">
            <v>m2</v>
          </cell>
          <cell r="F1340">
            <v>20</v>
          </cell>
          <cell r="G1340">
            <v>30000</v>
          </cell>
          <cell r="H1340">
            <v>600000</v>
          </cell>
          <cell r="I1340">
            <v>4.3549012235820808</v>
          </cell>
          <cell r="J1340">
            <v>20</v>
          </cell>
          <cell r="K1340">
            <v>-20</v>
          </cell>
          <cell r="L1340">
            <v>0</v>
          </cell>
          <cell r="M1340">
            <v>600000</v>
          </cell>
          <cell r="N1340">
            <v>-600000</v>
          </cell>
          <cell r="O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0</v>
          </cell>
          <cell r="V1340">
            <v>0</v>
          </cell>
          <cell r="W1340">
            <v>0</v>
          </cell>
        </row>
        <row r="1341">
          <cell r="C1341" t="str">
            <v>3.9.9</v>
          </cell>
          <cell r="D1341" t="str">
            <v>CARPINTERIA EN MADERA</v>
          </cell>
          <cell r="F1341"/>
          <cell r="I1341"/>
          <cell r="J1341"/>
          <cell r="L1341"/>
          <cell r="M1341"/>
          <cell r="N1341"/>
          <cell r="O1341"/>
          <cell r="R1341">
            <v>0</v>
          </cell>
          <cell r="S1341"/>
          <cell r="T1341"/>
          <cell r="U1341"/>
          <cell r="V1341"/>
          <cell r="W1341"/>
        </row>
        <row r="1342">
          <cell r="C1342" t="str">
            <v>3.9.9.1</v>
          </cell>
          <cell r="D1342" t="str">
            <v>PUERTAS DE ENTRADA PRINCIPAL</v>
          </cell>
          <cell r="F1342"/>
          <cell r="I1342"/>
          <cell r="J1342"/>
          <cell r="L1342"/>
          <cell r="M1342"/>
          <cell r="N1342"/>
          <cell r="O1342"/>
          <cell r="R1342">
            <v>0</v>
          </cell>
          <cell r="S1342"/>
          <cell r="T1342"/>
          <cell r="U1342"/>
          <cell r="V1342"/>
          <cell r="W1342"/>
        </row>
        <row r="1343">
          <cell r="C1343" t="str">
            <v>3.9.9.1.9</v>
          </cell>
          <cell r="D1343" t="str">
            <v>Puerta Madecor en cedro 1.00 x 2 m e=36 mm. Incluye marco para puerta y cerradura segun planos y especificaciones de diseño</v>
          </cell>
          <cell r="E1343" t="str">
            <v>un</v>
          </cell>
          <cell r="F1343">
            <v>1</v>
          </cell>
          <cell r="G1343">
            <v>482050</v>
          </cell>
          <cell r="H1343">
            <v>482050</v>
          </cell>
          <cell r="I1343">
            <v>3.4988002247129031</v>
          </cell>
          <cell r="J1343">
            <v>1</v>
          </cell>
          <cell r="K1343">
            <v>-1</v>
          </cell>
          <cell r="L1343">
            <v>0</v>
          </cell>
          <cell r="M1343">
            <v>482050</v>
          </cell>
          <cell r="N1343">
            <v>-482050</v>
          </cell>
          <cell r="O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</row>
        <row r="1344">
          <cell r="C1344" t="str">
            <v>3.9.10.4</v>
          </cell>
          <cell r="D1344" t="str">
            <v>VENTANAS EN ALUMINIO</v>
          </cell>
          <cell r="F1344"/>
          <cell r="I1344"/>
          <cell r="J1344"/>
          <cell r="L1344"/>
          <cell r="M1344"/>
          <cell r="N1344"/>
          <cell r="O1344"/>
          <cell r="R1344">
            <v>0</v>
          </cell>
          <cell r="S1344"/>
          <cell r="T1344"/>
          <cell r="U1344"/>
          <cell r="V1344"/>
          <cell r="W1344"/>
        </row>
        <row r="1345">
          <cell r="C1345" t="str">
            <v>3.9.10.4.1</v>
          </cell>
          <cell r="D1345" t="str">
            <v>Ventaneria en aluminio, incluye vidrio 4 mm segun planos y especificaciones de diseño</v>
          </cell>
          <cell r="E1345" t="str">
            <v>m2</v>
          </cell>
          <cell r="F1345">
            <v>1.5</v>
          </cell>
          <cell r="G1345">
            <v>83050</v>
          </cell>
          <cell r="H1345">
            <v>124575</v>
          </cell>
          <cell r="I1345">
            <v>0.90418636654622953</v>
          </cell>
          <cell r="J1345">
            <v>1.5</v>
          </cell>
          <cell r="K1345">
            <v>-1.5</v>
          </cell>
          <cell r="L1345">
            <v>0</v>
          </cell>
          <cell r="M1345">
            <v>124575</v>
          </cell>
          <cell r="N1345">
            <v>-124575</v>
          </cell>
          <cell r="O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</row>
        <row r="1346">
          <cell r="C1346" t="str">
            <v>3.9.12</v>
          </cell>
          <cell r="D1346" t="str">
            <v>PINTURA</v>
          </cell>
          <cell r="F1346"/>
          <cell r="I1346"/>
          <cell r="J1346"/>
          <cell r="L1346"/>
          <cell r="M1346"/>
          <cell r="N1346"/>
          <cell r="O1346"/>
          <cell r="R1346">
            <v>0</v>
          </cell>
          <cell r="S1346"/>
          <cell r="T1346"/>
          <cell r="U1346"/>
          <cell r="V1346"/>
          <cell r="W1346"/>
        </row>
        <row r="1347">
          <cell r="C1347" t="str">
            <v>3.9.12.2</v>
          </cell>
          <cell r="D1347" t="str">
            <v>Estuco y pintura a 3 manos segun planos y especificaciones de diseño</v>
          </cell>
          <cell r="E1347" t="str">
            <v>m2</v>
          </cell>
          <cell r="F1347">
            <v>105</v>
          </cell>
          <cell r="G1347">
            <v>6415</v>
          </cell>
          <cell r="H1347">
            <v>673575</v>
          </cell>
          <cell r="I1347">
            <v>4.888920986123833</v>
          </cell>
          <cell r="J1347">
            <v>105</v>
          </cell>
          <cell r="K1347">
            <v>-105</v>
          </cell>
          <cell r="L1347">
            <v>0</v>
          </cell>
          <cell r="M1347">
            <v>673575</v>
          </cell>
          <cell r="N1347">
            <v>-673575</v>
          </cell>
          <cell r="O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</row>
        <row r="1348">
          <cell r="D1348" t="str">
            <v>COSTO TOTAL DIRECTO</v>
          </cell>
          <cell r="F1348"/>
          <cell r="H1348">
            <v>13777580</v>
          </cell>
          <cell r="J1348"/>
          <cell r="L1348"/>
          <cell r="M1348">
            <v>13777580</v>
          </cell>
          <cell r="N1348">
            <v>-13777580</v>
          </cell>
          <cell r="O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/>
          <cell r="W1348">
            <v>0</v>
          </cell>
        </row>
        <row r="1349">
          <cell r="D1349" t="str">
            <v>A,I,U, 25%</v>
          </cell>
          <cell r="E1349">
            <v>0.25</v>
          </cell>
          <cell r="F1349">
            <v>0</v>
          </cell>
          <cell r="H1349">
            <v>3444395</v>
          </cell>
          <cell r="J1349">
            <v>0</v>
          </cell>
          <cell r="L1349">
            <v>0</v>
          </cell>
          <cell r="M1349">
            <v>3444395</v>
          </cell>
          <cell r="N1349">
            <v>-3444395</v>
          </cell>
          <cell r="O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0</v>
          </cell>
          <cell r="W1349">
            <v>0</v>
          </cell>
        </row>
        <row r="1350">
          <cell r="B1350" t="str">
            <v>TO23</v>
          </cell>
          <cell r="D1350" t="str">
            <v>COSTO TOTAL OBRA CIVIL</v>
          </cell>
          <cell r="F1350"/>
          <cell r="H1350">
            <v>17221975</v>
          </cell>
          <cell r="J1350"/>
          <cell r="L1350"/>
          <cell r="M1350">
            <v>17221975</v>
          </cell>
          <cell r="N1350">
            <v>-17221975</v>
          </cell>
          <cell r="O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/>
          <cell r="W1350">
            <v>0</v>
          </cell>
        </row>
        <row r="1351">
          <cell r="B1351" t="str">
            <v>T24</v>
          </cell>
          <cell r="C1351" t="str">
            <v>OBRA CIVIL ESTRUCTURAL DE LA CAMARA DE BOMBEO DE LODOS (1351)</v>
          </cell>
          <cell r="F1351"/>
          <cell r="J1351"/>
          <cell r="L1351"/>
          <cell r="M1351"/>
          <cell r="N1351"/>
          <cell r="O1351"/>
          <cell r="R1351">
            <v>0</v>
          </cell>
          <cell r="S1351"/>
          <cell r="T1351"/>
          <cell r="U1351"/>
          <cell r="V1351"/>
          <cell r="W1351"/>
        </row>
        <row r="1352">
          <cell r="C1352" t="str">
            <v xml:space="preserve">ITEM </v>
          </cell>
          <cell r="D1352" t="str">
            <v xml:space="preserve">DESCRIPCION </v>
          </cell>
          <cell r="E1352" t="str">
            <v xml:space="preserve">UNIDAD </v>
          </cell>
          <cell r="F1352">
            <v>0</v>
          </cell>
          <cell r="G1352" t="str">
            <v xml:space="preserve">V. UNITARIO </v>
          </cell>
          <cell r="H1352" t="str">
            <v>V. PARCIAL</v>
          </cell>
          <cell r="J1352">
            <v>0</v>
          </cell>
          <cell r="L1352">
            <v>0</v>
          </cell>
          <cell r="R1352">
            <v>0</v>
          </cell>
        </row>
        <row r="1353">
          <cell r="C1353">
            <v>3.1</v>
          </cell>
          <cell r="D1353" t="str">
            <v>SEÑALIZACION Y SEGURIDAD EN LA OBRA</v>
          </cell>
          <cell r="F1353"/>
          <cell r="J1353"/>
          <cell r="L1353"/>
          <cell r="M1353"/>
          <cell r="N1353"/>
          <cell r="O1353"/>
          <cell r="R1353">
            <v>0</v>
          </cell>
          <cell r="S1353"/>
          <cell r="T1353"/>
          <cell r="U1353"/>
          <cell r="V1353"/>
          <cell r="W1353"/>
        </row>
        <row r="1354">
          <cell r="C1354" t="str">
            <v>3.1.1</v>
          </cell>
          <cell r="D1354" t="str">
            <v>Señalización de la obra</v>
          </cell>
          <cell r="F1354"/>
          <cell r="J1354"/>
          <cell r="L1354"/>
          <cell r="M1354"/>
          <cell r="N1354"/>
          <cell r="O1354"/>
          <cell r="R1354">
            <v>0</v>
          </cell>
          <cell r="S1354"/>
          <cell r="T1354"/>
          <cell r="U1354"/>
          <cell r="V1354"/>
          <cell r="W1354"/>
        </row>
        <row r="1355">
          <cell r="C1355" t="str">
            <v>3.1.1.1</v>
          </cell>
          <cell r="D1355" t="str">
            <v>Soporte para cinta demarcadora. Esquema No.1</v>
          </cell>
          <cell r="E1355" t="str">
            <v>un</v>
          </cell>
          <cell r="F1355">
            <v>4</v>
          </cell>
          <cell r="G1355">
            <v>10100</v>
          </cell>
          <cell r="H1355">
            <v>40400</v>
          </cell>
          <cell r="I1355">
            <v>0.77927025391383176</v>
          </cell>
          <cell r="J1355">
            <v>4</v>
          </cell>
          <cell r="K1355">
            <v>-4</v>
          </cell>
          <cell r="L1355">
            <v>0</v>
          </cell>
          <cell r="M1355">
            <v>40400</v>
          </cell>
          <cell r="N1355">
            <v>-40400</v>
          </cell>
          <cell r="O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</row>
        <row r="1356">
          <cell r="C1356" t="str">
            <v>3.1.1.2</v>
          </cell>
          <cell r="D1356" t="str">
            <v>Cinta demarcadora, sin soportes. Esquema No. 2</v>
          </cell>
          <cell r="E1356" t="str">
            <v>m</v>
          </cell>
          <cell r="F1356">
            <v>16</v>
          </cell>
          <cell r="G1356">
            <v>830</v>
          </cell>
          <cell r="H1356">
            <v>13280</v>
          </cell>
          <cell r="I1356">
            <v>0.2561561626726655</v>
          </cell>
          <cell r="J1356">
            <v>16</v>
          </cell>
          <cell r="K1356">
            <v>-16</v>
          </cell>
          <cell r="L1356">
            <v>0</v>
          </cell>
          <cell r="M1356">
            <v>13280</v>
          </cell>
          <cell r="N1356">
            <v>-13280</v>
          </cell>
          <cell r="O1356">
            <v>0</v>
          </cell>
          <cell r="R1356">
            <v>0</v>
          </cell>
          <cell r="S1356">
            <v>0</v>
          </cell>
          <cell r="T1356">
            <v>0</v>
          </cell>
          <cell r="U1356">
            <v>0</v>
          </cell>
          <cell r="V1356">
            <v>0</v>
          </cell>
          <cell r="W1356">
            <v>0</v>
          </cell>
        </row>
        <row r="1357">
          <cell r="C1357" t="str">
            <v>3,7</v>
          </cell>
          <cell r="D1357" t="str">
            <v>CONSTRUCCION DE OBRAS ACCESORIAS</v>
          </cell>
          <cell r="F1357"/>
          <cell r="I1357"/>
          <cell r="J1357"/>
          <cell r="L1357"/>
          <cell r="M1357"/>
          <cell r="N1357"/>
          <cell r="O1357"/>
          <cell r="R1357">
            <v>0</v>
          </cell>
          <cell r="S1357"/>
          <cell r="T1357"/>
          <cell r="U1357"/>
          <cell r="V1357"/>
          <cell r="W1357"/>
        </row>
        <row r="1358">
          <cell r="C1358" t="str">
            <v>3.7.1</v>
          </cell>
          <cell r="D1358" t="str">
            <v>OBRAS DE MAMPOSTERIA EN LADRILLO</v>
          </cell>
          <cell r="F1358"/>
          <cell r="I1358"/>
          <cell r="J1358"/>
          <cell r="L1358"/>
          <cell r="M1358"/>
          <cell r="N1358"/>
          <cell r="O1358"/>
          <cell r="R1358">
            <v>0</v>
          </cell>
          <cell r="S1358"/>
          <cell r="T1358"/>
          <cell r="U1358"/>
          <cell r="V1358"/>
          <cell r="W1358"/>
        </row>
        <row r="1359">
          <cell r="C1359" t="str">
            <v>3.7.1.4</v>
          </cell>
          <cell r="D1359" t="str">
            <v>CONCRETOS DE LIMPIEZA, ALISTADO Y MEDIACAÑAS</v>
          </cell>
          <cell r="F1359"/>
          <cell r="I1359"/>
          <cell r="J1359"/>
          <cell r="L1359"/>
          <cell r="M1359"/>
          <cell r="N1359"/>
          <cell r="O1359"/>
          <cell r="R1359">
            <v>0</v>
          </cell>
          <cell r="S1359"/>
          <cell r="T1359"/>
          <cell r="U1359"/>
          <cell r="V1359"/>
          <cell r="W1359"/>
        </row>
        <row r="1360">
          <cell r="C1360" t="str">
            <v>3.7.1.4.1</v>
          </cell>
          <cell r="D1360" t="str">
            <v>ALISTADO Y PENDIENTADO</v>
          </cell>
          <cell r="F1360"/>
          <cell r="I1360"/>
          <cell r="J1360"/>
          <cell r="L1360"/>
          <cell r="M1360"/>
          <cell r="N1360"/>
          <cell r="O1360"/>
          <cell r="R1360">
            <v>0</v>
          </cell>
          <cell r="S1360"/>
          <cell r="T1360"/>
          <cell r="U1360"/>
          <cell r="V1360"/>
          <cell r="W1360"/>
        </row>
        <row r="1361">
          <cell r="C1361" t="str">
            <v>3.7.1.4.2</v>
          </cell>
          <cell r="D1361" t="str">
            <v>Concreto de limpieza f¨c=14 Mpa e=0.05</v>
          </cell>
          <cell r="E1361" t="str">
            <v>m2</v>
          </cell>
          <cell r="F1361">
            <v>5.25</v>
          </cell>
          <cell r="G1361">
            <v>10950</v>
          </cell>
          <cell r="H1361">
            <v>57487.5</v>
          </cell>
          <cell r="I1361">
            <v>1.1088687802443418</v>
          </cell>
          <cell r="J1361">
            <v>5.25</v>
          </cell>
          <cell r="L1361">
            <v>5.25</v>
          </cell>
          <cell r="M1361">
            <v>57487.5</v>
          </cell>
          <cell r="N1361">
            <v>0</v>
          </cell>
          <cell r="O1361">
            <v>57487.5</v>
          </cell>
          <cell r="R1361">
            <v>0</v>
          </cell>
          <cell r="S1361">
            <v>0</v>
          </cell>
          <cell r="T1361">
            <v>0</v>
          </cell>
          <cell r="U1361">
            <v>0</v>
          </cell>
          <cell r="V1361">
            <v>5.25</v>
          </cell>
          <cell r="W1361">
            <v>57487.5</v>
          </cell>
        </row>
        <row r="1362">
          <cell r="C1362" t="str">
            <v>3.7.3</v>
          </cell>
          <cell r="D1362" t="str">
            <v>ESTRUCTURAS DE CONCRETO REFORZADO</v>
          </cell>
          <cell r="F1362"/>
          <cell r="I1362"/>
          <cell r="J1362"/>
          <cell r="L1362"/>
          <cell r="M1362"/>
          <cell r="N1362"/>
          <cell r="O1362"/>
          <cell r="R1362">
            <v>0</v>
          </cell>
          <cell r="S1362"/>
          <cell r="T1362"/>
          <cell r="U1362"/>
          <cell r="V1362"/>
          <cell r="W1362"/>
        </row>
        <row r="1363">
          <cell r="C1363" t="str">
            <v>3.7.3.1</v>
          </cell>
          <cell r="D1363" t="str">
            <v>CONCRETO PARA LOSA FONDO, LOSA CUBIERTA, MUROS</v>
          </cell>
          <cell r="F1363"/>
          <cell r="I1363"/>
          <cell r="J1363"/>
          <cell r="L1363"/>
          <cell r="M1363"/>
          <cell r="N1363"/>
          <cell r="O1363"/>
          <cell r="R1363">
            <v>0</v>
          </cell>
          <cell r="S1363"/>
          <cell r="T1363"/>
          <cell r="U1363"/>
          <cell r="V1363"/>
          <cell r="W1363"/>
        </row>
        <row r="1364">
          <cell r="C1364" t="str">
            <v>3.7.3.1.3</v>
          </cell>
          <cell r="D1364" t="str">
            <v>Placa de fondo en concreto impermeabilizado f¨c=28 Mpa</v>
          </cell>
          <cell r="E1364" t="str">
            <v>m3</v>
          </cell>
          <cell r="F1364">
            <v>1.2</v>
          </cell>
          <cell r="G1364">
            <v>308200</v>
          </cell>
          <cell r="H1364">
            <v>369840</v>
          </cell>
          <cell r="I1364">
            <v>7.1337948194923655</v>
          </cell>
          <cell r="J1364">
            <v>1.2</v>
          </cell>
          <cell r="L1364">
            <v>1.2</v>
          </cell>
          <cell r="M1364">
            <v>369840</v>
          </cell>
          <cell r="N1364">
            <v>0</v>
          </cell>
          <cell r="O1364">
            <v>369840</v>
          </cell>
          <cell r="R1364">
            <v>0</v>
          </cell>
          <cell r="S1364">
            <v>0</v>
          </cell>
          <cell r="T1364">
            <v>0</v>
          </cell>
          <cell r="U1364">
            <v>0</v>
          </cell>
          <cell r="V1364">
            <v>1.2</v>
          </cell>
          <cell r="W1364">
            <v>369840</v>
          </cell>
        </row>
        <row r="1365">
          <cell r="C1365" t="str">
            <v>3.7.3.1.22</v>
          </cell>
          <cell r="D1365" t="str">
            <v>Muros en concreto impermeabilizado f¨c=28 Mpa</v>
          </cell>
          <cell r="E1365" t="str">
            <v>m3</v>
          </cell>
          <cell r="F1365">
            <v>4.3</v>
          </cell>
          <cell r="G1365">
            <v>336100</v>
          </cell>
          <cell r="H1365">
            <v>1445230</v>
          </cell>
          <cell r="I1365">
            <v>27.876850224353646</v>
          </cell>
          <cell r="J1365">
            <v>4.3</v>
          </cell>
          <cell r="L1365">
            <v>4.3</v>
          </cell>
          <cell r="M1365">
            <v>1445230</v>
          </cell>
          <cell r="N1365">
            <v>0</v>
          </cell>
          <cell r="O1365">
            <v>1445230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4.3</v>
          </cell>
          <cell r="W1365">
            <v>1445230</v>
          </cell>
        </row>
        <row r="1366">
          <cell r="C1366" t="str">
            <v>3.7.3.1.25</v>
          </cell>
          <cell r="D1366" t="str">
            <v>Losa superior en concreto f¨c=28 Mpa</v>
          </cell>
          <cell r="E1366" t="str">
            <v>m3</v>
          </cell>
          <cell r="F1366">
            <v>0.7</v>
          </cell>
          <cell r="G1366">
            <v>330600</v>
          </cell>
          <cell r="H1366">
            <v>231420</v>
          </cell>
          <cell r="I1366">
            <v>4.4638297564539346</v>
          </cell>
          <cell r="J1366">
            <v>0.7</v>
          </cell>
          <cell r="L1366">
            <v>0.7</v>
          </cell>
          <cell r="M1366">
            <v>231419.99999999997</v>
          </cell>
          <cell r="N1366">
            <v>0</v>
          </cell>
          <cell r="O1366">
            <v>231419.99999999997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0.7</v>
          </cell>
          <cell r="W1366">
            <v>231419.99999999997</v>
          </cell>
        </row>
        <row r="1367">
          <cell r="C1367" t="str">
            <v>3.7.3.2</v>
          </cell>
          <cell r="D1367" t="str">
            <v>CONCRETO PARA ESTRUCTURAS TIPO EDIFICACIONES</v>
          </cell>
          <cell r="F1367"/>
          <cell r="I1367"/>
          <cell r="J1367"/>
          <cell r="L1367"/>
          <cell r="M1367"/>
          <cell r="N1367"/>
          <cell r="O1367"/>
          <cell r="R1367">
            <v>0</v>
          </cell>
          <cell r="S1367"/>
          <cell r="T1367"/>
          <cell r="U1367"/>
          <cell r="V1367"/>
          <cell r="W1367"/>
        </row>
        <row r="1368">
          <cell r="C1368" t="str">
            <v>3.7.3.3</v>
          </cell>
          <cell r="D1368" t="str">
            <v>ACERO DE REFUERZO</v>
          </cell>
          <cell r="F1368"/>
          <cell r="I1368"/>
          <cell r="J1368"/>
          <cell r="L1368"/>
          <cell r="M1368"/>
          <cell r="N1368"/>
          <cell r="O1368"/>
          <cell r="R1368">
            <v>0</v>
          </cell>
          <cell r="S1368"/>
          <cell r="T1368"/>
          <cell r="U1368"/>
          <cell r="V1368"/>
          <cell r="W1368"/>
        </row>
        <row r="1369">
          <cell r="C1369" t="str">
            <v>3.7.3.3.1</v>
          </cell>
          <cell r="D1369" t="str">
            <v>Suministro, figurado e instalación de acero de refuerzo 420 Mpa (60000 Psi) según planos y especificaciones de diseño</v>
          </cell>
          <cell r="E1369" t="str">
            <v>kg</v>
          </cell>
          <cell r="F1369">
            <v>992</v>
          </cell>
          <cell r="G1369">
            <v>2740</v>
          </cell>
          <cell r="H1369">
            <v>2718080</v>
          </cell>
          <cell r="I1369">
            <v>52.428685439557135</v>
          </cell>
          <cell r="J1369">
            <v>992</v>
          </cell>
          <cell r="L1369">
            <v>992</v>
          </cell>
          <cell r="M1369">
            <v>2718080</v>
          </cell>
          <cell r="N1369">
            <v>0</v>
          </cell>
          <cell r="O1369">
            <v>2718080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992</v>
          </cell>
          <cell r="W1369">
            <v>2718080</v>
          </cell>
        </row>
        <row r="1370">
          <cell r="C1370" t="str">
            <v>3.7.3.5</v>
          </cell>
          <cell r="D1370" t="str">
            <v>SELLOS Y JUNTAS</v>
          </cell>
          <cell r="F1370"/>
          <cell r="I1370"/>
          <cell r="J1370"/>
          <cell r="L1370"/>
          <cell r="M1370"/>
          <cell r="N1370"/>
          <cell r="O1370"/>
          <cell r="R1370">
            <v>0</v>
          </cell>
          <cell r="S1370"/>
          <cell r="T1370"/>
          <cell r="U1370"/>
          <cell r="V1370"/>
          <cell r="W1370"/>
        </row>
        <row r="1371">
          <cell r="C1371" t="str">
            <v>3.7.3.5.2</v>
          </cell>
          <cell r="D1371" t="str">
            <v xml:space="preserve">Suministro e instalación de cinta flexible para sellar juntas de construcción y dilatación SIKA PVC O-22 o similar según planos y especificaciones de diseño </v>
          </cell>
          <cell r="E1371" t="str">
            <v>m</v>
          </cell>
          <cell r="F1371">
            <v>4</v>
          </cell>
          <cell r="G1371">
            <v>28940</v>
          </cell>
          <cell r="H1371">
            <v>115760</v>
          </cell>
          <cell r="I1371">
            <v>2.232879321610524</v>
          </cell>
          <cell r="J1371">
            <v>4</v>
          </cell>
          <cell r="L1371">
            <v>4</v>
          </cell>
          <cell r="M1371">
            <v>115760</v>
          </cell>
          <cell r="N1371">
            <v>0</v>
          </cell>
          <cell r="O1371">
            <v>115760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4</v>
          </cell>
          <cell r="W1371">
            <v>115760</v>
          </cell>
        </row>
        <row r="1372">
          <cell r="C1372" t="str">
            <v>3.7.3.5.3</v>
          </cell>
          <cell r="D1372" t="str">
            <v>Suministro y aplicación de sello expandible contra el paso de agua en juntas de construcción y pases de tuberia SikaSwell S o similar según planos y especificaciones de diseño</v>
          </cell>
          <cell r="E1372" t="str">
            <v>m</v>
          </cell>
          <cell r="F1372">
            <v>4</v>
          </cell>
          <cell r="G1372">
            <v>22310</v>
          </cell>
          <cell r="H1372">
            <v>89240</v>
          </cell>
          <cell r="I1372">
            <v>1.7213385509720385</v>
          </cell>
          <cell r="J1372">
            <v>4</v>
          </cell>
          <cell r="L1372">
            <v>4</v>
          </cell>
          <cell r="M1372">
            <v>89240</v>
          </cell>
          <cell r="N1372">
            <v>0</v>
          </cell>
          <cell r="O1372">
            <v>89240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4</v>
          </cell>
          <cell r="W1372">
            <v>89240</v>
          </cell>
        </row>
        <row r="1373">
          <cell r="C1373" t="str">
            <v>3.7.3.8</v>
          </cell>
          <cell r="D1373" t="str">
            <v>IMPERMEABILIZACION</v>
          </cell>
          <cell r="F1373"/>
          <cell r="I1373"/>
          <cell r="J1373"/>
          <cell r="L1373"/>
          <cell r="M1373"/>
          <cell r="N1373"/>
          <cell r="O1373"/>
          <cell r="R1373">
            <v>0</v>
          </cell>
          <cell r="S1373"/>
          <cell r="T1373"/>
          <cell r="U1373"/>
          <cell r="V1373"/>
          <cell r="W1373"/>
        </row>
        <row r="1374">
          <cell r="C1374" t="str">
            <v>3.7.3.8.4</v>
          </cell>
          <cell r="D1374" t="str">
            <v>Suministro e instalación de protección impermeable para estructuras enterradas IGOL  DENSO a 2 capas o similar según planos y especificaciones de diseño</v>
          </cell>
          <cell r="E1374" t="str">
            <v>m2</v>
          </cell>
          <cell r="F1374">
            <v>8</v>
          </cell>
          <cell r="G1374">
            <v>12950</v>
          </cell>
          <cell r="H1374">
            <v>103600</v>
          </cell>
          <cell r="I1374">
            <v>1.998326690729529</v>
          </cell>
          <cell r="J1374">
            <v>8</v>
          </cell>
          <cell r="L1374">
            <v>8</v>
          </cell>
          <cell r="M1374">
            <v>103600</v>
          </cell>
          <cell r="N1374">
            <v>0</v>
          </cell>
          <cell r="O1374">
            <v>103600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8</v>
          </cell>
          <cell r="W1374">
            <v>103600</v>
          </cell>
        </row>
        <row r="1375">
          <cell r="D1375" t="str">
            <v>COSTO TOTAL DIRECTO</v>
          </cell>
          <cell r="F1375"/>
          <cell r="H1375">
            <v>5184337.5</v>
          </cell>
          <cell r="J1375"/>
          <cell r="L1375"/>
          <cell r="M1375">
            <v>5184337.5</v>
          </cell>
          <cell r="N1375">
            <v>-53680</v>
          </cell>
          <cell r="O1375">
            <v>5130657.5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/>
          <cell r="W1375">
            <v>5130657.5</v>
          </cell>
        </row>
        <row r="1376">
          <cell r="D1376" t="str">
            <v>A,I,U, 25%</v>
          </cell>
          <cell r="E1376">
            <v>0.25</v>
          </cell>
          <cell r="F1376">
            <v>0</v>
          </cell>
          <cell r="H1376">
            <v>1296084</v>
          </cell>
          <cell r="J1376">
            <v>0</v>
          </cell>
          <cell r="L1376">
            <v>0</v>
          </cell>
          <cell r="M1376">
            <v>1296084</v>
          </cell>
          <cell r="N1376">
            <v>-13420</v>
          </cell>
          <cell r="O1376">
            <v>1282664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W1376">
            <v>1282664</v>
          </cell>
        </row>
        <row r="1377">
          <cell r="B1377" t="str">
            <v>TO24</v>
          </cell>
          <cell r="D1377" t="str">
            <v>COSTO TOTAL OBRA CIVIL</v>
          </cell>
          <cell r="F1377"/>
          <cell r="H1377">
            <v>6480422</v>
          </cell>
          <cell r="J1377"/>
          <cell r="L1377"/>
          <cell r="M1377">
            <v>6480422</v>
          </cell>
          <cell r="N1377">
            <v>-67100</v>
          </cell>
          <cell r="O1377">
            <v>6413322</v>
          </cell>
          <cell r="R1377">
            <v>0</v>
          </cell>
          <cell r="S1377">
            <v>0</v>
          </cell>
          <cell r="T1377">
            <v>0</v>
          </cell>
          <cell r="U1377">
            <v>0</v>
          </cell>
          <cell r="V1377"/>
          <cell r="W1377">
            <v>6413322</v>
          </cell>
        </row>
        <row r="1378">
          <cell r="B1378" t="str">
            <v>T25</v>
          </cell>
          <cell r="C1378" t="str">
            <v>OBRA CIVIL ESTRUCTURAL DE OBRAS VIALES Y RELLENOS (1378)</v>
          </cell>
          <cell r="F1378"/>
          <cell r="J1378"/>
          <cell r="L1378"/>
          <cell r="M1378"/>
          <cell r="N1378"/>
          <cell r="O1378"/>
          <cell r="R1378">
            <v>0</v>
          </cell>
          <cell r="S1378"/>
          <cell r="T1378"/>
          <cell r="U1378"/>
          <cell r="V1378"/>
          <cell r="W1378"/>
        </row>
        <row r="1379">
          <cell r="C1379" t="str">
            <v xml:space="preserve">ITEM </v>
          </cell>
          <cell r="D1379" t="str">
            <v xml:space="preserve">DESCRIPCION </v>
          </cell>
          <cell r="E1379" t="str">
            <v xml:space="preserve">UNIDAD </v>
          </cell>
          <cell r="F1379">
            <v>0</v>
          </cell>
          <cell r="G1379" t="str">
            <v xml:space="preserve">V. UNITARIO </v>
          </cell>
          <cell r="H1379" t="str">
            <v>V. PARCIAL</v>
          </cell>
          <cell r="J1379">
            <v>0</v>
          </cell>
          <cell r="L1379">
            <v>0</v>
          </cell>
          <cell r="R1379">
            <v>0</v>
          </cell>
        </row>
        <row r="1380">
          <cell r="C1380">
            <v>3</v>
          </cell>
          <cell r="D1380" t="str">
            <v>CONDICIONES DE LAS UNIDADES DE OBRA</v>
          </cell>
          <cell r="F1380"/>
          <cell r="J1380"/>
          <cell r="L1380"/>
          <cell r="M1380"/>
          <cell r="N1380"/>
          <cell r="O1380"/>
          <cell r="R1380">
            <v>0</v>
          </cell>
          <cell r="S1380"/>
          <cell r="T1380"/>
          <cell r="U1380"/>
          <cell r="V1380"/>
          <cell r="W1380"/>
        </row>
        <row r="1381">
          <cell r="C1381" t="str">
            <v>3,1</v>
          </cell>
          <cell r="D1381" t="str">
            <v>SEÑALIZACIÓN Y SEGURIDAD EN LAS OBRAS</v>
          </cell>
          <cell r="F1381"/>
          <cell r="J1381"/>
          <cell r="L1381"/>
          <cell r="M1381"/>
          <cell r="N1381"/>
          <cell r="O1381"/>
          <cell r="R1381">
            <v>0</v>
          </cell>
          <cell r="S1381"/>
          <cell r="T1381"/>
          <cell r="U1381"/>
          <cell r="V1381"/>
          <cell r="W1381"/>
        </row>
        <row r="1382">
          <cell r="C1382" t="str">
            <v>3.1.1.1</v>
          </cell>
          <cell r="D1382" t="str">
            <v>Soporte para cinta demarcadora. Esquema No.1</v>
          </cell>
          <cell r="E1382" t="str">
            <v>un</v>
          </cell>
          <cell r="F1382">
            <v>25</v>
          </cell>
          <cell r="G1382">
            <v>10100</v>
          </cell>
          <cell r="H1382">
            <v>252500</v>
          </cell>
          <cell r="I1382">
            <v>0.1208285741230999</v>
          </cell>
          <cell r="J1382">
            <v>25</v>
          </cell>
          <cell r="K1382">
            <v>-25</v>
          </cell>
          <cell r="L1382">
            <v>0</v>
          </cell>
          <cell r="M1382">
            <v>252500</v>
          </cell>
          <cell r="N1382">
            <v>-252500</v>
          </cell>
          <cell r="O1382">
            <v>0</v>
          </cell>
          <cell r="R1382">
            <v>0</v>
          </cell>
          <cell r="S1382">
            <v>0</v>
          </cell>
          <cell r="T1382">
            <v>0</v>
          </cell>
          <cell r="U1382">
            <v>0</v>
          </cell>
          <cell r="V1382">
            <v>0</v>
          </cell>
          <cell r="W1382">
            <v>0</v>
          </cell>
        </row>
        <row r="1383">
          <cell r="C1383" t="str">
            <v>3.1.1.2</v>
          </cell>
          <cell r="D1383" t="str">
            <v>Cinta demarcadora ( sin soportes ). Esquema No.2</v>
          </cell>
          <cell r="E1383" t="str">
            <v>m</v>
          </cell>
          <cell r="F1383">
            <v>1000</v>
          </cell>
          <cell r="G1383">
            <v>830</v>
          </cell>
          <cell r="H1383">
            <v>830000</v>
          </cell>
          <cell r="I1383">
            <v>0.39717907533533836</v>
          </cell>
          <cell r="J1383">
            <v>1000</v>
          </cell>
          <cell r="K1383">
            <v>-1000</v>
          </cell>
          <cell r="L1383">
            <v>0</v>
          </cell>
          <cell r="M1383">
            <v>830000</v>
          </cell>
          <cell r="N1383">
            <v>-830000</v>
          </cell>
          <cell r="O1383">
            <v>0</v>
          </cell>
          <cell r="R1383">
            <v>0</v>
          </cell>
          <cell r="S1383">
            <v>0</v>
          </cell>
          <cell r="T1383">
            <v>0</v>
          </cell>
          <cell r="U1383">
            <v>0</v>
          </cell>
          <cell r="V1383">
            <v>0</v>
          </cell>
          <cell r="W1383">
            <v>0</v>
          </cell>
        </row>
        <row r="1384">
          <cell r="C1384" t="str">
            <v>3.1.1.3.2</v>
          </cell>
          <cell r="D1384" t="str">
            <v>Valla móvil Tipo 2 Plegable. Esquema 4</v>
          </cell>
          <cell r="E1384" t="str">
            <v>un</v>
          </cell>
          <cell r="F1384">
            <v>3</v>
          </cell>
          <cell r="G1384">
            <v>162000</v>
          </cell>
          <cell r="H1384">
            <v>486000</v>
          </cell>
          <cell r="I1384">
            <v>0.23256509712406553</v>
          </cell>
          <cell r="J1384">
            <v>3</v>
          </cell>
          <cell r="K1384">
            <v>-3</v>
          </cell>
          <cell r="L1384">
            <v>0</v>
          </cell>
          <cell r="M1384">
            <v>486000</v>
          </cell>
          <cell r="N1384">
            <v>-486000</v>
          </cell>
          <cell r="O1384">
            <v>0</v>
          </cell>
          <cell r="R1384">
            <v>0</v>
          </cell>
          <cell r="S1384">
            <v>0</v>
          </cell>
          <cell r="T1384">
            <v>0</v>
          </cell>
          <cell r="U1384">
            <v>0</v>
          </cell>
          <cell r="V1384">
            <v>0</v>
          </cell>
          <cell r="W1384">
            <v>0</v>
          </cell>
        </row>
        <row r="1385">
          <cell r="C1385" t="str">
            <v>3.1.1.5</v>
          </cell>
          <cell r="D1385" t="str">
            <v>Caneca Reflectiva</v>
          </cell>
          <cell r="E1385" t="str">
            <v>un</v>
          </cell>
          <cell r="F1385">
            <v>2</v>
          </cell>
          <cell r="G1385">
            <v>129000</v>
          </cell>
          <cell r="H1385">
            <v>258000</v>
          </cell>
          <cell r="I1385">
            <v>0.12346048365845456</v>
          </cell>
          <cell r="J1385">
            <v>2</v>
          </cell>
          <cell r="K1385">
            <v>-2</v>
          </cell>
          <cell r="L1385">
            <v>0</v>
          </cell>
          <cell r="M1385">
            <v>258000</v>
          </cell>
          <cell r="N1385">
            <v>-258000</v>
          </cell>
          <cell r="O1385">
            <v>0</v>
          </cell>
          <cell r="R1385">
            <v>0</v>
          </cell>
          <cell r="S1385">
            <v>0</v>
          </cell>
          <cell r="T1385">
            <v>0</v>
          </cell>
          <cell r="U1385">
            <v>0</v>
          </cell>
          <cell r="V1385">
            <v>0</v>
          </cell>
          <cell r="W1385">
            <v>0</v>
          </cell>
        </row>
        <row r="1386">
          <cell r="C1386" t="str">
            <v>3,3</v>
          </cell>
          <cell r="D1386" t="str">
            <v>EXCAVACIONES Y ENTIBADOS</v>
          </cell>
          <cell r="F1386"/>
          <cell r="I1386"/>
          <cell r="J1386"/>
          <cell r="L1386"/>
          <cell r="M1386"/>
          <cell r="N1386"/>
          <cell r="O1386"/>
          <cell r="R1386">
            <v>0</v>
          </cell>
          <cell r="S1386"/>
          <cell r="T1386"/>
          <cell r="U1386"/>
          <cell r="V1386"/>
          <cell r="W1386"/>
        </row>
        <row r="1387">
          <cell r="C1387" t="str">
            <v>3.3.1</v>
          </cell>
          <cell r="D1387" t="str">
            <v>DESPEJE, DESCAPOTE Y LIMPIEZA</v>
          </cell>
          <cell r="F1387"/>
          <cell r="I1387"/>
          <cell r="J1387"/>
          <cell r="L1387"/>
          <cell r="M1387"/>
          <cell r="N1387"/>
          <cell r="O1387"/>
          <cell r="R1387">
            <v>0</v>
          </cell>
          <cell r="S1387"/>
          <cell r="T1387"/>
          <cell r="U1387"/>
          <cell r="V1387"/>
          <cell r="W1387"/>
        </row>
        <row r="1388">
          <cell r="C1388" t="str">
            <v>3.3.1.1</v>
          </cell>
          <cell r="D1388" t="str">
            <v>Despeje, desmonte y limpieza</v>
          </cell>
          <cell r="E1388" t="str">
            <v>m2</v>
          </cell>
          <cell r="F1388">
            <v>1900</v>
          </cell>
          <cell r="G1388">
            <v>2030</v>
          </cell>
          <cell r="H1388">
            <v>3857000</v>
          </cell>
          <cell r="I1388">
            <v>1.8456863777932528</v>
          </cell>
          <cell r="J1388">
            <v>1900</v>
          </cell>
          <cell r="K1388">
            <v>-1900</v>
          </cell>
          <cell r="L1388">
            <v>0</v>
          </cell>
          <cell r="M1388">
            <v>3857000</v>
          </cell>
          <cell r="N1388">
            <v>-3857000</v>
          </cell>
          <cell r="O1388">
            <v>0</v>
          </cell>
          <cell r="R1388">
            <v>0</v>
          </cell>
          <cell r="S1388">
            <v>0</v>
          </cell>
          <cell r="T1388">
            <v>0</v>
          </cell>
          <cell r="U1388">
            <v>0</v>
          </cell>
          <cell r="V1388">
            <v>0</v>
          </cell>
          <cell r="W1388">
            <v>0</v>
          </cell>
        </row>
        <row r="1389">
          <cell r="C1389" t="str">
            <v>3.3.4</v>
          </cell>
          <cell r="D1389" t="str">
            <v>Excavaciones para estructuras</v>
          </cell>
          <cell r="J1389">
            <v>0</v>
          </cell>
          <cell r="R1389">
            <v>0</v>
          </cell>
        </row>
        <row r="1390">
          <cell r="C1390" t="str">
            <v>3.3.4.1</v>
          </cell>
          <cell r="D1390" t="str">
            <v>Excavación para estructuras a mano en material común, roca descompuesta, a cualquier prorfundidad y bajo cualquier condición de humedad. Incluye retiro a lugar autorizado.</v>
          </cell>
          <cell r="E1390" t="str">
            <v>m3</v>
          </cell>
          <cell r="F1390">
            <v>28.16</v>
          </cell>
          <cell r="G1390">
            <v>10800</v>
          </cell>
          <cell r="H1390">
            <v>304128</v>
          </cell>
          <cell r="J1390">
            <v>28.16</v>
          </cell>
          <cell r="L1390">
            <v>28.16</v>
          </cell>
          <cell r="M1390">
            <v>304128</v>
          </cell>
          <cell r="N1390">
            <v>0</v>
          </cell>
          <cell r="O1390">
            <v>304128</v>
          </cell>
          <cell r="R1390">
            <v>51.15</v>
          </cell>
        </row>
        <row r="1391">
          <cell r="C1391" t="str">
            <v>3.5.3</v>
          </cell>
          <cell r="D1391" t="str">
            <v>CONFORMACIÓN DE SUB-BASE GRANULAR</v>
          </cell>
          <cell r="F1391"/>
          <cell r="I1391"/>
          <cell r="J1391"/>
          <cell r="L1391"/>
          <cell r="M1391"/>
          <cell r="N1391"/>
          <cell r="O1391"/>
          <cell r="R1391">
            <v>0</v>
          </cell>
          <cell r="S1391"/>
          <cell r="T1391"/>
          <cell r="U1391"/>
          <cell r="V1391"/>
          <cell r="W1391"/>
        </row>
        <row r="1392">
          <cell r="C1392" t="str">
            <v>3.5.3</v>
          </cell>
          <cell r="D1392" t="str">
            <v>Conformación de sub-base granular compactado al 95% del PM</v>
          </cell>
          <cell r="E1392" t="str">
            <v>m3</v>
          </cell>
          <cell r="F1392">
            <v>172.9</v>
          </cell>
          <cell r="G1392">
            <v>39230</v>
          </cell>
          <cell r="H1392">
            <v>6782867</v>
          </cell>
          <cell r="I1392">
            <v>3.245798606244072</v>
          </cell>
          <cell r="J1392">
            <v>172.9</v>
          </cell>
          <cell r="K1392">
            <v>500</v>
          </cell>
          <cell r="L1392">
            <v>672.9</v>
          </cell>
          <cell r="M1392">
            <v>6782867</v>
          </cell>
          <cell r="N1392">
            <v>19615000</v>
          </cell>
          <cell r="O1392">
            <v>26397867</v>
          </cell>
          <cell r="R1392">
            <v>0</v>
          </cell>
          <cell r="S1392">
            <v>0</v>
          </cell>
          <cell r="T1392">
            <v>0</v>
          </cell>
          <cell r="U1392">
            <v>0</v>
          </cell>
          <cell r="V1392">
            <v>672.9</v>
          </cell>
          <cell r="W1392">
            <v>26397867</v>
          </cell>
        </row>
        <row r="1393">
          <cell r="C1393" t="str">
            <v>3.5.4</v>
          </cell>
          <cell r="D1393" t="str">
            <v>CONFORMACIÓN DE BASE</v>
          </cell>
          <cell r="F1393"/>
          <cell r="I1393"/>
          <cell r="J1393"/>
          <cell r="L1393"/>
          <cell r="M1393"/>
          <cell r="N1393"/>
          <cell r="O1393"/>
          <cell r="R1393">
            <v>0</v>
          </cell>
          <cell r="S1393"/>
          <cell r="T1393"/>
          <cell r="U1393"/>
          <cell r="V1393"/>
          <cell r="W1393"/>
        </row>
        <row r="1394">
          <cell r="C1394" t="str">
            <v>3.5.4.1</v>
          </cell>
          <cell r="D1394" t="str">
            <v>Conformación de base suelo cemento</v>
          </cell>
          <cell r="F1394"/>
          <cell r="I1394"/>
          <cell r="J1394"/>
          <cell r="L1394"/>
          <cell r="M1394"/>
          <cell r="N1394"/>
          <cell r="O1394"/>
          <cell r="R1394">
            <v>0</v>
          </cell>
          <cell r="S1394"/>
          <cell r="T1394"/>
          <cell r="U1394"/>
          <cell r="V1394"/>
          <cell r="W1394"/>
        </row>
        <row r="1395">
          <cell r="C1395" t="str">
            <v>3.5.4.1.1</v>
          </cell>
          <cell r="D1395" t="str">
            <v>Base de suelo cemento procedente de central de mezclas f'c=3.5 Mpa, con proporción de cemento del 6%</v>
          </cell>
          <cell r="E1395" t="str">
            <v>m3</v>
          </cell>
          <cell r="F1395">
            <v>2.94</v>
          </cell>
          <cell r="G1395">
            <v>92400</v>
          </cell>
          <cell r="H1395">
            <v>271656</v>
          </cell>
          <cell r="I1395">
            <v>0.12999527577023695</v>
          </cell>
          <cell r="J1395">
            <v>2.94</v>
          </cell>
          <cell r="L1395">
            <v>2.94</v>
          </cell>
          <cell r="M1395">
            <v>271656</v>
          </cell>
          <cell r="N1395">
            <v>0</v>
          </cell>
          <cell r="O1395">
            <v>271656</v>
          </cell>
          <cell r="R1395">
            <v>0</v>
          </cell>
          <cell r="S1395">
            <v>0</v>
          </cell>
          <cell r="T1395">
            <v>0</v>
          </cell>
          <cell r="U1395">
            <v>0</v>
          </cell>
          <cell r="V1395">
            <v>2.94</v>
          </cell>
          <cell r="W1395">
            <v>271656</v>
          </cell>
        </row>
        <row r="1396">
          <cell r="C1396" t="str">
            <v>3,5</v>
          </cell>
          <cell r="D1396" t="str">
            <v>RELLENOS</v>
          </cell>
          <cell r="F1396"/>
          <cell r="I1396"/>
          <cell r="J1396"/>
          <cell r="L1396"/>
          <cell r="M1396"/>
          <cell r="N1396"/>
          <cell r="O1396"/>
          <cell r="R1396">
            <v>0</v>
          </cell>
          <cell r="S1396"/>
          <cell r="T1396"/>
          <cell r="U1396"/>
          <cell r="V1396"/>
          <cell r="W1396"/>
        </row>
        <row r="1397">
          <cell r="C1397" t="str">
            <v>3.5.1.2</v>
          </cell>
          <cell r="D1397" t="str">
            <v>Relleno de zanjas y obras de mampostería con material seleccionado de cantera al 95% del Proctor Modificado</v>
          </cell>
          <cell r="E1397" t="str">
            <v>m3</v>
          </cell>
          <cell r="F1397">
            <v>45</v>
          </cell>
          <cell r="G1397">
            <v>27000</v>
          </cell>
          <cell r="H1397">
            <v>1215000</v>
          </cell>
          <cell r="J1397">
            <v>45</v>
          </cell>
          <cell r="L1397">
            <v>45</v>
          </cell>
          <cell r="M1397">
            <v>1215000</v>
          </cell>
          <cell r="N1397">
            <v>0</v>
          </cell>
          <cell r="O1397">
            <v>1215000</v>
          </cell>
          <cell r="R1397">
            <v>4.04</v>
          </cell>
        </row>
        <row r="1398">
          <cell r="C1398" t="str">
            <v>3.5.5</v>
          </cell>
          <cell r="D1398" t="str">
            <v>EXPLANEACIÓN Y RELLENOS PARA ESTRUCTURAS Y OBRAS ARQUITECTÓNICAS</v>
          </cell>
          <cell r="F1398"/>
          <cell r="I1398"/>
          <cell r="J1398"/>
          <cell r="L1398"/>
          <cell r="M1398"/>
          <cell r="N1398"/>
          <cell r="O1398"/>
          <cell r="R1398">
            <v>0</v>
          </cell>
          <cell r="S1398"/>
          <cell r="T1398"/>
          <cell r="U1398"/>
          <cell r="V1398"/>
          <cell r="W1398"/>
        </row>
        <row r="1399">
          <cell r="C1399" t="str">
            <v>3.5.5.1</v>
          </cell>
          <cell r="D1399" t="str">
            <v>Explanación y relleno de explanada compactado al 95% del proctor modificado, con material seleccionado de cantera</v>
          </cell>
          <cell r="E1399" t="str">
            <v>m3</v>
          </cell>
          <cell r="F1399">
            <v>800</v>
          </cell>
          <cell r="G1399">
            <v>20448</v>
          </cell>
          <cell r="H1399">
            <v>16358400</v>
          </cell>
          <cell r="I1399">
            <v>7.827968898753733</v>
          </cell>
          <cell r="J1399">
            <v>800</v>
          </cell>
          <cell r="K1399">
            <v>500</v>
          </cell>
          <cell r="L1399">
            <v>1300</v>
          </cell>
          <cell r="M1399">
            <v>16358400</v>
          </cell>
          <cell r="N1399">
            <v>10224000</v>
          </cell>
          <cell r="O1399">
            <v>26582400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1300</v>
          </cell>
          <cell r="W1399">
            <v>26582400</v>
          </cell>
        </row>
        <row r="1400">
          <cell r="C1400" t="str">
            <v>3.5.5.2</v>
          </cell>
          <cell r="D1400" t="str">
            <v>Relleno para zonas verdes compactado al 90% del proctor modificado, con arena negra</v>
          </cell>
          <cell r="E1400" t="str">
            <v>m3</v>
          </cell>
          <cell r="F1400">
            <v>180</v>
          </cell>
          <cell r="G1400">
            <v>13280</v>
          </cell>
          <cell r="H1400">
            <v>2390400</v>
          </cell>
          <cell r="I1400">
            <v>1.1438757369657742</v>
          </cell>
          <cell r="J1400">
            <v>180</v>
          </cell>
          <cell r="K1400">
            <v>500</v>
          </cell>
          <cell r="L1400">
            <v>680</v>
          </cell>
          <cell r="M1400">
            <v>2390400</v>
          </cell>
          <cell r="N1400">
            <v>6640000</v>
          </cell>
          <cell r="O1400">
            <v>9030400</v>
          </cell>
          <cell r="R1400">
            <v>0</v>
          </cell>
          <cell r="S1400">
            <v>0</v>
          </cell>
          <cell r="T1400">
            <v>0</v>
          </cell>
          <cell r="U1400">
            <v>0</v>
          </cell>
          <cell r="V1400">
            <v>680</v>
          </cell>
          <cell r="W1400">
            <v>9030400</v>
          </cell>
        </row>
        <row r="1401">
          <cell r="C1401" t="str">
            <v>3,6</v>
          </cell>
          <cell r="D1401" t="str">
            <v>CONSTRUCCION DE PAVIMENTOS</v>
          </cell>
          <cell r="F1401"/>
          <cell r="I1401"/>
          <cell r="J1401"/>
          <cell r="L1401"/>
          <cell r="M1401"/>
          <cell r="N1401"/>
          <cell r="O1401"/>
          <cell r="R1401">
            <v>0</v>
          </cell>
          <cell r="S1401"/>
          <cell r="T1401"/>
          <cell r="U1401"/>
          <cell r="V1401"/>
          <cell r="W1401"/>
        </row>
        <row r="1402">
          <cell r="C1402" t="str">
            <v>3.6.4</v>
          </cell>
          <cell r="D1402" t="str">
            <v>Construcción de bordillo, anden y cuneta</v>
          </cell>
          <cell r="F1402"/>
          <cell r="I1402"/>
          <cell r="J1402"/>
          <cell r="L1402"/>
          <cell r="M1402"/>
          <cell r="N1402"/>
          <cell r="O1402"/>
          <cell r="R1402">
            <v>0</v>
          </cell>
          <cell r="S1402"/>
          <cell r="T1402"/>
          <cell r="U1402"/>
          <cell r="V1402"/>
          <cell r="W1402"/>
        </row>
        <row r="1403">
          <cell r="C1403" t="str">
            <v>3.6.4.1.3</v>
          </cell>
          <cell r="D1403" t="str">
            <v>Construcción de anden en concreto 21 MPa (3000psi) e=0.1m, tamaño máximo del agregado 25mm (1") de central de mezcla</v>
          </cell>
          <cell r="E1403" t="str">
            <v>m2</v>
          </cell>
          <cell r="F1403">
            <v>256</v>
          </cell>
          <cell r="G1403">
            <v>33000</v>
          </cell>
          <cell r="H1403">
            <v>8448000</v>
          </cell>
          <cell r="I1403">
            <v>4.0426130463047443</v>
          </cell>
          <cell r="J1403">
            <v>256</v>
          </cell>
          <cell r="L1403">
            <v>256</v>
          </cell>
          <cell r="M1403">
            <v>8448000</v>
          </cell>
          <cell r="N1403">
            <v>0</v>
          </cell>
          <cell r="O1403">
            <v>8448000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256</v>
          </cell>
          <cell r="W1403">
            <v>8448000</v>
          </cell>
        </row>
        <row r="1404">
          <cell r="C1404" t="str">
            <v>3.6.4.2.3</v>
          </cell>
          <cell r="D1404" t="str">
            <v>Construcción de bordillo prefabricado de concreto h=0.5m, f'c=21.0Mpa (3000 psi)</v>
          </cell>
          <cell r="E1404" t="str">
            <v>m</v>
          </cell>
          <cell r="F1404">
            <v>400</v>
          </cell>
          <cell r="G1404">
            <v>34010</v>
          </cell>
          <cell r="H1404">
            <v>13604000</v>
          </cell>
          <cell r="I1404">
            <v>6.5099086034481228</v>
          </cell>
          <cell r="J1404">
            <v>400</v>
          </cell>
          <cell r="L1404">
            <v>400</v>
          </cell>
          <cell r="M1404">
            <v>13604000</v>
          </cell>
          <cell r="N1404">
            <v>0</v>
          </cell>
          <cell r="O1404">
            <v>13604000</v>
          </cell>
          <cell r="R1404">
            <v>0</v>
          </cell>
          <cell r="S1404">
            <v>0</v>
          </cell>
          <cell r="T1404">
            <v>0</v>
          </cell>
          <cell r="U1404">
            <v>0</v>
          </cell>
          <cell r="V1404">
            <v>400</v>
          </cell>
          <cell r="W1404">
            <v>13604000</v>
          </cell>
        </row>
        <row r="1405">
          <cell r="C1405" t="str">
            <v>3.6.4.3</v>
          </cell>
          <cell r="D1405" t="str">
            <v>Construcción de cunetas</v>
          </cell>
          <cell r="F1405"/>
          <cell r="I1405"/>
          <cell r="J1405"/>
          <cell r="L1405"/>
          <cell r="M1405"/>
          <cell r="N1405"/>
          <cell r="O1405"/>
          <cell r="R1405">
            <v>0</v>
          </cell>
          <cell r="S1405"/>
          <cell r="T1405"/>
          <cell r="U1405"/>
          <cell r="V1405"/>
          <cell r="W1405"/>
        </row>
        <row r="1406">
          <cell r="C1406" t="str">
            <v>3.6.4.3.1</v>
          </cell>
          <cell r="D1406" t="str">
            <v>Construcción en sitio de cunetas de concreto, f´c=21,0 Mpa (3000 psi), e=0.15m</v>
          </cell>
          <cell r="E1406" t="str">
            <v>m2</v>
          </cell>
          <cell r="F1406">
            <v>30</v>
          </cell>
          <cell r="G1406">
            <v>36010</v>
          </cell>
          <cell r="H1406">
            <v>1080300</v>
          </cell>
          <cell r="I1406">
            <v>0.51695488564429626</v>
          </cell>
          <cell r="J1406">
            <v>30</v>
          </cell>
          <cell r="K1406">
            <v>200</v>
          </cell>
          <cell r="L1406">
            <v>230</v>
          </cell>
          <cell r="M1406">
            <v>1080300</v>
          </cell>
          <cell r="N1406">
            <v>7202000</v>
          </cell>
          <cell r="O1406">
            <v>8282300</v>
          </cell>
          <cell r="R1406">
            <v>0</v>
          </cell>
          <cell r="S1406">
            <v>0</v>
          </cell>
          <cell r="T1406">
            <v>0</v>
          </cell>
          <cell r="U1406">
            <v>0</v>
          </cell>
          <cell r="V1406">
            <v>230</v>
          </cell>
          <cell r="W1406">
            <v>8282300</v>
          </cell>
        </row>
        <row r="1407">
          <cell r="C1407" t="str">
            <v>3.6.4.4.1</v>
          </cell>
          <cell r="D1407" t="str">
            <v>Construcción de pavimento en adoquin de concreto e=0.08m para trafico vehicular</v>
          </cell>
          <cell r="E1407" t="str">
            <v>m2</v>
          </cell>
          <cell r="F1407">
            <v>914</v>
          </cell>
          <cell r="G1407">
            <v>35605</v>
          </cell>
          <cell r="H1407">
            <v>32542970</v>
          </cell>
          <cell r="I1407">
            <v>15.572755100320066</v>
          </cell>
          <cell r="J1407">
            <v>914</v>
          </cell>
          <cell r="K1407">
            <v>700</v>
          </cell>
          <cell r="L1407">
            <v>1614</v>
          </cell>
          <cell r="M1407">
            <v>32542970</v>
          </cell>
          <cell r="N1407">
            <v>24923500</v>
          </cell>
          <cell r="O1407">
            <v>57466470</v>
          </cell>
          <cell r="R1407">
            <v>0</v>
          </cell>
          <cell r="S1407">
            <v>0</v>
          </cell>
          <cell r="T1407">
            <v>0</v>
          </cell>
          <cell r="U1407">
            <v>0</v>
          </cell>
          <cell r="V1407">
            <v>1614</v>
          </cell>
          <cell r="W1407">
            <v>57466470</v>
          </cell>
        </row>
        <row r="1408">
          <cell r="C1408" t="str">
            <v>3.6.5</v>
          </cell>
          <cell r="D1408" t="str">
            <v>Construcción de pavimentos en concreto</v>
          </cell>
          <cell r="F1408"/>
          <cell r="I1408"/>
          <cell r="J1408"/>
          <cell r="L1408"/>
          <cell r="M1408"/>
          <cell r="N1408"/>
          <cell r="O1408"/>
          <cell r="R1408">
            <v>0</v>
          </cell>
          <cell r="S1408"/>
          <cell r="T1408"/>
          <cell r="U1408"/>
          <cell r="V1408"/>
          <cell r="W1408"/>
        </row>
        <row r="1409">
          <cell r="C1409" t="str">
            <v>3.6.5.1</v>
          </cell>
          <cell r="D1409" t="str">
            <v>Construcción de paviemnto de concreto MR 35 Kg/cm2, e=0.20m</v>
          </cell>
          <cell r="E1409" t="str">
            <v>m2</v>
          </cell>
          <cell r="F1409">
            <v>29.4</v>
          </cell>
          <cell r="G1409">
            <v>65755</v>
          </cell>
          <cell r="H1409">
            <v>1933197</v>
          </cell>
          <cell r="I1409">
            <v>0.9250908396398192</v>
          </cell>
          <cell r="J1409">
            <v>29.4</v>
          </cell>
          <cell r="K1409">
            <v>50</v>
          </cell>
          <cell r="L1409">
            <v>79.400000000000006</v>
          </cell>
          <cell r="M1409">
            <v>1933197</v>
          </cell>
          <cell r="N1409">
            <v>3287750</v>
          </cell>
          <cell r="O1409">
            <v>5220947</v>
          </cell>
          <cell r="R1409">
            <v>0</v>
          </cell>
          <cell r="S1409">
            <v>0</v>
          </cell>
          <cell r="T1409">
            <v>0</v>
          </cell>
          <cell r="U1409">
            <v>0</v>
          </cell>
          <cell r="V1409">
            <v>79.400000000000006</v>
          </cell>
          <cell r="W1409">
            <v>5220947</v>
          </cell>
        </row>
        <row r="1410">
          <cell r="C1410">
            <v>3.7</v>
          </cell>
          <cell r="D1410" t="str">
            <v>CONSTRUCCIÓN DE OBRAS ACCESORIAS</v>
          </cell>
          <cell r="R1410">
            <v>0</v>
          </cell>
          <cell r="W1410"/>
        </row>
        <row r="1411">
          <cell r="C1411" t="str">
            <v>3.7.1</v>
          </cell>
          <cell r="D1411" t="str">
            <v xml:space="preserve">Obras de mampostería en ladrillo </v>
          </cell>
          <cell r="R1411">
            <v>0</v>
          </cell>
          <cell r="W1411"/>
        </row>
        <row r="1412">
          <cell r="C1412" t="str">
            <v>3.7.1.3</v>
          </cell>
          <cell r="D1412" t="str">
            <v>Pañetes</v>
          </cell>
          <cell r="R1412">
            <v>0</v>
          </cell>
          <cell r="W1412"/>
        </row>
        <row r="1413">
          <cell r="B1413" t="str">
            <v>N</v>
          </cell>
          <cell r="C1413" t="str">
            <v>3.7.1.3.4</v>
          </cell>
          <cell r="D1413" t="str">
            <v>Pañete simple en mortero 1:4</v>
          </cell>
          <cell r="E1413" t="str">
            <v>m2</v>
          </cell>
          <cell r="F1413">
            <v>250</v>
          </cell>
          <cell r="G1413">
            <v>6500</v>
          </cell>
          <cell r="H1413">
            <v>1625000</v>
          </cell>
          <cell r="J1413">
            <v>250</v>
          </cell>
          <cell r="K1413">
            <v>-250</v>
          </cell>
          <cell r="L1413">
            <v>0</v>
          </cell>
          <cell r="M1413">
            <v>1625000</v>
          </cell>
          <cell r="N1413">
            <v>-1625000</v>
          </cell>
          <cell r="O1413">
            <v>0</v>
          </cell>
          <cell r="R1413">
            <v>0</v>
          </cell>
          <cell r="W1413">
            <v>0</v>
          </cell>
        </row>
        <row r="1414">
          <cell r="C1414" t="str">
            <v>3.7.1.4</v>
          </cell>
          <cell r="D1414" t="str">
            <v>Concretos de limpieza, alistados y medias cañas</v>
          </cell>
          <cell r="R1414">
            <v>0</v>
          </cell>
          <cell r="W1414"/>
        </row>
        <row r="1415">
          <cell r="C1415" t="str">
            <v>3.7.1.4.1</v>
          </cell>
          <cell r="D1415" t="str">
            <v>Alistado y pendientado</v>
          </cell>
          <cell r="R1415">
            <v>0</v>
          </cell>
          <cell r="W1415"/>
        </row>
        <row r="1416">
          <cell r="C1416" t="str">
            <v>3.7.1.4.2</v>
          </cell>
          <cell r="D1416" t="str">
            <v>Concreto de limpieza f¨c=14 Mpa e=0.05</v>
          </cell>
          <cell r="E1416" t="str">
            <v>m2</v>
          </cell>
          <cell r="F1416">
            <v>100</v>
          </cell>
          <cell r="G1416">
            <v>10950</v>
          </cell>
          <cell r="H1416">
            <v>1095000</v>
          </cell>
          <cell r="J1416">
            <v>100</v>
          </cell>
          <cell r="L1416">
            <v>100</v>
          </cell>
          <cell r="M1416">
            <v>1095000</v>
          </cell>
          <cell r="N1416">
            <v>0</v>
          </cell>
          <cell r="O1416">
            <v>1095000</v>
          </cell>
          <cell r="R1416">
            <v>15.4</v>
          </cell>
          <cell r="W1416">
            <v>0</v>
          </cell>
        </row>
        <row r="1417">
          <cell r="C1417" t="str">
            <v>3.7.2</v>
          </cell>
          <cell r="D1417" t="str">
            <v>Obras en mampostería en bloque</v>
          </cell>
          <cell r="R1417">
            <v>0</v>
          </cell>
          <cell r="W1417"/>
        </row>
        <row r="1418">
          <cell r="B1418" t="str">
            <v>N</v>
          </cell>
          <cell r="C1418" t="str">
            <v>3.7.2.1.15</v>
          </cell>
          <cell r="D1418" t="str">
            <v>Mampostería en bloque abusardado de concreto e=0.15 m</v>
          </cell>
          <cell r="E1418" t="str">
            <v>m2</v>
          </cell>
          <cell r="F1418">
            <v>965</v>
          </cell>
          <cell r="G1418">
            <v>32500</v>
          </cell>
          <cell r="H1418">
            <v>31362500</v>
          </cell>
          <cell r="J1418">
            <v>965</v>
          </cell>
          <cell r="K1418">
            <v>135</v>
          </cell>
          <cell r="L1418">
            <v>1100</v>
          </cell>
          <cell r="M1418">
            <v>31362500</v>
          </cell>
          <cell r="N1418">
            <v>4387500</v>
          </cell>
          <cell r="O1418">
            <v>35750000</v>
          </cell>
          <cell r="R1418">
            <v>0</v>
          </cell>
          <cell r="W1418">
            <v>0</v>
          </cell>
        </row>
        <row r="1419">
          <cell r="C1419" t="str">
            <v>3.7.3</v>
          </cell>
          <cell r="D1419" t="str">
            <v>Estructuras de concreto reforzado</v>
          </cell>
          <cell r="R1419">
            <v>0</v>
          </cell>
          <cell r="W1419"/>
        </row>
        <row r="1420">
          <cell r="C1420" t="str">
            <v>3.7.3.2.1</v>
          </cell>
          <cell r="D1420" t="str">
            <v>VIGAS, COLUMNAS, ZAPATAS, MUROS, ESCALERAS</v>
          </cell>
          <cell r="R1420">
            <v>0</v>
          </cell>
          <cell r="W1420"/>
        </row>
        <row r="1421">
          <cell r="C1421" t="str">
            <v>3.7.3.2.1.1</v>
          </cell>
          <cell r="D1421" t="str">
            <v>Concreto para vigas f´c = 21 Mpa (3000 psi)</v>
          </cell>
          <cell r="E1421" t="str">
            <v>m3</v>
          </cell>
          <cell r="F1421">
            <v>15</v>
          </cell>
          <cell r="G1421">
            <v>314100</v>
          </cell>
          <cell r="H1421">
            <v>4711500</v>
          </cell>
          <cell r="J1421">
            <v>15</v>
          </cell>
          <cell r="L1421">
            <v>15</v>
          </cell>
          <cell r="M1421">
            <v>4711500</v>
          </cell>
          <cell r="N1421">
            <v>0</v>
          </cell>
          <cell r="O1421">
            <v>4711500</v>
          </cell>
          <cell r="R1421">
            <v>2.2400000000000002</v>
          </cell>
          <cell r="W1421">
            <v>0</v>
          </cell>
        </row>
        <row r="1422">
          <cell r="C1422" t="str">
            <v>3.7.3.2.1.4</v>
          </cell>
          <cell r="D1422" t="str">
            <v>Concreto para columnas f´c = 21 Mpa (3000 ps)</v>
          </cell>
          <cell r="E1422" t="str">
            <v>m3</v>
          </cell>
          <cell r="F1422">
            <v>17</v>
          </cell>
          <cell r="G1422">
            <v>355100</v>
          </cell>
          <cell r="H1422">
            <v>6036700</v>
          </cell>
          <cell r="J1422">
            <v>17</v>
          </cell>
          <cell r="L1422">
            <v>17</v>
          </cell>
          <cell r="M1422">
            <v>6036700</v>
          </cell>
          <cell r="N1422">
            <v>0</v>
          </cell>
          <cell r="O1422">
            <v>6036700</v>
          </cell>
          <cell r="R1422">
            <v>0</v>
          </cell>
          <cell r="W1422">
            <v>0</v>
          </cell>
        </row>
        <row r="1423">
          <cell r="C1423" t="str">
            <v>3.7.3.2.1.10</v>
          </cell>
          <cell r="D1423" t="str">
            <v>Concreto para zapatas f´c=21 Mpa (3500 PSI)</v>
          </cell>
          <cell r="E1423" t="str">
            <v>m3</v>
          </cell>
          <cell r="F1423">
            <v>20</v>
          </cell>
          <cell r="G1423">
            <v>293700</v>
          </cell>
          <cell r="H1423">
            <v>5874000</v>
          </cell>
          <cell r="J1423">
            <v>20</v>
          </cell>
          <cell r="L1423">
            <v>20</v>
          </cell>
          <cell r="M1423">
            <v>5874000</v>
          </cell>
          <cell r="N1423">
            <v>0</v>
          </cell>
          <cell r="O1423">
            <v>5874000</v>
          </cell>
          <cell r="R1423">
            <v>1</v>
          </cell>
          <cell r="W1423">
            <v>0</v>
          </cell>
        </row>
        <row r="1424">
          <cell r="C1424" t="str">
            <v>3.7.3.2.1.13</v>
          </cell>
          <cell r="D1424" t="str">
            <v>Concreto para vigas de amarre f´c=21 Mpa (3000 PSI)</v>
          </cell>
          <cell r="E1424" t="str">
            <v>m3</v>
          </cell>
          <cell r="F1424">
            <v>22</v>
          </cell>
          <cell r="G1424">
            <v>338000</v>
          </cell>
          <cell r="H1424">
            <v>7436000</v>
          </cell>
          <cell r="J1424">
            <v>22</v>
          </cell>
          <cell r="L1424">
            <v>22</v>
          </cell>
          <cell r="M1424">
            <v>7436000</v>
          </cell>
          <cell r="N1424">
            <v>0</v>
          </cell>
          <cell r="O1424">
            <v>7436000</v>
          </cell>
          <cell r="R1424">
            <v>0</v>
          </cell>
          <cell r="W1424">
            <v>0</v>
          </cell>
        </row>
        <row r="1425">
          <cell r="C1425" t="str">
            <v>3.7.3.3</v>
          </cell>
          <cell r="D1425" t="str">
            <v>Acero de refuerzo</v>
          </cell>
          <cell r="R1425">
            <v>0</v>
          </cell>
          <cell r="W1425"/>
        </row>
        <row r="1426">
          <cell r="C1426" t="str">
            <v>3.7.3.3.1</v>
          </cell>
          <cell r="D1426" t="str">
            <v>Suministro y figurado e instalación de acero de refuerzo 420 Mpa (60000 psi), según planos y especificaciones del diseño.</v>
          </cell>
          <cell r="E1426" t="str">
            <v>kg</v>
          </cell>
          <cell r="F1426">
            <v>11154</v>
          </cell>
          <cell r="G1426">
            <v>2740</v>
          </cell>
          <cell r="H1426">
            <v>30561960</v>
          </cell>
          <cell r="J1426">
            <v>11154</v>
          </cell>
          <cell r="L1426">
            <v>11154</v>
          </cell>
          <cell r="M1426">
            <v>30561960</v>
          </cell>
          <cell r="N1426">
            <v>0</v>
          </cell>
          <cell r="O1426">
            <v>30561960</v>
          </cell>
          <cell r="R1426">
            <v>726.31999999999994</v>
          </cell>
          <cell r="W1426">
            <v>0</v>
          </cell>
        </row>
        <row r="1427">
          <cell r="B1427" t="str">
            <v>N</v>
          </cell>
          <cell r="C1427" t="str">
            <v>3.7.17</v>
          </cell>
          <cell r="D1427" t="str">
            <v>Estructuras metálicas</v>
          </cell>
          <cell r="R1427">
            <v>0</v>
          </cell>
          <cell r="W1427"/>
        </row>
        <row r="1428">
          <cell r="B1428" t="str">
            <v>N</v>
          </cell>
          <cell r="C1428" t="str">
            <v>3.7.17.10</v>
          </cell>
          <cell r="D1428" t="str">
            <v>Suministro e instalación de alambre de púas a tres hiladas. Incluye soporte en tubo galvanizado, según planos</v>
          </cell>
          <cell r="E1428" t="str">
            <v>m</v>
          </cell>
          <cell r="F1428">
            <v>1307.7</v>
          </cell>
          <cell r="G1428">
            <v>2100</v>
          </cell>
          <cell r="H1428">
            <v>2746170</v>
          </cell>
          <cell r="J1428">
            <v>1307.7</v>
          </cell>
          <cell r="L1428">
            <v>1307.7</v>
          </cell>
          <cell r="M1428">
            <v>2746170</v>
          </cell>
          <cell r="N1428">
            <v>0</v>
          </cell>
          <cell r="O1428">
            <v>2746170</v>
          </cell>
          <cell r="R1428">
            <v>0</v>
          </cell>
          <cell r="W1428">
            <v>0</v>
          </cell>
        </row>
        <row r="1429">
          <cell r="B1429" t="str">
            <v>N</v>
          </cell>
          <cell r="C1429" t="str">
            <v>3.7.17.14</v>
          </cell>
          <cell r="D1429" t="str">
            <v>Suministro, instalación y montaje de tubos de cerramiento galvanizados fabricados con acero laminado en caliente Ø 2 1/2". Incluye pintura en esmalte sitético, color institucional a definir por Interventoría</v>
          </cell>
          <cell r="E1429" t="str">
            <v>m</v>
          </cell>
          <cell r="F1429">
            <v>86.5</v>
          </cell>
          <cell r="G1429">
            <v>35000</v>
          </cell>
          <cell r="H1429">
            <v>3027500</v>
          </cell>
          <cell r="J1429">
            <v>86.5</v>
          </cell>
          <cell r="L1429">
            <v>86.5</v>
          </cell>
          <cell r="M1429">
            <v>3027500</v>
          </cell>
          <cell r="N1429">
            <v>0</v>
          </cell>
          <cell r="O1429">
            <v>3027500</v>
          </cell>
          <cell r="R1429">
            <v>0</v>
          </cell>
          <cell r="W1429">
            <v>0</v>
          </cell>
        </row>
        <row r="1430">
          <cell r="B1430" t="str">
            <v>N</v>
          </cell>
          <cell r="C1430" t="str">
            <v>3.7.17.15</v>
          </cell>
          <cell r="D1430" t="str">
            <v>Suministro, instalación y montaje de tubos de cerramiento galvanizados fabricados con acero laminado en caliente Ø 4". Incluye pintura en esmalte sitético, color institucional a definir por Interventoría</v>
          </cell>
          <cell r="E1430" t="str">
            <v>m</v>
          </cell>
          <cell r="F1430">
            <v>35</v>
          </cell>
          <cell r="G1430">
            <v>125500</v>
          </cell>
          <cell r="H1430">
            <v>4392500</v>
          </cell>
          <cell r="J1430">
            <v>35</v>
          </cell>
          <cell r="L1430">
            <v>35</v>
          </cell>
          <cell r="M1430">
            <v>4392500</v>
          </cell>
          <cell r="N1430">
            <v>0</v>
          </cell>
          <cell r="O1430">
            <v>4392500</v>
          </cell>
          <cell r="R1430">
            <v>0</v>
          </cell>
          <cell r="W1430">
            <v>0</v>
          </cell>
        </row>
        <row r="1431">
          <cell r="B1431" t="str">
            <v>N</v>
          </cell>
          <cell r="C1431" t="str">
            <v>3.7.17.16</v>
          </cell>
          <cell r="D1431" t="str">
            <v>Suministro e instalación de malla de cerramiento galvanizada, plastificada Cal 10 hueco hexagonal 2" según planos</v>
          </cell>
          <cell r="E1431" t="str">
            <v>m2</v>
          </cell>
          <cell r="F1431">
            <v>15</v>
          </cell>
          <cell r="G1431">
            <v>119500</v>
          </cell>
          <cell r="H1431">
            <v>1792500</v>
          </cell>
          <cell r="J1431">
            <v>15</v>
          </cell>
          <cell r="K1431">
            <v>25</v>
          </cell>
          <cell r="L1431">
            <v>40</v>
          </cell>
          <cell r="M1431">
            <v>1792500</v>
          </cell>
          <cell r="N1431">
            <v>2987500</v>
          </cell>
          <cell r="O1431">
            <v>4780000</v>
          </cell>
          <cell r="R1431">
            <v>0</v>
          </cell>
          <cell r="W1431">
            <v>0</v>
          </cell>
        </row>
        <row r="1432">
          <cell r="B1432" t="str">
            <v>N</v>
          </cell>
          <cell r="C1432" t="str">
            <v>3.7.17.17</v>
          </cell>
          <cell r="D1432" t="str">
            <v>Suminsitro, instalación y montaje de tubos de cerramiento en PVC diámetro 2", incluye pintura en esmalte sintético color institucional a definir por Interventoría</v>
          </cell>
          <cell r="E1432" t="str">
            <v>m</v>
          </cell>
          <cell r="F1432">
            <v>1000</v>
          </cell>
          <cell r="G1432">
            <v>10000</v>
          </cell>
          <cell r="H1432">
            <v>10000000</v>
          </cell>
          <cell r="J1432">
            <v>1000</v>
          </cell>
          <cell r="L1432">
            <v>1000</v>
          </cell>
          <cell r="M1432">
            <v>10000000</v>
          </cell>
          <cell r="N1432">
            <v>0</v>
          </cell>
          <cell r="O1432">
            <v>10000000</v>
          </cell>
          <cell r="R1432">
            <v>0</v>
          </cell>
          <cell r="W1432">
            <v>0</v>
          </cell>
        </row>
        <row r="1433">
          <cell r="C1433">
            <v>3.9</v>
          </cell>
          <cell r="D1433" t="str">
            <v>Obras arquitectónicas</v>
          </cell>
          <cell r="R1433">
            <v>0</v>
          </cell>
          <cell r="W1433"/>
        </row>
        <row r="1434">
          <cell r="C1434" t="str">
            <v>3.9.12</v>
          </cell>
          <cell r="D1434" t="str">
            <v>Pintura</v>
          </cell>
          <cell r="R1434">
            <v>0</v>
          </cell>
          <cell r="W1434"/>
        </row>
        <row r="1435">
          <cell r="C1435" t="str">
            <v>3.9.12.3</v>
          </cell>
          <cell r="D1435" t="str">
            <v>Estuco y pintura a 3 manos segun planos y especificaciones de diseño</v>
          </cell>
          <cell r="E1435" t="str">
            <v>m2</v>
          </cell>
          <cell r="F1435">
            <v>1200</v>
          </cell>
          <cell r="G1435">
            <v>6415</v>
          </cell>
          <cell r="H1435">
            <v>7698000</v>
          </cell>
          <cell r="J1435">
            <v>1200</v>
          </cell>
          <cell r="K1435">
            <v>-1200</v>
          </cell>
          <cell r="L1435">
            <v>0</v>
          </cell>
          <cell r="M1435">
            <v>7698000</v>
          </cell>
          <cell r="N1435">
            <v>-7698000</v>
          </cell>
          <cell r="O1435">
            <v>0</v>
          </cell>
          <cell r="R1435">
            <v>0</v>
          </cell>
          <cell r="W1435">
            <v>0</v>
          </cell>
        </row>
        <row r="1436">
          <cell r="F1436"/>
          <cell r="J1436"/>
          <cell r="L1436"/>
          <cell r="M1436"/>
          <cell r="N1436"/>
          <cell r="O1436"/>
          <cell r="R1436">
            <v>0</v>
          </cell>
          <cell r="W1436"/>
        </row>
        <row r="1437">
          <cell r="D1437" t="str">
            <v>COSTO DIRECTO</v>
          </cell>
          <cell r="F1437"/>
          <cell r="H1437">
            <v>208973748</v>
          </cell>
          <cell r="J1437"/>
          <cell r="L1437"/>
          <cell r="M1437">
            <v>208973748</v>
          </cell>
          <cell r="N1437">
            <v>64260750</v>
          </cell>
          <cell r="O1437">
            <v>273234498</v>
          </cell>
          <cell r="R1437">
            <v>0</v>
          </cell>
          <cell r="S1437">
            <v>0</v>
          </cell>
          <cell r="T1437">
            <v>0</v>
          </cell>
          <cell r="U1437">
            <v>0</v>
          </cell>
          <cell r="V1437"/>
          <cell r="W1437">
            <v>155304040</v>
          </cell>
        </row>
        <row r="1438">
          <cell r="D1438" t="str">
            <v>A,I,U, (25% )</v>
          </cell>
          <cell r="E1438">
            <v>0.25</v>
          </cell>
          <cell r="F1438">
            <v>0</v>
          </cell>
          <cell r="H1438">
            <v>52243437</v>
          </cell>
          <cell r="J1438">
            <v>0</v>
          </cell>
          <cell r="L1438">
            <v>0</v>
          </cell>
          <cell r="M1438">
            <v>52243437</v>
          </cell>
          <cell r="N1438">
            <v>16065188</v>
          </cell>
          <cell r="O1438">
            <v>68308625</v>
          </cell>
          <cell r="R1438">
            <v>0</v>
          </cell>
          <cell r="S1438">
            <v>0</v>
          </cell>
          <cell r="T1438">
            <v>0</v>
          </cell>
          <cell r="U1438">
            <v>0</v>
          </cell>
          <cell r="W1438">
            <v>38826010</v>
          </cell>
        </row>
        <row r="1439">
          <cell r="B1439" t="str">
            <v>TO25</v>
          </cell>
          <cell r="D1439" t="str">
            <v>COSTO TOTAL</v>
          </cell>
          <cell r="F1439"/>
          <cell r="H1439">
            <v>261217185</v>
          </cell>
          <cell r="J1439"/>
          <cell r="L1439"/>
          <cell r="M1439">
            <v>261217185</v>
          </cell>
          <cell r="N1439">
            <v>80325938</v>
          </cell>
          <cell r="O1439">
            <v>341543123</v>
          </cell>
          <cell r="R1439">
            <v>0</v>
          </cell>
          <cell r="S1439">
            <v>0</v>
          </cell>
          <cell r="T1439">
            <v>0</v>
          </cell>
          <cell r="U1439">
            <v>0</v>
          </cell>
          <cell r="V1439"/>
          <cell r="W1439">
            <v>194130050</v>
          </cell>
        </row>
        <row r="1440">
          <cell r="B1440" t="str">
            <v>T26</v>
          </cell>
          <cell r="C1440" t="str">
            <v>SUMINISTRO - TUBERIA DE ADUCCION, GRP Ø 600 mm (1440)</v>
          </cell>
          <cell r="F1440"/>
          <cell r="J1440"/>
          <cell r="L1440"/>
          <cell r="M1440"/>
          <cell r="N1440"/>
          <cell r="O1440"/>
          <cell r="R1440">
            <v>0</v>
          </cell>
          <cell r="S1440"/>
          <cell r="T1440"/>
          <cell r="U1440"/>
          <cell r="V1440"/>
          <cell r="W1440"/>
        </row>
        <row r="1441">
          <cell r="C1441" t="str">
            <v xml:space="preserve">ITEM </v>
          </cell>
          <cell r="D1441" t="str">
            <v xml:space="preserve">DESCRIPCION </v>
          </cell>
          <cell r="E1441" t="str">
            <v xml:space="preserve">UNIDAD </v>
          </cell>
          <cell r="F1441">
            <v>0</v>
          </cell>
          <cell r="G1441" t="str">
            <v xml:space="preserve">V. UNITARIO </v>
          </cell>
          <cell r="H1441" t="str">
            <v>V. PARCIAL</v>
          </cell>
          <cell r="J1441">
            <v>0</v>
          </cell>
          <cell r="L1441">
            <v>0</v>
          </cell>
          <cell r="R1441">
            <v>0</v>
          </cell>
        </row>
        <row r="1442">
          <cell r="C1442" t="str">
            <v>3.20.</v>
          </cell>
          <cell r="D1442" t="str">
            <v>SUMINISTRO DE TUBERIAS Y ELEMENTOS DE ACUEDUCTO Y ALCANTARILLADO</v>
          </cell>
          <cell r="F1442"/>
          <cell r="J1442"/>
          <cell r="L1442"/>
          <cell r="M1442"/>
          <cell r="N1442"/>
          <cell r="O1442"/>
          <cell r="R1442">
            <v>0</v>
          </cell>
          <cell r="S1442"/>
          <cell r="T1442"/>
          <cell r="U1442"/>
          <cell r="V1442"/>
          <cell r="W1442"/>
        </row>
        <row r="1443">
          <cell r="C1443" t="str">
            <v>3.20.1.1</v>
          </cell>
          <cell r="D1443" t="str">
            <v>Suministro de Tuberias de Acueducto</v>
          </cell>
          <cell r="F1443"/>
          <cell r="J1443"/>
          <cell r="L1443"/>
          <cell r="M1443"/>
          <cell r="N1443"/>
          <cell r="O1443"/>
          <cell r="R1443">
            <v>0</v>
          </cell>
          <cell r="S1443"/>
          <cell r="T1443"/>
          <cell r="U1443"/>
          <cell r="V1443"/>
          <cell r="W1443"/>
        </row>
        <row r="1444">
          <cell r="C1444" t="str">
            <v>3.20.1.1.2</v>
          </cell>
          <cell r="D1444" t="str">
            <v>Suministro de Tuberías de acueducto de hierro de fundición dúctil</v>
          </cell>
          <cell r="F1444"/>
          <cell r="J1444"/>
          <cell r="L1444"/>
          <cell r="M1444"/>
          <cell r="N1444"/>
          <cell r="O1444"/>
          <cell r="R1444">
            <v>0</v>
          </cell>
          <cell r="S1444"/>
          <cell r="T1444"/>
          <cell r="U1444"/>
          <cell r="V1444"/>
          <cell r="W1444"/>
        </row>
        <row r="1445">
          <cell r="C1445" t="str">
            <v>3.20.1.1.2.7</v>
          </cell>
          <cell r="D1445" t="str">
            <v>Tubería de HD de 600 mm PN 10</v>
          </cell>
          <cell r="E1445" t="str">
            <v>m</v>
          </cell>
          <cell r="F1445">
            <v>0</v>
          </cell>
          <cell r="G1445">
            <v>500939.04</v>
          </cell>
          <cell r="H1445">
            <v>0</v>
          </cell>
          <cell r="I1445" t="e">
            <v>#DIV/0!</v>
          </cell>
          <cell r="J1445">
            <v>0</v>
          </cell>
          <cell r="K1445">
            <v>0</v>
          </cell>
          <cell r="L1445">
            <v>0</v>
          </cell>
          <cell r="M1445">
            <v>0</v>
          </cell>
          <cell r="N1445">
            <v>0</v>
          </cell>
          <cell r="O1445">
            <v>0</v>
          </cell>
          <cell r="R1445">
            <v>0</v>
          </cell>
          <cell r="S1445">
            <v>0</v>
          </cell>
          <cell r="T1445">
            <v>0</v>
          </cell>
          <cell r="U1445">
            <v>0</v>
          </cell>
          <cell r="V1445">
            <v>0</v>
          </cell>
          <cell r="W1445">
            <v>0</v>
          </cell>
        </row>
        <row r="1446">
          <cell r="C1446" t="str">
            <v>3.20.1.1.3</v>
          </cell>
          <cell r="D1446" t="str">
            <v>Suministro de Tuberías de acueducto de poliester reforzado con fibra de vidrio (GRP)</v>
          </cell>
          <cell r="F1446"/>
          <cell r="I1446"/>
          <cell r="J1446"/>
          <cell r="L1446"/>
          <cell r="M1446"/>
          <cell r="N1446"/>
          <cell r="O1446"/>
          <cell r="R1446">
            <v>0</v>
          </cell>
          <cell r="S1446"/>
          <cell r="T1446"/>
          <cell r="U1446"/>
          <cell r="V1446"/>
          <cell r="W1446"/>
        </row>
        <row r="1447">
          <cell r="C1447" t="str">
            <v>3.20.1.1.3.2</v>
          </cell>
          <cell r="D1447" t="str">
            <v>Tubería de GRP de 400 mm</v>
          </cell>
          <cell r="E1447" t="str">
            <v>m</v>
          </cell>
          <cell r="F1447">
            <v>0</v>
          </cell>
          <cell r="G1447">
            <v>89000</v>
          </cell>
          <cell r="H1447">
            <v>0</v>
          </cell>
          <cell r="I1447" t="e">
            <v>#DIV/0!</v>
          </cell>
          <cell r="J1447">
            <v>0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0</v>
          </cell>
          <cell r="V1447">
            <v>0</v>
          </cell>
          <cell r="W1447">
            <v>0</v>
          </cell>
        </row>
        <row r="1448">
          <cell r="C1448" t="str">
            <v>3.20.1.1.3.5</v>
          </cell>
          <cell r="D1448" t="str">
            <v>Tubería de GRP de 600 mm (de 12 m cada tubo)</v>
          </cell>
          <cell r="E1448" t="str">
            <v>m</v>
          </cell>
          <cell r="F1448">
            <v>0</v>
          </cell>
          <cell r="G1448">
            <v>240130.20799999998</v>
          </cell>
          <cell r="H1448">
            <v>0</v>
          </cell>
          <cell r="I1448" t="e">
            <v>#DIV/0!</v>
          </cell>
          <cell r="J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</row>
        <row r="1449">
          <cell r="C1449" t="str">
            <v>3.20.1.2.1</v>
          </cell>
          <cell r="D1449" t="str">
            <v xml:space="preserve">Suministro de válvula de compuerta brida x brida norma ISO PN 10 </v>
          </cell>
          <cell r="F1449"/>
          <cell r="I1449"/>
          <cell r="J1449"/>
          <cell r="L1449"/>
          <cell r="M1449"/>
          <cell r="N1449"/>
          <cell r="O1449"/>
          <cell r="R1449">
            <v>0</v>
          </cell>
          <cell r="S1449"/>
          <cell r="T1449"/>
          <cell r="U1449"/>
          <cell r="V1449"/>
          <cell r="W1449"/>
        </row>
        <row r="1450">
          <cell r="C1450" t="str">
            <v>3.20.1.2.1.3</v>
          </cell>
          <cell r="D1450" t="str">
            <v>d = 100 mm (4")</v>
          </cell>
          <cell r="E1450" t="str">
            <v>un</v>
          </cell>
          <cell r="F1450">
            <v>0</v>
          </cell>
          <cell r="G1450">
            <v>434118.40000000002</v>
          </cell>
          <cell r="H1450">
            <v>0</v>
          </cell>
          <cell r="I1450" t="e">
            <v>#DIV/0!</v>
          </cell>
          <cell r="J1450">
            <v>0</v>
          </cell>
          <cell r="K1450">
            <v>0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  <cell r="R1450">
            <v>1</v>
          </cell>
          <cell r="S1450">
            <v>0</v>
          </cell>
          <cell r="T1450">
            <v>0</v>
          </cell>
          <cell r="U1450">
            <v>434118.40000000002</v>
          </cell>
          <cell r="V1450">
            <v>-1</v>
          </cell>
          <cell r="W1450">
            <v>-434118.40000000002</v>
          </cell>
        </row>
        <row r="1451">
          <cell r="C1451" t="str">
            <v>3.20.1.2.3</v>
          </cell>
          <cell r="D1451" t="str">
            <v>Suministro de válvula de mariposa brida x brida norma ISO PN  16</v>
          </cell>
          <cell r="F1451"/>
          <cell r="I1451"/>
          <cell r="J1451"/>
          <cell r="L1451"/>
          <cell r="M1451"/>
          <cell r="N1451"/>
          <cell r="O1451"/>
          <cell r="R1451">
            <v>0</v>
          </cell>
          <cell r="S1451"/>
          <cell r="T1451"/>
          <cell r="U1451"/>
          <cell r="V1451"/>
          <cell r="W1451"/>
        </row>
        <row r="1452">
          <cell r="C1452" t="str">
            <v>3.20.1.2.3.4</v>
          </cell>
          <cell r="D1452" t="str">
            <v>d = 400 mm (16")</v>
          </cell>
          <cell r="E1452" t="str">
            <v>un</v>
          </cell>
          <cell r="F1452">
            <v>0</v>
          </cell>
          <cell r="G1452">
            <v>8619472.7999999989</v>
          </cell>
          <cell r="H1452">
            <v>0</v>
          </cell>
          <cell r="I1452" t="e">
            <v>#DIV/0!</v>
          </cell>
          <cell r="J1452">
            <v>0</v>
          </cell>
          <cell r="K1452">
            <v>0</v>
          </cell>
          <cell r="L1452">
            <v>0</v>
          </cell>
          <cell r="M1452">
            <v>0</v>
          </cell>
          <cell r="N1452">
            <v>0</v>
          </cell>
          <cell r="O1452">
            <v>0</v>
          </cell>
          <cell r="R1452">
            <v>2</v>
          </cell>
          <cell r="S1452">
            <v>0</v>
          </cell>
          <cell r="T1452">
            <v>0</v>
          </cell>
          <cell r="U1452">
            <v>17238945.599999998</v>
          </cell>
          <cell r="V1452">
            <v>-2</v>
          </cell>
          <cell r="W1452">
            <v>-17238945.599999998</v>
          </cell>
        </row>
        <row r="1453">
          <cell r="C1453" t="str">
            <v>3.20.1.2.7</v>
          </cell>
          <cell r="D1453" t="str">
            <v xml:space="preserve">Suministro de ventosa de triple acción norma ISO PN 10 </v>
          </cell>
          <cell r="F1453"/>
          <cell r="I1453"/>
          <cell r="J1453"/>
          <cell r="L1453"/>
          <cell r="M1453"/>
          <cell r="N1453"/>
          <cell r="O1453"/>
          <cell r="R1453">
            <v>0</v>
          </cell>
          <cell r="S1453"/>
          <cell r="T1453"/>
          <cell r="U1453"/>
          <cell r="V1453"/>
          <cell r="W1453"/>
        </row>
        <row r="1454">
          <cell r="C1454" t="str">
            <v>3.20.1.2.7.3</v>
          </cell>
          <cell r="D1454" t="str">
            <v>d = 100 mm (4")</v>
          </cell>
          <cell r="E1454" t="str">
            <v>un</v>
          </cell>
          <cell r="F1454">
            <v>0</v>
          </cell>
          <cell r="G1454">
            <v>1443785.3</v>
          </cell>
          <cell r="H1454">
            <v>0</v>
          </cell>
          <cell r="I1454" t="e">
            <v>#DIV/0!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  <cell r="O1454">
            <v>0</v>
          </cell>
          <cell r="R1454">
            <v>0</v>
          </cell>
          <cell r="S1454">
            <v>0</v>
          </cell>
          <cell r="T1454">
            <v>0</v>
          </cell>
          <cell r="U1454">
            <v>0</v>
          </cell>
          <cell r="V1454">
            <v>0</v>
          </cell>
          <cell r="W1454">
            <v>0</v>
          </cell>
        </row>
        <row r="1455">
          <cell r="C1455" t="str">
            <v>3.20.1.2.15</v>
          </cell>
          <cell r="D1455" t="str">
            <v>Suministro de brida ciega HD norma ISO PN 16</v>
          </cell>
          <cell r="F1455"/>
          <cell r="I1455"/>
          <cell r="J1455"/>
          <cell r="L1455"/>
          <cell r="M1455"/>
          <cell r="N1455"/>
          <cell r="O1455"/>
          <cell r="R1455">
            <v>0</v>
          </cell>
          <cell r="S1455"/>
          <cell r="T1455"/>
          <cell r="U1455"/>
          <cell r="V1455"/>
          <cell r="W1455"/>
        </row>
        <row r="1456">
          <cell r="C1456" t="str">
            <v>3.20.1.2.15.11</v>
          </cell>
          <cell r="D1456" t="str">
            <v>d = 600 mm (24")</v>
          </cell>
          <cell r="E1456" t="str">
            <v>un</v>
          </cell>
          <cell r="F1456">
            <v>0</v>
          </cell>
          <cell r="G1456">
            <v>1718134</v>
          </cell>
          <cell r="H1456">
            <v>0</v>
          </cell>
          <cell r="I1456" t="e">
            <v>#DIV/0!</v>
          </cell>
          <cell r="J1456">
            <v>0</v>
          </cell>
          <cell r="K1456">
            <v>0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  <cell r="R1456">
            <v>0</v>
          </cell>
          <cell r="S1456">
            <v>0</v>
          </cell>
          <cell r="T1456">
            <v>0</v>
          </cell>
          <cell r="U1456">
            <v>0</v>
          </cell>
          <cell r="V1456">
            <v>0</v>
          </cell>
          <cell r="W1456">
            <v>0</v>
          </cell>
        </row>
        <row r="1457">
          <cell r="C1457" t="str">
            <v>3.20.1.2.30</v>
          </cell>
          <cell r="D1457" t="str">
            <v>Codo 90° BxB HD Norma ISO PN 10</v>
          </cell>
          <cell r="F1457"/>
          <cell r="I1457"/>
          <cell r="J1457"/>
          <cell r="L1457"/>
          <cell r="M1457"/>
          <cell r="N1457"/>
          <cell r="O1457"/>
          <cell r="R1457">
            <v>0</v>
          </cell>
          <cell r="S1457"/>
          <cell r="T1457"/>
          <cell r="U1457"/>
          <cell r="V1457"/>
          <cell r="W1457"/>
        </row>
        <row r="1458">
          <cell r="C1458" t="str">
            <v>3.20.1.2.30.7</v>
          </cell>
          <cell r="D1458" t="str">
            <v>d = 600 mm (24")</v>
          </cell>
          <cell r="E1458" t="str">
            <v>un</v>
          </cell>
          <cell r="F1458">
            <v>0</v>
          </cell>
          <cell r="G1458">
            <v>6148000</v>
          </cell>
          <cell r="H1458">
            <v>0</v>
          </cell>
          <cell r="I1458" t="e">
            <v>#DIV/0!</v>
          </cell>
          <cell r="J1458">
            <v>0</v>
          </cell>
          <cell r="K1458">
            <v>0</v>
          </cell>
          <cell r="L1458">
            <v>0</v>
          </cell>
          <cell r="M1458">
            <v>0</v>
          </cell>
          <cell r="N1458">
            <v>0</v>
          </cell>
          <cell r="O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0</v>
          </cell>
          <cell r="V1458">
            <v>0</v>
          </cell>
          <cell r="W1458">
            <v>0</v>
          </cell>
        </row>
        <row r="1459">
          <cell r="C1459" t="str">
            <v>3.20.1.2.40</v>
          </cell>
          <cell r="D1459" t="str">
            <v>Codo 45° JA x JA HD Norma ISO PN 10</v>
          </cell>
          <cell r="F1459"/>
          <cell r="I1459"/>
          <cell r="J1459"/>
          <cell r="L1459"/>
          <cell r="M1459"/>
          <cell r="N1459"/>
          <cell r="O1459"/>
          <cell r="R1459">
            <v>0</v>
          </cell>
          <cell r="S1459"/>
          <cell r="T1459"/>
          <cell r="U1459"/>
          <cell r="V1459"/>
          <cell r="W1459"/>
        </row>
        <row r="1460">
          <cell r="C1460" t="str">
            <v>3.20.1.2.40.7</v>
          </cell>
          <cell r="D1460" t="str">
            <v>d = 600 mm (24")</v>
          </cell>
          <cell r="E1460" t="str">
            <v>un</v>
          </cell>
          <cell r="F1460">
            <v>0</v>
          </cell>
          <cell r="G1460">
            <v>3455554.16</v>
          </cell>
          <cell r="H1460">
            <v>0</v>
          </cell>
          <cell r="I1460" t="e">
            <v>#DIV/0!</v>
          </cell>
          <cell r="J1460">
            <v>0</v>
          </cell>
          <cell r="K1460">
            <v>0</v>
          </cell>
          <cell r="L1460">
            <v>0</v>
          </cell>
          <cell r="M1460">
            <v>0</v>
          </cell>
          <cell r="N1460">
            <v>0</v>
          </cell>
          <cell r="O1460">
            <v>0</v>
          </cell>
          <cell r="R1460">
            <v>2</v>
          </cell>
          <cell r="S1460">
            <v>0</v>
          </cell>
          <cell r="T1460">
            <v>0</v>
          </cell>
          <cell r="U1460">
            <v>6911108.3200000003</v>
          </cell>
          <cell r="V1460">
            <v>-2</v>
          </cell>
          <cell r="W1460">
            <v>-6911108.3200000003</v>
          </cell>
        </row>
        <row r="1461">
          <cell r="C1461" t="str">
            <v>3.20.1.2.58</v>
          </cell>
          <cell r="D1461" t="str">
            <v>Reducción B x B HD. Norma ISO. PN 10</v>
          </cell>
          <cell r="F1461"/>
          <cell r="I1461"/>
          <cell r="J1461"/>
          <cell r="L1461"/>
          <cell r="M1461"/>
          <cell r="N1461"/>
          <cell r="O1461"/>
          <cell r="R1461">
            <v>0</v>
          </cell>
          <cell r="S1461"/>
          <cell r="T1461"/>
          <cell r="U1461"/>
          <cell r="V1461"/>
          <cell r="W1461"/>
        </row>
        <row r="1462">
          <cell r="C1462" t="str">
            <v>3.20.1.2.58.31</v>
          </cell>
          <cell r="D1462" t="str">
            <v>d = 600 x 400 mm</v>
          </cell>
          <cell r="E1462" t="str">
            <v>un</v>
          </cell>
          <cell r="F1462">
            <v>0</v>
          </cell>
          <cell r="G1462">
            <v>4640000</v>
          </cell>
          <cell r="H1462">
            <v>0</v>
          </cell>
          <cell r="I1462" t="e">
            <v>#DIV/0!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0</v>
          </cell>
          <cell r="R1462">
            <v>2</v>
          </cell>
          <cell r="S1462">
            <v>0</v>
          </cell>
          <cell r="T1462">
            <v>0</v>
          </cell>
          <cell r="U1462">
            <v>9280000</v>
          </cell>
          <cell r="V1462">
            <v>-2</v>
          </cell>
          <cell r="W1462">
            <v>-9280000</v>
          </cell>
        </row>
        <row r="1463">
          <cell r="C1463" t="str">
            <v>3.20.1.2.62</v>
          </cell>
          <cell r="D1463" t="str">
            <v>Suministro de Tee B x B x B HD. Norma ISO. PN 10</v>
          </cell>
          <cell r="F1463"/>
          <cell r="I1463"/>
          <cell r="J1463"/>
          <cell r="L1463"/>
          <cell r="M1463"/>
          <cell r="N1463"/>
          <cell r="O1463"/>
          <cell r="R1463">
            <v>0</v>
          </cell>
          <cell r="S1463"/>
          <cell r="T1463"/>
          <cell r="U1463"/>
          <cell r="V1463"/>
          <cell r="W1463"/>
        </row>
        <row r="1464">
          <cell r="C1464" t="str">
            <v>3.20.1.2.62.40</v>
          </cell>
          <cell r="D1464" t="str">
            <v>Tee 600 x 600 x 600 mm</v>
          </cell>
          <cell r="E1464" t="str">
            <v>un</v>
          </cell>
          <cell r="F1464">
            <v>0</v>
          </cell>
          <cell r="G1464">
            <v>10542834</v>
          </cell>
          <cell r="H1464">
            <v>0</v>
          </cell>
          <cell r="I1464" t="e">
            <v>#DIV/0!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</row>
        <row r="1465">
          <cell r="C1465" t="str">
            <v>3.20.1.2.67</v>
          </cell>
          <cell r="D1465" t="str">
            <v>Suministro de Niples bridados (Brida espigo y lisos)</v>
          </cell>
          <cell r="F1465"/>
          <cell r="I1465"/>
          <cell r="J1465"/>
          <cell r="L1465"/>
          <cell r="M1465"/>
          <cell r="N1465"/>
          <cell r="O1465"/>
          <cell r="R1465">
            <v>0</v>
          </cell>
          <cell r="S1465"/>
          <cell r="T1465"/>
          <cell r="U1465"/>
          <cell r="V1465"/>
          <cell r="W1465"/>
        </row>
        <row r="1466">
          <cell r="C1466" t="str">
            <v>3.20.1.2.67.1</v>
          </cell>
          <cell r="D1466" t="str">
            <v>L &lt;= 1 m</v>
          </cell>
          <cell r="F1466"/>
          <cell r="I1466"/>
          <cell r="J1466"/>
          <cell r="L1466"/>
          <cell r="M1466"/>
          <cell r="N1466"/>
          <cell r="O1466"/>
          <cell r="R1466">
            <v>0</v>
          </cell>
          <cell r="S1466"/>
          <cell r="T1466"/>
          <cell r="U1466"/>
          <cell r="V1466"/>
          <cell r="W1466"/>
        </row>
        <row r="1467">
          <cell r="C1467" t="str">
            <v>3.20.1.2.67.1.1</v>
          </cell>
          <cell r="D1467" t="str">
            <v>d = 600 mm Brida x Espigo. Norma ISO. PN 10. L=1.0 m.</v>
          </cell>
          <cell r="E1467" t="str">
            <v>un</v>
          </cell>
          <cell r="F1467">
            <v>0</v>
          </cell>
          <cell r="G1467">
            <v>2616380</v>
          </cell>
          <cell r="H1467">
            <v>0</v>
          </cell>
          <cell r="I1467" t="e">
            <v>#DIV/0!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</row>
        <row r="1468">
          <cell r="C1468" t="str">
            <v>3.20.2.11</v>
          </cell>
          <cell r="D1468" t="str">
            <v>Suministro de Codos GRP, SN 5000 N/m2, PN 6</v>
          </cell>
          <cell r="F1468"/>
          <cell r="I1468"/>
          <cell r="J1468"/>
          <cell r="L1468"/>
          <cell r="M1468"/>
          <cell r="N1468"/>
          <cell r="O1468"/>
          <cell r="R1468">
            <v>0</v>
          </cell>
          <cell r="S1468"/>
          <cell r="T1468"/>
          <cell r="U1468"/>
          <cell r="V1468"/>
          <cell r="W1468"/>
        </row>
        <row r="1469">
          <cell r="C1469" t="str">
            <v>3.20.2.11.4</v>
          </cell>
          <cell r="D1469" t="str">
            <v>d = 600 mm (Entre 3° y 30°), incluye 3 acoples por codo</v>
          </cell>
          <cell r="E1469" t="str">
            <v>un</v>
          </cell>
          <cell r="F1469">
            <v>0</v>
          </cell>
          <cell r="G1469">
            <v>380000</v>
          </cell>
          <cell r="H1469">
            <v>0</v>
          </cell>
          <cell r="I1469" t="e">
            <v>#DIV/0!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  <cell r="W1469">
            <v>0</v>
          </cell>
        </row>
        <row r="1470">
          <cell r="C1470" t="str">
            <v>3.20.2.11.5</v>
          </cell>
          <cell r="D1470" t="str">
            <v>d = 600 mm (Entre 61° y 90°), incluye 3 acoples por codo</v>
          </cell>
          <cell r="E1470" t="str">
            <v>un</v>
          </cell>
          <cell r="F1470">
            <v>0</v>
          </cell>
          <cell r="G1470">
            <v>800000</v>
          </cell>
          <cell r="H1470">
            <v>0</v>
          </cell>
          <cell r="I1470" t="e">
            <v>#DIV/0!</v>
          </cell>
          <cell r="J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  <cell r="W1470">
            <v>0</v>
          </cell>
        </row>
        <row r="1471">
          <cell r="C1471" t="str">
            <v>3.20.2.12</v>
          </cell>
          <cell r="D1471" t="str">
            <v>Suministro de Tee GRP, Esp. x Esp. x Brida, SN 5000 N/m2, PN 6</v>
          </cell>
          <cell r="F1471"/>
          <cell r="I1471"/>
          <cell r="J1471"/>
          <cell r="L1471"/>
          <cell r="M1471"/>
          <cell r="N1471"/>
          <cell r="O1471"/>
          <cell r="R1471">
            <v>0</v>
          </cell>
          <cell r="S1471"/>
          <cell r="T1471"/>
          <cell r="U1471"/>
          <cell r="V1471"/>
          <cell r="W1471"/>
        </row>
        <row r="1472">
          <cell r="C1472" t="str">
            <v>3.20.2.12.4</v>
          </cell>
          <cell r="D1472" t="str">
            <v>d = 600 x 600 x 100 mm, incluye 5 acoples. (Ventosa)</v>
          </cell>
          <cell r="E1472" t="str">
            <v>un</v>
          </cell>
          <cell r="F1472">
            <v>0</v>
          </cell>
          <cell r="G1472">
            <v>700000</v>
          </cell>
          <cell r="H1472">
            <v>0</v>
          </cell>
          <cell r="I1472" t="e">
            <v>#DIV/0!</v>
          </cell>
          <cell r="J1472">
            <v>0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  <cell r="R1472">
            <v>0</v>
          </cell>
          <cell r="S1472">
            <v>0</v>
          </cell>
          <cell r="T1472">
            <v>0</v>
          </cell>
          <cell r="U1472">
            <v>0</v>
          </cell>
          <cell r="V1472">
            <v>0</v>
          </cell>
          <cell r="W1472">
            <v>0</v>
          </cell>
        </row>
        <row r="1473">
          <cell r="C1473" t="str">
            <v>3.20.2.12.5</v>
          </cell>
          <cell r="D1473" t="str">
            <v>d = 600 x 600 x 400 mm, incluye 3 acoples por tee</v>
          </cell>
          <cell r="E1473" t="str">
            <v>un</v>
          </cell>
          <cell r="F1473">
            <v>0</v>
          </cell>
          <cell r="G1473">
            <v>2100000</v>
          </cell>
          <cell r="H1473">
            <v>0</v>
          </cell>
          <cell r="I1473" t="e">
            <v>#DIV/0!</v>
          </cell>
          <cell r="J1473">
            <v>0</v>
          </cell>
          <cell r="L1473">
            <v>0</v>
          </cell>
          <cell r="M1473">
            <v>0</v>
          </cell>
          <cell r="N1473">
            <v>0</v>
          </cell>
          <cell r="O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0</v>
          </cell>
          <cell r="V1473">
            <v>0</v>
          </cell>
          <cell r="W1473">
            <v>0</v>
          </cell>
        </row>
        <row r="1474">
          <cell r="C1474" t="str">
            <v>3.20.2.12.6</v>
          </cell>
          <cell r="D1474" t="str">
            <v>d = 600 x 600 x 600 mm, incluye 3 acoples por tee</v>
          </cell>
          <cell r="E1474" t="str">
            <v>un</v>
          </cell>
          <cell r="F1474">
            <v>0</v>
          </cell>
          <cell r="G1474">
            <v>6000000</v>
          </cell>
          <cell r="H1474">
            <v>0</v>
          </cell>
          <cell r="I1474" t="e">
            <v>#DIV/0!</v>
          </cell>
          <cell r="J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0</v>
          </cell>
          <cell r="V1474">
            <v>0</v>
          </cell>
          <cell r="W1474">
            <v>0</v>
          </cell>
        </row>
        <row r="1475">
          <cell r="C1475" t="str">
            <v>3.20.2.14</v>
          </cell>
          <cell r="D1475" t="str">
            <v>Suministro Niple GRP Brida x Espigo, SN 5000 N/m2, PN 6</v>
          </cell>
          <cell r="F1475"/>
          <cell r="I1475"/>
          <cell r="J1475"/>
          <cell r="L1475"/>
          <cell r="M1475"/>
          <cell r="N1475"/>
          <cell r="O1475"/>
          <cell r="R1475">
            <v>0</v>
          </cell>
          <cell r="S1475"/>
          <cell r="T1475"/>
          <cell r="U1475"/>
          <cell r="V1475"/>
          <cell r="W1475"/>
        </row>
        <row r="1476">
          <cell r="C1476" t="str">
            <v>3.20.2.14.2</v>
          </cell>
          <cell r="D1476" t="str">
            <v>d = 400 mm, incluye transporte</v>
          </cell>
          <cell r="E1476" t="str">
            <v>un</v>
          </cell>
          <cell r="F1476">
            <v>0</v>
          </cell>
          <cell r="G1476">
            <v>980000</v>
          </cell>
          <cell r="H1476">
            <v>0</v>
          </cell>
          <cell r="I1476" t="e">
            <v>#DIV/0!</v>
          </cell>
          <cell r="J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0</v>
          </cell>
          <cell r="V1476">
            <v>0</v>
          </cell>
          <cell r="W1476">
            <v>0</v>
          </cell>
        </row>
        <row r="1477">
          <cell r="C1477" t="str">
            <v>3.20.2.14.4</v>
          </cell>
          <cell r="D1477" t="str">
            <v>d = 600 mm, incluye transporte</v>
          </cell>
          <cell r="E1477" t="str">
            <v>un</v>
          </cell>
          <cell r="F1477">
            <v>0</v>
          </cell>
          <cell r="G1477">
            <v>1980000</v>
          </cell>
          <cell r="H1477">
            <v>0</v>
          </cell>
          <cell r="I1477" t="e">
            <v>#DIV/0!</v>
          </cell>
          <cell r="J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0</v>
          </cell>
          <cell r="V1477">
            <v>0</v>
          </cell>
          <cell r="W1477">
            <v>0</v>
          </cell>
        </row>
        <row r="1478">
          <cell r="C1478" t="str">
            <v>3.20.2.15</v>
          </cell>
          <cell r="D1478" t="str">
            <v>Suministro Acople GRP, PN 10, SN N/m2</v>
          </cell>
          <cell r="F1478"/>
          <cell r="I1478"/>
          <cell r="J1478"/>
          <cell r="L1478"/>
          <cell r="M1478"/>
          <cell r="N1478"/>
          <cell r="O1478"/>
          <cell r="R1478">
            <v>0</v>
          </cell>
          <cell r="S1478"/>
          <cell r="T1478"/>
          <cell r="U1478"/>
          <cell r="V1478"/>
          <cell r="W1478"/>
        </row>
        <row r="1479">
          <cell r="C1479" t="str">
            <v>3.20.2.15.2</v>
          </cell>
          <cell r="D1479" t="str">
            <v>d = 400 mm, incluye transporte</v>
          </cell>
          <cell r="E1479" t="str">
            <v>un</v>
          </cell>
          <cell r="F1479">
            <v>0</v>
          </cell>
          <cell r="G1479">
            <v>115000</v>
          </cell>
          <cell r="H1479">
            <v>0</v>
          </cell>
          <cell r="I1479" t="e">
            <v>#DIV/0!</v>
          </cell>
          <cell r="J1479">
            <v>0</v>
          </cell>
          <cell r="L1479">
            <v>0</v>
          </cell>
          <cell r="M1479">
            <v>0</v>
          </cell>
          <cell r="N1479">
            <v>0</v>
          </cell>
          <cell r="O1479">
            <v>0</v>
          </cell>
          <cell r="R1479">
            <v>0</v>
          </cell>
          <cell r="S1479">
            <v>0</v>
          </cell>
          <cell r="T1479">
            <v>0</v>
          </cell>
          <cell r="U1479">
            <v>0</v>
          </cell>
          <cell r="V1479">
            <v>0</v>
          </cell>
          <cell r="W1479">
            <v>0</v>
          </cell>
        </row>
        <row r="1480">
          <cell r="C1480" t="str">
            <v>3.20.2.15.5</v>
          </cell>
          <cell r="D1480" t="str">
            <v>d = 600 mm, incluye transporte</v>
          </cell>
          <cell r="E1480" t="str">
            <v>un</v>
          </cell>
          <cell r="F1480">
            <v>0</v>
          </cell>
          <cell r="G1480">
            <v>260000</v>
          </cell>
          <cell r="H1480">
            <v>0</v>
          </cell>
          <cell r="I1480" t="e">
            <v>#DIV/0!</v>
          </cell>
          <cell r="J1480">
            <v>0</v>
          </cell>
          <cell r="L1480">
            <v>0</v>
          </cell>
          <cell r="M1480">
            <v>0</v>
          </cell>
          <cell r="N1480">
            <v>0</v>
          </cell>
          <cell r="O1480">
            <v>0</v>
          </cell>
          <cell r="R1480">
            <v>0</v>
          </cell>
          <cell r="S1480">
            <v>0</v>
          </cell>
          <cell r="T1480">
            <v>0</v>
          </cell>
          <cell r="U1480">
            <v>0</v>
          </cell>
          <cell r="V1480">
            <v>0</v>
          </cell>
          <cell r="W1480">
            <v>0</v>
          </cell>
        </row>
        <row r="1481">
          <cell r="D1481" t="str">
            <v>COSTO SUMINISTRO</v>
          </cell>
          <cell r="F1481"/>
          <cell r="H1481">
            <v>0</v>
          </cell>
          <cell r="J1481"/>
          <cell r="L1481"/>
          <cell r="M1481">
            <v>0</v>
          </cell>
          <cell r="N1481">
            <v>0</v>
          </cell>
          <cell r="O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33864172.319999993</v>
          </cell>
          <cell r="V1481"/>
          <cell r="W1481">
            <v>-33864172.319999993</v>
          </cell>
        </row>
        <row r="1482">
          <cell r="D1482" t="str">
            <v>A,I,U, 12%</v>
          </cell>
          <cell r="E1482">
            <v>0.12</v>
          </cell>
          <cell r="F1482">
            <v>0</v>
          </cell>
          <cell r="H1482">
            <v>0</v>
          </cell>
          <cell r="J1482">
            <v>0</v>
          </cell>
          <cell r="L1482">
            <v>0</v>
          </cell>
          <cell r="M1482">
            <v>0</v>
          </cell>
          <cell r="N1482">
            <v>0</v>
          </cell>
          <cell r="O1482">
            <v>0</v>
          </cell>
          <cell r="R1482">
            <v>0</v>
          </cell>
          <cell r="S1482">
            <v>0</v>
          </cell>
          <cell r="T1482">
            <v>0</v>
          </cell>
          <cell r="U1482">
            <v>4063700.6783999992</v>
          </cell>
          <cell r="W1482">
            <v>-4063700.6783999992</v>
          </cell>
        </row>
        <row r="1483">
          <cell r="B1483" t="str">
            <v>TO26</v>
          </cell>
          <cell r="D1483" t="str">
            <v>COSTO TOTAL SUMINISTRO</v>
          </cell>
          <cell r="F1483"/>
          <cell r="H1483">
            <v>0</v>
          </cell>
          <cell r="J1483"/>
          <cell r="L1483"/>
          <cell r="M1483">
            <v>0</v>
          </cell>
          <cell r="N1483">
            <v>0</v>
          </cell>
          <cell r="O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37927873</v>
          </cell>
          <cell r="V1483"/>
          <cell r="W1483">
            <v>-37927873</v>
          </cell>
        </row>
        <row r="1484">
          <cell r="B1484" t="str">
            <v>T26A</v>
          </cell>
          <cell r="C1484" t="str">
            <v>SUMINISTRO - TUBERIA DE ADUCCION EN TERRAPLEN, HD Ø 500 mm (1484)</v>
          </cell>
          <cell r="F1484"/>
          <cell r="J1484"/>
          <cell r="L1484"/>
          <cell r="M1484"/>
          <cell r="N1484"/>
          <cell r="O1484"/>
          <cell r="R1484">
            <v>0</v>
          </cell>
        </row>
        <row r="1485">
          <cell r="C1485" t="str">
            <v xml:space="preserve">ITEM </v>
          </cell>
          <cell r="D1485" t="str">
            <v xml:space="preserve">DESCRIPCION </v>
          </cell>
          <cell r="E1485" t="str">
            <v xml:space="preserve">UNIDAD </v>
          </cell>
          <cell r="F1485">
            <v>0</v>
          </cell>
          <cell r="G1485" t="str">
            <v xml:space="preserve">V. UNITARIO </v>
          </cell>
          <cell r="H1485" t="str">
            <v>V. PARCIAL</v>
          </cell>
          <cell r="J1485">
            <v>0</v>
          </cell>
          <cell r="L1485">
            <v>0</v>
          </cell>
          <cell r="R1485">
            <v>0</v>
          </cell>
        </row>
        <row r="1486">
          <cell r="C1486" t="str">
            <v>3.20.</v>
          </cell>
          <cell r="D1486" t="str">
            <v>SUMINISTRO DE TUBERIAS Y ELEMENTOS DE ACUEDUCTO Y ALCANTARILLADO</v>
          </cell>
          <cell r="F1486"/>
          <cell r="J1486"/>
          <cell r="L1486"/>
          <cell r="M1486"/>
          <cell r="N1486"/>
          <cell r="O1486"/>
          <cell r="R1486">
            <v>0</v>
          </cell>
        </row>
        <row r="1487">
          <cell r="C1487" t="str">
            <v>3.20.1.1</v>
          </cell>
          <cell r="D1487" t="str">
            <v>Suministro de Tuberias de Acueducto</v>
          </cell>
          <cell r="F1487"/>
          <cell r="J1487"/>
          <cell r="L1487"/>
          <cell r="M1487"/>
          <cell r="N1487"/>
          <cell r="O1487"/>
          <cell r="R1487">
            <v>0</v>
          </cell>
        </row>
        <row r="1488">
          <cell r="C1488" t="str">
            <v>3.20.1.1.2</v>
          </cell>
          <cell r="D1488" t="str">
            <v>Suministro de Tuberías de acueducto de hierro de fundición dúctil</v>
          </cell>
          <cell r="F1488"/>
          <cell r="J1488"/>
          <cell r="L1488"/>
          <cell r="M1488"/>
          <cell r="N1488"/>
          <cell r="O1488"/>
          <cell r="R1488">
            <v>0</v>
          </cell>
        </row>
        <row r="1489">
          <cell r="C1489" t="str">
            <v>3.20.1.2.1</v>
          </cell>
          <cell r="D1489" t="str">
            <v xml:space="preserve">Suministro de válvula de compuerta brida x brida norma ISO PN 10 </v>
          </cell>
          <cell r="F1489"/>
          <cell r="I1489"/>
          <cell r="J1489"/>
          <cell r="L1489"/>
          <cell r="M1489"/>
          <cell r="N1489"/>
          <cell r="O1489"/>
          <cell r="R1489">
            <v>0</v>
          </cell>
        </row>
        <row r="1490">
          <cell r="C1490" t="str">
            <v>3.20.1.2.1.3</v>
          </cell>
          <cell r="D1490" t="str">
            <v>d = 100 mm (4")</v>
          </cell>
          <cell r="E1490" t="str">
            <v>un</v>
          </cell>
          <cell r="F1490">
            <v>15</v>
          </cell>
          <cell r="G1490">
            <v>434118.40000000002</v>
          </cell>
          <cell r="H1490">
            <v>6511776</v>
          </cell>
          <cell r="I1490" t="e">
            <v>#DIV/0!</v>
          </cell>
          <cell r="J1490">
            <v>15</v>
          </cell>
          <cell r="K1490">
            <v>-7</v>
          </cell>
          <cell r="L1490">
            <v>8</v>
          </cell>
          <cell r="M1490">
            <v>6511776</v>
          </cell>
          <cell r="N1490">
            <v>-3038828.8000000003</v>
          </cell>
          <cell r="O1490">
            <v>3472947.2000000002</v>
          </cell>
          <cell r="R1490">
            <v>0</v>
          </cell>
        </row>
        <row r="1491">
          <cell r="C1491" t="str">
            <v>3.20.1.2.3</v>
          </cell>
          <cell r="D1491" t="str">
            <v>Suministro de válvula de mariposa brida x brida norma ISO PN  16</v>
          </cell>
          <cell r="F1491"/>
          <cell r="I1491"/>
          <cell r="J1491"/>
          <cell r="L1491"/>
          <cell r="M1491"/>
          <cell r="N1491"/>
          <cell r="O1491"/>
          <cell r="R1491">
            <v>0</v>
          </cell>
        </row>
        <row r="1492">
          <cell r="C1492" t="str">
            <v>3.20.1.2.3.4</v>
          </cell>
          <cell r="D1492" t="str">
            <v>d = 400 mm (16")</v>
          </cell>
          <cell r="E1492" t="str">
            <v>un</v>
          </cell>
          <cell r="F1492">
            <v>2</v>
          </cell>
          <cell r="G1492">
            <v>8619472.7999999989</v>
          </cell>
          <cell r="H1492">
            <v>17238945.599999998</v>
          </cell>
          <cell r="I1492" t="e">
            <v>#DIV/0!</v>
          </cell>
          <cell r="J1492">
            <v>2</v>
          </cell>
          <cell r="K1492">
            <v>-1</v>
          </cell>
          <cell r="L1492">
            <v>1</v>
          </cell>
          <cell r="M1492">
            <v>17238945.599999998</v>
          </cell>
          <cell r="N1492">
            <v>-8619472.7999999989</v>
          </cell>
          <cell r="O1492">
            <v>8619472.7999999989</v>
          </cell>
          <cell r="R1492">
            <v>0</v>
          </cell>
        </row>
        <row r="1493">
          <cell r="C1493" t="str">
            <v>3.20.1.2.7</v>
          </cell>
          <cell r="D1493" t="str">
            <v xml:space="preserve">Suministro de ventosa de triple acción norma ISO PN 10 </v>
          </cell>
          <cell r="F1493"/>
          <cell r="I1493"/>
          <cell r="J1493"/>
          <cell r="L1493"/>
          <cell r="M1493"/>
          <cell r="N1493"/>
          <cell r="O1493"/>
          <cell r="R1493">
            <v>0</v>
          </cell>
        </row>
        <row r="1494">
          <cell r="C1494" t="str">
            <v>3.20.1.2.7.3</v>
          </cell>
          <cell r="D1494" t="str">
            <v>d = 100 mm (4")</v>
          </cell>
          <cell r="E1494" t="str">
            <v>un</v>
          </cell>
          <cell r="F1494">
            <v>10</v>
          </cell>
          <cell r="G1494">
            <v>1443785.3</v>
          </cell>
          <cell r="H1494">
            <v>14437853</v>
          </cell>
          <cell r="I1494" t="e">
            <v>#DIV/0!</v>
          </cell>
          <cell r="J1494">
            <v>10</v>
          </cell>
          <cell r="K1494">
            <v>-6</v>
          </cell>
          <cell r="L1494">
            <v>4</v>
          </cell>
          <cell r="M1494">
            <v>14437853</v>
          </cell>
          <cell r="N1494">
            <v>-8662711.8000000007</v>
          </cell>
          <cell r="O1494">
            <v>5775141.2000000002</v>
          </cell>
          <cell r="R1494">
            <v>0</v>
          </cell>
        </row>
        <row r="1495">
          <cell r="D1495" t="str">
            <v>ITEMES NUEVOS</v>
          </cell>
          <cell r="F1495"/>
          <cell r="J1495"/>
          <cell r="L1495"/>
          <cell r="M1495"/>
          <cell r="N1495"/>
          <cell r="O1495"/>
          <cell r="R1495">
            <v>0</v>
          </cell>
        </row>
        <row r="1496">
          <cell r="C1496" t="str">
            <v>3.20.1.1</v>
          </cell>
          <cell r="D1496" t="str">
            <v>Suministro de Tuberias de Acueducto</v>
          </cell>
          <cell r="F1496"/>
          <cell r="J1496"/>
          <cell r="L1496"/>
          <cell r="M1496"/>
          <cell r="N1496"/>
          <cell r="O1496"/>
          <cell r="R1496">
            <v>0</v>
          </cell>
        </row>
        <row r="1497">
          <cell r="C1497" t="str">
            <v>3.20.1.1.1</v>
          </cell>
          <cell r="D1497" t="str">
            <v>Suministro de tubería de acueducto de polietileno de alta densidad PEAD</v>
          </cell>
          <cell r="J1497">
            <v>0</v>
          </cell>
          <cell r="R1497">
            <v>0</v>
          </cell>
        </row>
        <row r="1498">
          <cell r="C1498" t="str">
            <v>3.20.1.1.1.2</v>
          </cell>
          <cell r="D1498" t="str">
            <v>Tubería PEAD 100 mm PN 10 PE 100</v>
          </cell>
          <cell r="E1498" t="str">
            <v>m</v>
          </cell>
          <cell r="F1498">
            <v>100</v>
          </cell>
          <cell r="G1498">
            <v>18000</v>
          </cell>
          <cell r="H1498">
            <v>1800000</v>
          </cell>
          <cell r="J1498">
            <v>100</v>
          </cell>
          <cell r="K1498">
            <v>-60</v>
          </cell>
          <cell r="L1498">
            <v>40</v>
          </cell>
          <cell r="M1498">
            <v>1800000</v>
          </cell>
          <cell r="N1498">
            <v>-1080000</v>
          </cell>
          <cell r="O1498">
            <v>720000</v>
          </cell>
          <cell r="R1498">
            <v>0</v>
          </cell>
        </row>
        <row r="1499">
          <cell r="C1499" t="str">
            <v>3.20.1.1.2</v>
          </cell>
          <cell r="D1499" t="str">
            <v xml:space="preserve">Suministro de Tuberías de acueducto de hierro de fundición dúctil </v>
          </cell>
          <cell r="F1499"/>
          <cell r="J1499"/>
          <cell r="L1499"/>
          <cell r="M1499"/>
          <cell r="N1499"/>
          <cell r="O1499"/>
          <cell r="R1499">
            <v>0</v>
          </cell>
        </row>
        <row r="1500">
          <cell r="C1500" t="str">
            <v>3.20.1.1.2.6</v>
          </cell>
          <cell r="D1500" t="str">
            <v>Tubería de HD de 500 mm PN 10</v>
          </cell>
          <cell r="E1500" t="str">
            <v>m</v>
          </cell>
          <cell r="F1500">
            <v>4554</v>
          </cell>
          <cell r="G1500">
            <v>389760</v>
          </cell>
          <cell r="H1500">
            <v>1774967040</v>
          </cell>
          <cell r="J1500">
            <v>4554</v>
          </cell>
          <cell r="K1500">
            <v>30</v>
          </cell>
          <cell r="L1500">
            <v>4584</v>
          </cell>
          <cell r="M1500">
            <v>1774967040</v>
          </cell>
          <cell r="N1500">
            <v>11692800</v>
          </cell>
          <cell r="O1500">
            <v>1786659840</v>
          </cell>
          <cell r="R1500">
            <v>0</v>
          </cell>
        </row>
        <row r="1501">
          <cell r="C1501" t="str">
            <v>3.20.1.2</v>
          </cell>
          <cell r="D1501" t="str">
            <v>Elementos de Acueducto</v>
          </cell>
          <cell r="F1501"/>
          <cell r="J1501"/>
          <cell r="L1501"/>
          <cell r="M1501"/>
          <cell r="N1501"/>
          <cell r="O1501"/>
          <cell r="R1501">
            <v>0</v>
          </cell>
        </row>
        <row r="1502">
          <cell r="C1502" t="str">
            <v>3.20.1.2.3</v>
          </cell>
          <cell r="D1502" t="str">
            <v>Suministro de válvula de mariposa  brida x brida norma ISO PN 16</v>
          </cell>
          <cell r="F1502"/>
          <cell r="J1502"/>
          <cell r="L1502"/>
          <cell r="M1502"/>
          <cell r="N1502"/>
          <cell r="O1502"/>
          <cell r="R1502">
            <v>0</v>
          </cell>
        </row>
        <row r="1503">
          <cell r="C1503" t="str">
            <v>3.20.1.2.3.6</v>
          </cell>
          <cell r="D1503" t="str">
            <v>d = 500 mm (20")</v>
          </cell>
          <cell r="E1503" t="str">
            <v>un</v>
          </cell>
          <cell r="F1503">
            <v>5</v>
          </cell>
          <cell r="G1503">
            <v>11425422.9</v>
          </cell>
          <cell r="H1503">
            <v>57127114.5</v>
          </cell>
          <cell r="J1503">
            <v>5</v>
          </cell>
          <cell r="K1503">
            <v>-2</v>
          </cell>
          <cell r="L1503">
            <v>3</v>
          </cell>
          <cell r="M1503">
            <v>57127114.5</v>
          </cell>
          <cell r="N1503">
            <v>-22850845.800000001</v>
          </cell>
          <cell r="O1503">
            <v>34276268.700000003</v>
          </cell>
          <cell r="R1503">
            <v>0</v>
          </cell>
        </row>
        <row r="1504">
          <cell r="B1504" t="str">
            <v>N</v>
          </cell>
          <cell r="C1504" t="str">
            <v>3.20.1.2.15</v>
          </cell>
          <cell r="D1504" t="str">
            <v>Suministro de brida ciega HD norma ISO PN 16</v>
          </cell>
          <cell r="F1504"/>
          <cell r="J1504"/>
          <cell r="L1504"/>
          <cell r="M1504"/>
          <cell r="N1504"/>
          <cell r="O1504"/>
          <cell r="R1504">
            <v>0</v>
          </cell>
        </row>
        <row r="1505">
          <cell r="C1505" t="str">
            <v>3.20.1.2.15.10</v>
          </cell>
          <cell r="D1505" t="str">
            <v>d = 500 mm (20")</v>
          </cell>
          <cell r="E1505" t="str">
            <v>un</v>
          </cell>
          <cell r="F1505">
            <v>1</v>
          </cell>
          <cell r="G1505">
            <v>1216724</v>
          </cell>
          <cell r="H1505">
            <v>1216724</v>
          </cell>
          <cell r="J1505">
            <v>1</v>
          </cell>
          <cell r="K1505">
            <v>-1</v>
          </cell>
          <cell r="L1505">
            <v>0</v>
          </cell>
          <cell r="M1505">
            <v>1216724</v>
          </cell>
          <cell r="N1505">
            <v>-1216724</v>
          </cell>
          <cell r="O1505">
            <v>0</v>
          </cell>
          <cell r="R1505">
            <v>0</v>
          </cell>
        </row>
        <row r="1506">
          <cell r="C1506" t="str">
            <v>3.20.1.2.18</v>
          </cell>
          <cell r="D1506" t="str">
            <v>Suministro de unión de desmontaje Norma ISO PN16</v>
          </cell>
          <cell r="F1506"/>
          <cell r="J1506"/>
          <cell r="L1506"/>
          <cell r="M1506"/>
          <cell r="N1506"/>
          <cell r="O1506"/>
          <cell r="R1506">
            <v>0</v>
          </cell>
        </row>
        <row r="1507">
          <cell r="C1507" t="str">
            <v>3.20.1.2.18.6</v>
          </cell>
          <cell r="D1507" t="str">
            <v>d = 500 mm (20")</v>
          </cell>
          <cell r="E1507" t="str">
            <v>un</v>
          </cell>
          <cell r="F1507">
            <v>5</v>
          </cell>
          <cell r="G1507">
            <v>2684385</v>
          </cell>
          <cell r="H1507">
            <v>13421925</v>
          </cell>
          <cell r="J1507">
            <v>5</v>
          </cell>
          <cell r="K1507">
            <v>-2</v>
          </cell>
          <cell r="L1507">
            <v>3</v>
          </cell>
          <cell r="M1507">
            <v>13421925</v>
          </cell>
          <cell r="N1507">
            <v>-5368770</v>
          </cell>
          <cell r="O1507">
            <v>8053155</v>
          </cell>
          <cell r="R1507">
            <v>0</v>
          </cell>
        </row>
        <row r="1508">
          <cell r="C1508" t="str">
            <v>3.20.1.2.30</v>
          </cell>
          <cell r="D1508" t="str">
            <v>Codo 90° BxB HD Norma ISO PN 10</v>
          </cell>
          <cell r="F1508"/>
          <cell r="J1508"/>
          <cell r="L1508"/>
          <cell r="M1508"/>
          <cell r="N1508"/>
          <cell r="O1508"/>
          <cell r="R1508">
            <v>0</v>
          </cell>
        </row>
        <row r="1509">
          <cell r="C1509" t="str">
            <v>3.20.1.2.30.6</v>
          </cell>
          <cell r="D1509" t="str">
            <v>d = 500 mm (20")</v>
          </cell>
          <cell r="E1509" t="str">
            <v>un</v>
          </cell>
          <cell r="F1509">
            <v>2</v>
          </cell>
          <cell r="G1509">
            <v>4354176</v>
          </cell>
          <cell r="H1509">
            <v>8708352</v>
          </cell>
          <cell r="J1509">
            <v>2</v>
          </cell>
          <cell r="K1509">
            <v>-2</v>
          </cell>
          <cell r="L1509">
            <v>0</v>
          </cell>
          <cell r="M1509">
            <v>8708352</v>
          </cell>
          <cell r="N1509">
            <v>-8708352</v>
          </cell>
          <cell r="O1509">
            <v>0</v>
          </cell>
          <cell r="R1509">
            <v>0</v>
          </cell>
        </row>
        <row r="1510">
          <cell r="C1510" t="str">
            <v>3.20.1.2.38</v>
          </cell>
          <cell r="D1510" t="str">
            <v>Codo 90° JA x JA HD Norma ISO PN 10</v>
          </cell>
          <cell r="F1510"/>
          <cell r="J1510"/>
          <cell r="L1510"/>
          <cell r="M1510"/>
          <cell r="N1510"/>
          <cell r="O1510"/>
          <cell r="R1510">
            <v>0</v>
          </cell>
        </row>
        <row r="1511">
          <cell r="C1511" t="str">
            <v>3.20.1.2.38.6</v>
          </cell>
          <cell r="D1511" t="str">
            <v>d = 500 mm (20")</v>
          </cell>
          <cell r="E1511" t="str">
            <v>un</v>
          </cell>
          <cell r="F1511">
            <v>1</v>
          </cell>
          <cell r="G1511">
            <v>3537438.56</v>
          </cell>
          <cell r="H1511">
            <v>3537438.56</v>
          </cell>
          <cell r="J1511">
            <v>1</v>
          </cell>
          <cell r="L1511">
            <v>1</v>
          </cell>
          <cell r="M1511">
            <v>3537438.56</v>
          </cell>
          <cell r="N1511">
            <v>0</v>
          </cell>
          <cell r="O1511">
            <v>3537438.56</v>
          </cell>
          <cell r="R1511">
            <v>0</v>
          </cell>
        </row>
        <row r="1512">
          <cell r="C1512" t="str">
            <v>3.20.1.2.40</v>
          </cell>
          <cell r="D1512" t="str">
            <v>Codo 45° JA x JA HD Norma ISO PN 10</v>
          </cell>
          <cell r="F1512"/>
          <cell r="J1512"/>
          <cell r="L1512"/>
          <cell r="M1512"/>
          <cell r="N1512"/>
          <cell r="O1512"/>
          <cell r="R1512">
            <v>0</v>
          </cell>
        </row>
        <row r="1513">
          <cell r="C1513" t="str">
            <v>3.20.1.2.40.6</v>
          </cell>
          <cell r="D1513" t="str">
            <v>d = 500 mm (20")</v>
          </cell>
          <cell r="E1513" t="str">
            <v>un</v>
          </cell>
          <cell r="F1513">
            <v>5</v>
          </cell>
          <cell r="G1513">
            <v>2538439.6</v>
          </cell>
          <cell r="H1513">
            <v>12692198</v>
          </cell>
          <cell r="J1513">
            <v>5</v>
          </cell>
          <cell r="K1513">
            <v>4</v>
          </cell>
          <cell r="L1513">
            <v>9</v>
          </cell>
          <cell r="M1513">
            <v>12692198</v>
          </cell>
          <cell r="N1513">
            <v>10153758.4</v>
          </cell>
          <cell r="O1513">
            <v>22845956.400000002</v>
          </cell>
          <cell r="R1513">
            <v>0</v>
          </cell>
        </row>
        <row r="1514">
          <cell r="C1514" t="str">
            <v>3.20.1.2.42</v>
          </cell>
          <cell r="D1514" t="str">
            <v>Codo 22 ½° JA x JA HD Norma ISO PN 10</v>
          </cell>
          <cell r="F1514"/>
          <cell r="J1514"/>
          <cell r="L1514"/>
          <cell r="M1514"/>
          <cell r="N1514"/>
          <cell r="O1514"/>
          <cell r="R1514">
            <v>0</v>
          </cell>
        </row>
        <row r="1515">
          <cell r="C1515" t="str">
            <v>3.20.1.2.42.6</v>
          </cell>
          <cell r="D1515" t="str">
            <v>d = 500 mm (20")</v>
          </cell>
          <cell r="E1515" t="str">
            <v>un</v>
          </cell>
          <cell r="F1515">
            <v>12</v>
          </cell>
          <cell r="G1515">
            <v>1883358.6</v>
          </cell>
          <cell r="H1515">
            <v>22600303.200000003</v>
          </cell>
          <cell r="J1515">
            <v>12</v>
          </cell>
          <cell r="K1515">
            <v>1</v>
          </cell>
          <cell r="L1515">
            <v>13</v>
          </cell>
          <cell r="M1515">
            <v>22600303.200000003</v>
          </cell>
          <cell r="N1515">
            <v>1883358.6</v>
          </cell>
          <cell r="O1515">
            <v>24483661.800000001</v>
          </cell>
          <cell r="R1515">
            <v>0</v>
          </cell>
        </row>
        <row r="1516">
          <cell r="C1516" t="str">
            <v>3.20.1.2.44</v>
          </cell>
          <cell r="D1516" t="str">
            <v>Codo 11 ¼° JA x JA HD Norma ISO PN 10</v>
          </cell>
          <cell r="F1516"/>
          <cell r="J1516"/>
          <cell r="L1516"/>
          <cell r="M1516"/>
          <cell r="N1516"/>
          <cell r="O1516"/>
          <cell r="R1516">
            <v>0</v>
          </cell>
        </row>
        <row r="1517">
          <cell r="C1517" t="str">
            <v>3.20.1.2.44.6</v>
          </cell>
          <cell r="D1517" t="str">
            <v>d = 500 mm (20")</v>
          </cell>
          <cell r="E1517" t="str">
            <v>un</v>
          </cell>
          <cell r="F1517">
            <v>10</v>
          </cell>
          <cell r="G1517">
            <v>1874515.6879999998</v>
          </cell>
          <cell r="H1517">
            <v>18745156.879999999</v>
          </cell>
          <cell r="J1517">
            <v>10</v>
          </cell>
          <cell r="K1517">
            <v>-5</v>
          </cell>
          <cell r="L1517">
            <v>5</v>
          </cell>
          <cell r="M1517">
            <v>18745156.879999999</v>
          </cell>
          <cell r="N1517">
            <v>-9372578.4399999995</v>
          </cell>
          <cell r="O1517">
            <v>9372578.4399999995</v>
          </cell>
          <cell r="R1517">
            <v>0</v>
          </cell>
        </row>
        <row r="1518">
          <cell r="B1518" t="str">
            <v>N</v>
          </cell>
          <cell r="C1518" t="str">
            <v>3.20.1.2.54</v>
          </cell>
          <cell r="D1518" t="str">
            <v>Unión Brida Enchufe. Norma ISO. PN10 (Maxidaptor)</v>
          </cell>
          <cell r="F1518"/>
          <cell r="J1518"/>
          <cell r="L1518"/>
          <cell r="M1518"/>
          <cell r="N1518"/>
          <cell r="O1518"/>
          <cell r="R1518">
            <v>0</v>
          </cell>
        </row>
        <row r="1519">
          <cell r="B1519" t="str">
            <v>N</v>
          </cell>
          <cell r="C1519" t="str">
            <v>3.20.1.2.54.4</v>
          </cell>
          <cell r="D1519" t="str">
            <v>d = 400 mm (16")</v>
          </cell>
          <cell r="E1519" t="str">
            <v>un</v>
          </cell>
          <cell r="F1519">
            <v>0</v>
          </cell>
          <cell r="G1519">
            <v>1782189.2</v>
          </cell>
          <cell r="H1519">
            <v>0</v>
          </cell>
          <cell r="J1519">
            <v>0</v>
          </cell>
          <cell r="K1519">
            <v>1</v>
          </cell>
          <cell r="L1519">
            <v>1</v>
          </cell>
          <cell r="M1519">
            <v>0</v>
          </cell>
          <cell r="N1519">
            <v>1782189.2</v>
          </cell>
          <cell r="O1519">
            <v>1782189.2</v>
          </cell>
          <cell r="R1519">
            <v>0</v>
          </cell>
        </row>
        <row r="1520">
          <cell r="C1520" t="str">
            <v>3.20.1.2.54.6</v>
          </cell>
          <cell r="D1520" t="str">
            <v>d = 500 mm (20")</v>
          </cell>
          <cell r="E1520" t="str">
            <v>un</v>
          </cell>
          <cell r="F1520">
            <v>12</v>
          </cell>
          <cell r="G1520">
            <v>1782189.2</v>
          </cell>
          <cell r="H1520">
            <v>21386270.399999999</v>
          </cell>
          <cell r="J1520">
            <v>12</v>
          </cell>
          <cell r="K1520">
            <v>-5</v>
          </cell>
          <cell r="L1520">
            <v>7</v>
          </cell>
          <cell r="M1520">
            <v>21386270.399999999</v>
          </cell>
          <cell r="N1520">
            <v>-8910946</v>
          </cell>
          <cell r="O1520">
            <v>12475324.4</v>
          </cell>
          <cell r="R1520">
            <v>0</v>
          </cell>
        </row>
        <row r="1521">
          <cell r="B1521" t="str">
            <v>N</v>
          </cell>
          <cell r="C1521" t="str">
            <v>3.20.1.2.58</v>
          </cell>
          <cell r="D1521" t="str">
            <v>Reducción B x B HD. Norma ISO. PN 10</v>
          </cell>
          <cell r="F1521"/>
          <cell r="J1521"/>
          <cell r="L1521"/>
          <cell r="M1521"/>
          <cell r="N1521"/>
          <cell r="O1521"/>
          <cell r="R1521">
            <v>0</v>
          </cell>
        </row>
        <row r="1522">
          <cell r="B1522" t="str">
            <v>N</v>
          </cell>
          <cell r="C1522" t="str">
            <v>3.20.1.2.58.16</v>
          </cell>
          <cell r="D1522" t="str">
            <v>d = 500 x 400 mm</v>
          </cell>
          <cell r="E1522" t="str">
            <v>un</v>
          </cell>
          <cell r="F1522">
            <v>0</v>
          </cell>
          <cell r="G1522">
            <v>3500000</v>
          </cell>
          <cell r="H1522">
            <v>0</v>
          </cell>
          <cell r="J1522">
            <v>0</v>
          </cell>
          <cell r="K1522">
            <v>1</v>
          </cell>
          <cell r="L1522">
            <v>1</v>
          </cell>
          <cell r="M1522">
            <v>0</v>
          </cell>
          <cell r="N1522">
            <v>3500000</v>
          </cell>
          <cell r="O1522">
            <v>3500000</v>
          </cell>
          <cell r="R1522">
            <v>0</v>
          </cell>
        </row>
        <row r="1523">
          <cell r="C1523" t="str">
            <v>3.20.1.2.60</v>
          </cell>
          <cell r="D1523" t="str">
            <v>Suministro de Tee JA x JA x B HD. Norma ISO. PN 10</v>
          </cell>
          <cell r="F1523"/>
          <cell r="J1523"/>
          <cell r="L1523"/>
          <cell r="M1523"/>
          <cell r="N1523"/>
          <cell r="O1523"/>
          <cell r="R1523">
            <v>0</v>
          </cell>
        </row>
        <row r="1524">
          <cell r="C1524" t="str">
            <v>3.20.1.2.60.29</v>
          </cell>
          <cell r="D1524" t="str">
            <v>Tee 500 x 500 x 100 mm</v>
          </cell>
          <cell r="E1524" t="str">
            <v>un</v>
          </cell>
          <cell r="F1524">
            <v>15</v>
          </cell>
          <cell r="G1524">
            <v>2502001.4712</v>
          </cell>
          <cell r="H1524">
            <v>37530022.068000004</v>
          </cell>
          <cell r="J1524">
            <v>15</v>
          </cell>
          <cell r="K1524">
            <v>-7</v>
          </cell>
          <cell r="L1524">
            <v>8</v>
          </cell>
          <cell r="M1524">
            <v>37530022.068000004</v>
          </cell>
          <cell r="N1524">
            <v>-17514010.2984</v>
          </cell>
          <cell r="O1524">
            <v>20016011.7696</v>
          </cell>
          <cell r="R1524">
            <v>0</v>
          </cell>
        </row>
        <row r="1525">
          <cell r="B1525" t="str">
            <v>N</v>
          </cell>
          <cell r="C1525" t="str">
            <v>3.20.1.2.62</v>
          </cell>
          <cell r="D1525" t="str">
            <v>Suministro de Tee JA x JA x B HD. Norma ISO. PN 10</v>
          </cell>
          <cell r="F1525"/>
          <cell r="J1525"/>
          <cell r="L1525"/>
          <cell r="M1525"/>
          <cell r="N1525"/>
          <cell r="O1525"/>
          <cell r="R1525">
            <v>0</v>
          </cell>
        </row>
        <row r="1526">
          <cell r="B1526" t="str">
            <v>N</v>
          </cell>
          <cell r="C1526" t="str">
            <v>3.20.1.2.62.35</v>
          </cell>
          <cell r="D1526" t="str">
            <v>Tee 500 x 500 x 500 mm</v>
          </cell>
          <cell r="E1526" t="str">
            <v>un</v>
          </cell>
          <cell r="F1526">
            <v>0</v>
          </cell>
          <cell r="G1526">
            <v>10000000</v>
          </cell>
          <cell r="H1526">
            <v>0</v>
          </cell>
          <cell r="J1526">
            <v>0</v>
          </cell>
          <cell r="K1526">
            <v>1</v>
          </cell>
          <cell r="L1526">
            <v>1</v>
          </cell>
          <cell r="M1526">
            <v>0</v>
          </cell>
          <cell r="N1526">
            <v>10000000</v>
          </cell>
          <cell r="O1526">
            <v>10000000</v>
          </cell>
          <cell r="R1526">
            <v>0</v>
          </cell>
        </row>
        <row r="1527">
          <cell r="B1527" t="str">
            <v>N</v>
          </cell>
          <cell r="C1527" t="str">
            <v>3.20.1.2.67</v>
          </cell>
          <cell r="D1527" t="str">
            <v>Suministro de Niples bridados (Brida espigo y lisos)</v>
          </cell>
          <cell r="F1527"/>
          <cell r="J1527"/>
          <cell r="L1527"/>
          <cell r="M1527"/>
          <cell r="N1527"/>
          <cell r="O1527"/>
          <cell r="R1527">
            <v>0</v>
          </cell>
        </row>
        <row r="1528">
          <cell r="B1528" t="str">
            <v>N</v>
          </cell>
          <cell r="C1528" t="str">
            <v>3.20.1.2.67.1</v>
          </cell>
          <cell r="D1528" t="str">
            <v>L &lt;= 1 m</v>
          </cell>
          <cell r="F1528"/>
          <cell r="J1528"/>
          <cell r="L1528"/>
          <cell r="M1528"/>
          <cell r="N1528"/>
          <cell r="O1528"/>
          <cell r="R1528">
            <v>0</v>
          </cell>
        </row>
        <row r="1529">
          <cell r="B1529" t="str">
            <v>N</v>
          </cell>
          <cell r="C1529" t="str">
            <v>3.20.1.2.67.1.2</v>
          </cell>
          <cell r="D1529" t="str">
            <v>d = 500 mm HD, Brida x Espigo. Norma ISO. PN 10. L=1.0 m.</v>
          </cell>
          <cell r="E1529" t="str">
            <v>un</v>
          </cell>
          <cell r="F1529">
            <v>0</v>
          </cell>
          <cell r="G1529">
            <v>3500000</v>
          </cell>
          <cell r="H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R1529">
            <v>0</v>
          </cell>
        </row>
        <row r="1530">
          <cell r="B1530" t="str">
            <v>N</v>
          </cell>
          <cell r="C1530" t="str">
            <v>3.20.1.2.67.1.2</v>
          </cell>
          <cell r="D1530" t="str">
            <v>d = 500 mm HD, Brida x Brida. Norma ISO. PN 10. L=1.4 m.</v>
          </cell>
          <cell r="E1530" t="str">
            <v>un</v>
          </cell>
          <cell r="F1530">
            <v>0</v>
          </cell>
          <cell r="G1530">
            <v>3500000</v>
          </cell>
          <cell r="H1530">
            <v>0</v>
          </cell>
          <cell r="J1530">
            <v>0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0</v>
          </cell>
          <cell r="R1530">
            <v>0</v>
          </cell>
        </row>
        <row r="1531">
          <cell r="C1531" t="str">
            <v>3.20.1.2.72</v>
          </cell>
          <cell r="D1531" t="str">
            <v>Suministro de adaptadores topebrida de polietileno D=110 mm</v>
          </cell>
          <cell r="J1531">
            <v>0</v>
          </cell>
          <cell r="R1531">
            <v>0</v>
          </cell>
        </row>
        <row r="1532">
          <cell r="C1532" t="str">
            <v>3.20.1.2.72.4</v>
          </cell>
          <cell r="D1532" t="str">
            <v>Adaptadores topebrida de polietileno D=110 mm</v>
          </cell>
          <cell r="E1532" t="str">
            <v>un</v>
          </cell>
          <cell r="F1532">
            <v>5</v>
          </cell>
          <cell r="G1532">
            <v>31720.2</v>
          </cell>
          <cell r="H1532">
            <v>158601</v>
          </cell>
          <cell r="J1532">
            <v>5</v>
          </cell>
          <cell r="K1532">
            <v>-1</v>
          </cell>
          <cell r="L1532">
            <v>4</v>
          </cell>
          <cell r="M1532">
            <v>158601</v>
          </cell>
          <cell r="N1532">
            <v>-31720.2</v>
          </cell>
          <cell r="O1532">
            <v>126880.8</v>
          </cell>
          <cell r="R1532">
            <v>0</v>
          </cell>
        </row>
        <row r="1533">
          <cell r="C1533" t="str">
            <v>3.20.1.2.73</v>
          </cell>
          <cell r="D1533" t="str">
            <v>Suministro de brida metálica para adaptador tope de polietileno morma ISO</v>
          </cell>
          <cell r="J1533">
            <v>0</v>
          </cell>
          <cell r="R1533">
            <v>0</v>
          </cell>
        </row>
        <row r="1534">
          <cell r="C1534" t="str">
            <v>3.20.1.2.73.4</v>
          </cell>
          <cell r="D1534" t="str">
            <v>Brida metálica para adptador tope de polietileno D=110 mm</v>
          </cell>
          <cell r="E1534" t="str">
            <v>un</v>
          </cell>
          <cell r="F1534">
            <v>5</v>
          </cell>
          <cell r="G1534">
            <v>41412</v>
          </cell>
          <cell r="H1534">
            <v>207060</v>
          </cell>
          <cell r="J1534">
            <v>5</v>
          </cell>
          <cell r="K1534">
            <v>-1</v>
          </cell>
          <cell r="L1534">
            <v>5</v>
          </cell>
          <cell r="M1534">
            <v>207060</v>
          </cell>
          <cell r="N1534">
            <v>-41412</v>
          </cell>
          <cell r="O1534">
            <v>207060</v>
          </cell>
          <cell r="R1534">
            <v>0</v>
          </cell>
        </row>
        <row r="1535">
          <cell r="D1535" t="str">
            <v>COSTO SUMINISTRO</v>
          </cell>
          <cell r="F1535"/>
          <cell r="H1535">
            <v>2012286780.2080002</v>
          </cell>
          <cell r="J1535"/>
          <cell r="L1535"/>
          <cell r="M1535">
            <v>2012286780.2080002</v>
          </cell>
          <cell r="N1535">
            <v>-56404265.9384</v>
          </cell>
          <cell r="O1535">
            <v>1955923926.2696002</v>
          </cell>
          <cell r="R1535">
            <v>0</v>
          </cell>
        </row>
        <row r="1536">
          <cell r="D1536" t="str">
            <v>A,I,U, 12%</v>
          </cell>
          <cell r="E1536">
            <v>0.12</v>
          </cell>
          <cell r="F1536">
            <v>0</v>
          </cell>
          <cell r="H1536">
            <v>241474413.62496001</v>
          </cell>
          <cell r="J1536">
            <v>0</v>
          </cell>
          <cell r="L1536">
            <v>0</v>
          </cell>
          <cell r="M1536">
            <v>241474413.62496001</v>
          </cell>
          <cell r="N1536">
            <v>-6768511.9126079995</v>
          </cell>
          <cell r="O1536">
            <v>234710871.15235201</v>
          </cell>
          <cell r="R1536">
            <v>0</v>
          </cell>
        </row>
        <row r="1537">
          <cell r="B1537" t="str">
            <v>TO26A</v>
          </cell>
          <cell r="D1537" t="str">
            <v>COSTO TOTAL SUMINISTRO</v>
          </cell>
          <cell r="F1537"/>
          <cell r="H1537">
            <v>2253761194</v>
          </cell>
          <cell r="J1537"/>
          <cell r="L1537"/>
          <cell r="M1537">
            <v>2253761194</v>
          </cell>
          <cell r="N1537">
            <v>-63172778</v>
          </cell>
          <cell r="O1537">
            <v>2190634797</v>
          </cell>
          <cell r="R1537">
            <v>0</v>
          </cell>
        </row>
        <row r="1538">
          <cell r="J1538">
            <v>0</v>
          </cell>
          <cell r="R1538">
            <v>0</v>
          </cell>
        </row>
        <row r="1539">
          <cell r="J1539">
            <v>0</v>
          </cell>
          <cell r="R1539">
            <v>0</v>
          </cell>
        </row>
        <row r="1540">
          <cell r="B1540" t="str">
            <v>T27</v>
          </cell>
          <cell r="C1540" t="str">
            <v>PRESUPUESTO OBRA CIVIL - TUBERIA DE ADUCCION (1540)</v>
          </cell>
          <cell r="F1540"/>
          <cell r="J1540"/>
          <cell r="L1540"/>
          <cell r="M1540"/>
          <cell r="N1540"/>
          <cell r="O1540"/>
          <cell r="R1540">
            <v>0</v>
          </cell>
          <cell r="S1540"/>
          <cell r="T1540"/>
          <cell r="U1540"/>
          <cell r="V1540"/>
          <cell r="W1540"/>
        </row>
        <row r="1541">
          <cell r="C1541" t="str">
            <v xml:space="preserve">ITEM </v>
          </cell>
          <cell r="D1541" t="str">
            <v xml:space="preserve">DESCRIPCION </v>
          </cell>
          <cell r="E1541" t="str">
            <v xml:space="preserve">UNIDAD </v>
          </cell>
          <cell r="F1541">
            <v>0</v>
          </cell>
          <cell r="G1541" t="str">
            <v xml:space="preserve">V. UNITARIO </v>
          </cell>
          <cell r="H1541" t="str">
            <v>V. PARCIAL</v>
          </cell>
          <cell r="J1541">
            <v>0</v>
          </cell>
          <cell r="L1541">
            <v>0</v>
          </cell>
          <cell r="R1541">
            <v>0</v>
          </cell>
        </row>
        <row r="1542">
          <cell r="C1542" t="str">
            <v>3.1</v>
          </cell>
          <cell r="D1542" t="str">
            <v>SEÑALIZACION Y SEGURIDAD EN LA OBRA</v>
          </cell>
          <cell r="F1542"/>
          <cell r="J1542"/>
          <cell r="L1542"/>
          <cell r="M1542"/>
          <cell r="N1542"/>
          <cell r="O1542"/>
          <cell r="R1542">
            <v>0</v>
          </cell>
          <cell r="S1542"/>
          <cell r="T1542"/>
          <cell r="U1542"/>
          <cell r="V1542"/>
          <cell r="W1542"/>
        </row>
        <row r="1543">
          <cell r="C1543" t="str">
            <v>3.1.1</v>
          </cell>
          <cell r="D1543" t="str">
            <v>Señalización de la obra</v>
          </cell>
          <cell r="F1543"/>
          <cell r="J1543"/>
          <cell r="L1543"/>
          <cell r="M1543"/>
          <cell r="N1543"/>
          <cell r="O1543"/>
          <cell r="R1543">
            <v>0</v>
          </cell>
          <cell r="S1543"/>
          <cell r="T1543"/>
          <cell r="U1543"/>
          <cell r="V1543"/>
          <cell r="W1543"/>
        </row>
        <row r="1544">
          <cell r="C1544" t="str">
            <v>3.1.1.1</v>
          </cell>
          <cell r="D1544" t="str">
            <v>Soporte para cinta demarcadora. Esquema No.1</v>
          </cell>
          <cell r="E1544" t="str">
            <v>un</v>
          </cell>
          <cell r="F1544">
            <v>0</v>
          </cell>
          <cell r="G1544">
            <v>10100</v>
          </cell>
          <cell r="H1544">
            <v>0</v>
          </cell>
          <cell r="I1544" t="e">
            <v>#DIV/0!</v>
          </cell>
          <cell r="J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</row>
        <row r="1545">
          <cell r="C1545" t="str">
            <v>3.1.1.2</v>
          </cell>
          <cell r="D1545" t="str">
            <v>Cinta demarcadora, sin soportes. Esquema No. 2</v>
          </cell>
          <cell r="E1545" t="str">
            <v>m</v>
          </cell>
          <cell r="F1545">
            <v>0</v>
          </cell>
          <cell r="G1545">
            <v>830</v>
          </cell>
          <cell r="H1545">
            <v>0</v>
          </cell>
          <cell r="I1545" t="e">
            <v>#DIV/0!</v>
          </cell>
          <cell r="J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  <cell r="W1545">
            <v>0</v>
          </cell>
        </row>
        <row r="1546">
          <cell r="C1546" t="str">
            <v>3.1.1.3</v>
          </cell>
          <cell r="D1546" t="str">
            <v>Vallas móviles. Barreras</v>
          </cell>
          <cell r="F1546"/>
          <cell r="I1546"/>
          <cell r="J1546"/>
          <cell r="L1546"/>
          <cell r="M1546"/>
          <cell r="N1546"/>
          <cell r="O1546"/>
          <cell r="R1546">
            <v>0</v>
          </cell>
          <cell r="S1546"/>
          <cell r="T1546"/>
          <cell r="U1546"/>
          <cell r="V1546"/>
          <cell r="W1546"/>
        </row>
        <row r="1547">
          <cell r="C1547" t="str">
            <v>3.1.1.3.2</v>
          </cell>
          <cell r="D1547" t="str">
            <v>Valla móvil Tipo 2. Valla plegable. Esquema No. 4</v>
          </cell>
          <cell r="E1547" t="str">
            <v>un</v>
          </cell>
          <cell r="F1547">
            <v>0</v>
          </cell>
          <cell r="G1547">
            <v>162000</v>
          </cell>
          <cell r="H1547">
            <v>0</v>
          </cell>
          <cell r="I1547" t="e">
            <v>#DIV/0!</v>
          </cell>
          <cell r="J1547">
            <v>0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0</v>
          </cell>
          <cell r="W1547">
            <v>0</v>
          </cell>
        </row>
        <row r="1548">
          <cell r="C1548" t="str">
            <v>3.1.1.3.3</v>
          </cell>
          <cell r="D1548" t="str">
            <v>Valla móvil Tipo 3. Barrera Tubular. Esquema No.5</v>
          </cell>
          <cell r="E1548" t="str">
            <v>un</v>
          </cell>
          <cell r="F1548">
            <v>0</v>
          </cell>
          <cell r="G1548">
            <v>150000</v>
          </cell>
          <cell r="H1548">
            <v>0</v>
          </cell>
          <cell r="I1548" t="e">
            <v>#DIV/0!</v>
          </cell>
          <cell r="J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</row>
        <row r="1549">
          <cell r="C1549" t="str">
            <v>3.1.1.3.4</v>
          </cell>
          <cell r="D1549" t="str">
            <v>Valla móvil Tipo 4. Valla doble cara. Esquema No. 6</v>
          </cell>
          <cell r="E1549" t="str">
            <v>un</v>
          </cell>
          <cell r="F1549">
            <v>0</v>
          </cell>
          <cell r="G1549">
            <v>155000</v>
          </cell>
          <cell r="H1549">
            <v>0</v>
          </cell>
          <cell r="I1549" t="e">
            <v>#DIV/0!</v>
          </cell>
          <cell r="J1549">
            <v>0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  <cell r="W1549">
            <v>0</v>
          </cell>
        </row>
        <row r="1550">
          <cell r="C1550" t="str">
            <v>3.1.1.4</v>
          </cell>
          <cell r="D1550" t="str">
            <v>Avisos preventivos fijos. Esquemas Nos. 10,11,12,13, y 14</v>
          </cell>
          <cell r="E1550" t="str">
            <v>un</v>
          </cell>
          <cell r="F1550">
            <v>0</v>
          </cell>
          <cell r="G1550">
            <v>215000</v>
          </cell>
          <cell r="H1550">
            <v>0</v>
          </cell>
          <cell r="I1550" t="e">
            <v>#DIV/0!</v>
          </cell>
          <cell r="J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</row>
        <row r="1551">
          <cell r="C1551" t="str">
            <v>3.1.1.5</v>
          </cell>
          <cell r="D1551" t="str">
            <v>Caneca reflectiva. Esquema No. 15</v>
          </cell>
          <cell r="E1551" t="str">
            <v>un</v>
          </cell>
          <cell r="F1551">
            <v>0</v>
          </cell>
          <cell r="G1551">
            <v>129000</v>
          </cell>
          <cell r="H1551">
            <v>0</v>
          </cell>
          <cell r="I1551" t="e">
            <v>#DIV/0!</v>
          </cell>
          <cell r="J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</row>
        <row r="1552">
          <cell r="C1552" t="str">
            <v>3.2</v>
          </cell>
          <cell r="D1552" t="str">
            <v>DEMOLICIONES</v>
          </cell>
          <cell r="F1552"/>
          <cell r="I1552"/>
          <cell r="J1552"/>
          <cell r="L1552"/>
          <cell r="M1552"/>
          <cell r="N1552"/>
          <cell r="O1552"/>
          <cell r="R1552">
            <v>0</v>
          </cell>
          <cell r="S1552"/>
          <cell r="T1552"/>
          <cell r="U1552"/>
          <cell r="V1552"/>
          <cell r="W1552"/>
        </row>
        <row r="1553">
          <cell r="C1553" t="str">
            <v>3.2.2</v>
          </cell>
          <cell r="D1553" t="str">
            <v>Demolición de anden</v>
          </cell>
          <cell r="F1553"/>
          <cell r="I1553"/>
          <cell r="J1553"/>
          <cell r="L1553"/>
          <cell r="M1553"/>
          <cell r="N1553"/>
          <cell r="O1553"/>
          <cell r="R1553">
            <v>0</v>
          </cell>
          <cell r="S1553"/>
          <cell r="T1553"/>
          <cell r="U1553"/>
          <cell r="V1553"/>
          <cell r="W1553"/>
        </row>
        <row r="1554">
          <cell r="C1554" t="str">
            <v>3.2.2.1</v>
          </cell>
          <cell r="D1554" t="str">
            <v>Demolicion de anden con mona</v>
          </cell>
          <cell r="E1554" t="str">
            <v>m2</v>
          </cell>
          <cell r="F1554">
            <v>0</v>
          </cell>
          <cell r="G1554">
            <v>10050</v>
          </cell>
          <cell r="H1554">
            <v>0</v>
          </cell>
          <cell r="I1554" t="e">
            <v>#DIV/0!</v>
          </cell>
          <cell r="J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</row>
        <row r="1555">
          <cell r="C1555" t="str">
            <v>3.3</v>
          </cell>
          <cell r="D1555" t="str">
            <v>EXCAVACIONES Y ENTIBADOS</v>
          </cell>
          <cell r="F1555"/>
          <cell r="I1555"/>
          <cell r="J1555"/>
          <cell r="L1555"/>
          <cell r="M1555"/>
          <cell r="N1555"/>
          <cell r="O1555"/>
          <cell r="R1555">
            <v>0</v>
          </cell>
          <cell r="S1555"/>
          <cell r="T1555"/>
          <cell r="U1555"/>
          <cell r="V1555"/>
          <cell r="W1555"/>
        </row>
        <row r="1556">
          <cell r="C1556" t="str">
            <v>3.3.2</v>
          </cell>
          <cell r="D1556" t="str">
            <v>Excavación en zanja para redes de alcantarillado y acueducto</v>
          </cell>
          <cell r="F1556"/>
          <cell r="I1556"/>
          <cell r="J1556"/>
          <cell r="L1556"/>
          <cell r="M1556"/>
          <cell r="N1556"/>
          <cell r="O1556"/>
          <cell r="R1556">
            <v>0</v>
          </cell>
          <cell r="S1556"/>
          <cell r="T1556"/>
          <cell r="U1556"/>
          <cell r="V1556"/>
          <cell r="W1556"/>
        </row>
        <row r="1557">
          <cell r="C1557" t="str">
            <v>3.3.2.1</v>
          </cell>
          <cell r="D1557" t="str">
            <v>Excavación a mano en material común, roca descompuesta, a cualquier profundidad y bajo cualquier condición de humedad. Incluye retiro a lugar autorizado.</v>
          </cell>
          <cell r="E1557" t="str">
            <v>m3</v>
          </cell>
          <cell r="F1557">
            <v>0</v>
          </cell>
          <cell r="G1557">
            <v>10800</v>
          </cell>
          <cell r="H1557">
            <v>0</v>
          </cell>
          <cell r="I1557" t="e">
            <v>#DIV/0!</v>
          </cell>
          <cell r="J1557">
            <v>0</v>
          </cell>
          <cell r="L1557">
            <v>0</v>
          </cell>
          <cell r="M1557">
            <v>0</v>
          </cell>
          <cell r="N1557">
            <v>0</v>
          </cell>
          <cell r="O1557">
            <v>0</v>
          </cell>
          <cell r="R1557">
            <v>0</v>
          </cell>
          <cell r="S1557">
            <v>0</v>
          </cell>
          <cell r="T1557">
            <v>0</v>
          </cell>
          <cell r="U1557">
            <v>0</v>
          </cell>
          <cell r="V1557">
            <v>0</v>
          </cell>
          <cell r="W1557">
            <v>0</v>
          </cell>
        </row>
        <row r="1558">
          <cell r="C1558" t="str">
            <v>3.4</v>
          </cell>
          <cell r="D1558" t="str">
            <v>INSTALACION Y CIMENTACION DE TUBERIA</v>
          </cell>
          <cell r="F1558"/>
          <cell r="I1558"/>
          <cell r="J1558"/>
          <cell r="L1558"/>
          <cell r="M1558"/>
          <cell r="N1558"/>
          <cell r="O1558"/>
          <cell r="R1558">
            <v>0</v>
          </cell>
          <cell r="S1558"/>
          <cell r="T1558"/>
          <cell r="U1558"/>
          <cell r="V1558"/>
          <cell r="W1558"/>
        </row>
        <row r="1559">
          <cell r="C1559" t="str">
            <v>3.4.4</v>
          </cell>
          <cell r="D1559" t="str">
            <v>Instalación de tuberías de acueducto</v>
          </cell>
          <cell r="F1559"/>
          <cell r="I1559"/>
          <cell r="J1559"/>
          <cell r="L1559"/>
          <cell r="M1559"/>
          <cell r="N1559"/>
          <cell r="O1559"/>
          <cell r="R1559">
            <v>0</v>
          </cell>
          <cell r="S1559"/>
          <cell r="T1559"/>
          <cell r="U1559"/>
          <cell r="V1559"/>
          <cell r="W1559"/>
        </row>
        <row r="1560">
          <cell r="C1560" t="str">
            <v>3.4.4.3</v>
          </cell>
          <cell r="D1560" t="str">
            <v>Instalación de Tubería y accesorios de poliester reforzado con fibra de vidrio (GRP) para acueducto</v>
          </cell>
          <cell r="F1560"/>
          <cell r="I1560"/>
          <cell r="J1560"/>
          <cell r="L1560"/>
          <cell r="M1560"/>
          <cell r="N1560"/>
          <cell r="O1560"/>
          <cell r="R1560">
            <v>0</v>
          </cell>
          <cell r="S1560"/>
          <cell r="T1560"/>
          <cell r="U1560"/>
          <cell r="V1560"/>
          <cell r="W1560"/>
        </row>
        <row r="1561">
          <cell r="C1561" t="str">
            <v>3.4.4.3.5</v>
          </cell>
          <cell r="D1561" t="str">
            <v>Tubería de GRP de 600 mm</v>
          </cell>
          <cell r="E1561" t="str">
            <v>m</v>
          </cell>
          <cell r="F1561">
            <v>0</v>
          </cell>
          <cell r="G1561">
            <v>14000</v>
          </cell>
          <cell r="H1561">
            <v>0</v>
          </cell>
          <cell r="I1561" t="e">
            <v>#DIV/0!</v>
          </cell>
          <cell r="J1561">
            <v>0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R1561">
            <v>0</v>
          </cell>
          <cell r="S1561">
            <v>0</v>
          </cell>
          <cell r="T1561">
            <v>0</v>
          </cell>
          <cell r="U1561">
            <v>0</v>
          </cell>
          <cell r="V1561">
            <v>0</v>
          </cell>
          <cell r="W1561">
            <v>0</v>
          </cell>
        </row>
        <row r="1562">
          <cell r="C1562" t="str">
            <v>3.4.8</v>
          </cell>
          <cell r="D1562" t="str">
            <v>Cimentación de tuberías</v>
          </cell>
          <cell r="F1562"/>
          <cell r="I1562"/>
          <cell r="J1562"/>
          <cell r="L1562"/>
          <cell r="M1562"/>
          <cell r="N1562"/>
          <cell r="O1562"/>
          <cell r="R1562">
            <v>0</v>
          </cell>
          <cell r="S1562"/>
          <cell r="T1562"/>
          <cell r="U1562"/>
          <cell r="V1562"/>
          <cell r="W1562"/>
        </row>
        <row r="1563">
          <cell r="C1563" t="str">
            <v>3.4.8.2</v>
          </cell>
          <cell r="D1563" t="str">
            <v>Cimentación de tubería con arena compactada al 70% de la densidad relativa máxima</v>
          </cell>
          <cell r="E1563" t="str">
            <v>m3</v>
          </cell>
          <cell r="F1563">
            <v>0</v>
          </cell>
          <cell r="G1563">
            <v>31000</v>
          </cell>
          <cell r="H1563">
            <v>0</v>
          </cell>
          <cell r="I1563" t="e">
            <v>#DIV/0!</v>
          </cell>
          <cell r="J1563">
            <v>0</v>
          </cell>
          <cell r="L1563">
            <v>0</v>
          </cell>
          <cell r="M1563">
            <v>0</v>
          </cell>
          <cell r="N1563">
            <v>0</v>
          </cell>
          <cell r="O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0</v>
          </cell>
          <cell r="V1563">
            <v>0</v>
          </cell>
          <cell r="W1563">
            <v>0</v>
          </cell>
        </row>
        <row r="1564">
          <cell r="C1564" t="str">
            <v>3.4.8.4</v>
          </cell>
          <cell r="D1564" t="str">
            <v>Cimentación de tubería con concreto de 17,5 Mpa. ( 2500 psi ) de central de mezclas</v>
          </cell>
          <cell r="E1564" t="str">
            <v>m3</v>
          </cell>
          <cell r="F1564">
            <v>0</v>
          </cell>
          <cell r="G1564">
            <v>208850</v>
          </cell>
          <cell r="H1564">
            <v>0</v>
          </cell>
          <cell r="I1564" t="e">
            <v>#DIV/0!</v>
          </cell>
          <cell r="J1564">
            <v>0</v>
          </cell>
          <cell r="L1564">
            <v>0</v>
          </cell>
          <cell r="M1564">
            <v>0</v>
          </cell>
          <cell r="N1564">
            <v>0</v>
          </cell>
          <cell r="O1564">
            <v>0</v>
          </cell>
          <cell r="R1564">
            <v>0</v>
          </cell>
          <cell r="S1564">
            <v>0</v>
          </cell>
          <cell r="T1564">
            <v>0</v>
          </cell>
          <cell r="U1564">
            <v>0</v>
          </cell>
          <cell r="V1564">
            <v>0</v>
          </cell>
          <cell r="W1564">
            <v>0</v>
          </cell>
        </row>
        <row r="1565">
          <cell r="C1565" t="str">
            <v>3.5</v>
          </cell>
          <cell r="D1565" t="str">
            <v>RELLENOS</v>
          </cell>
          <cell r="F1565"/>
          <cell r="I1565"/>
          <cell r="J1565"/>
          <cell r="L1565"/>
          <cell r="M1565"/>
          <cell r="N1565"/>
          <cell r="O1565"/>
          <cell r="R1565">
            <v>0</v>
          </cell>
          <cell r="S1565"/>
          <cell r="T1565"/>
          <cell r="U1565"/>
          <cell r="V1565"/>
          <cell r="W1565"/>
        </row>
        <row r="1566">
          <cell r="C1566" t="str">
            <v>3.5.1</v>
          </cell>
          <cell r="D1566" t="str">
            <v>Relleno de Zanjas y obras de mampostería</v>
          </cell>
          <cell r="F1566"/>
          <cell r="I1566"/>
          <cell r="J1566"/>
          <cell r="L1566"/>
          <cell r="M1566"/>
          <cell r="N1566"/>
          <cell r="O1566"/>
          <cell r="R1566">
            <v>0</v>
          </cell>
          <cell r="S1566"/>
          <cell r="T1566"/>
          <cell r="U1566"/>
          <cell r="V1566"/>
          <cell r="W1566"/>
        </row>
        <row r="1567">
          <cell r="C1567" t="str">
            <v>3.5.1.1</v>
          </cell>
          <cell r="D1567" t="str">
            <v>Rellenos de Zanjas y obras de mampostería con material seleccionado de sitio, compactado al 90% del Proctor Modificado</v>
          </cell>
          <cell r="E1567" t="str">
            <v>m3</v>
          </cell>
          <cell r="F1567">
            <v>0</v>
          </cell>
          <cell r="G1567">
            <v>9800</v>
          </cell>
          <cell r="H1567">
            <v>0</v>
          </cell>
          <cell r="I1567" t="e">
            <v>#DIV/0!</v>
          </cell>
          <cell r="J1567">
            <v>0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0</v>
          </cell>
          <cell r="V1567">
            <v>0</v>
          </cell>
          <cell r="W1567">
            <v>0</v>
          </cell>
        </row>
        <row r="1568">
          <cell r="C1568" t="str">
            <v>3.5.1.2</v>
          </cell>
          <cell r="D1568" t="str">
            <v>Rellenos de Zanjas y obras de mampostería con material seleccionado de cantera, compactado al 95% del Proctor Modifiicado</v>
          </cell>
          <cell r="E1568" t="str">
            <v>m3</v>
          </cell>
          <cell r="F1568">
            <v>0</v>
          </cell>
          <cell r="G1568">
            <v>27000</v>
          </cell>
          <cell r="H1568">
            <v>0</v>
          </cell>
          <cell r="I1568" t="e">
            <v>#DIV/0!</v>
          </cell>
          <cell r="J1568">
            <v>0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R1568">
            <v>0</v>
          </cell>
          <cell r="S1568">
            <v>0</v>
          </cell>
          <cell r="T1568">
            <v>0</v>
          </cell>
          <cell r="U1568">
            <v>0</v>
          </cell>
          <cell r="V1568">
            <v>0</v>
          </cell>
          <cell r="W1568">
            <v>0</v>
          </cell>
        </row>
        <row r="1569">
          <cell r="C1569" t="str">
            <v>3.5.5</v>
          </cell>
          <cell r="D1569" t="str">
            <v>EXPLANEACIÓN Y RELLENOS PARA ESTRUCTURAS Y OBRAS ARQUITECTÓNICAS</v>
          </cell>
          <cell r="F1569"/>
          <cell r="I1569"/>
          <cell r="J1569"/>
          <cell r="L1569"/>
          <cell r="M1569"/>
          <cell r="N1569"/>
          <cell r="O1569"/>
          <cell r="R1569">
            <v>0</v>
          </cell>
          <cell r="S1569"/>
          <cell r="T1569"/>
          <cell r="U1569"/>
          <cell r="V1569"/>
          <cell r="W1569"/>
        </row>
        <row r="1570">
          <cell r="C1570" t="str">
            <v>3.5.5.1</v>
          </cell>
          <cell r="D1570" t="str">
            <v>Explaneación y relleno de explanada compactado al 95% del proctor modificado, con material seleccionado de cantera</v>
          </cell>
          <cell r="E1570" t="str">
            <v>m3</v>
          </cell>
          <cell r="F1570">
            <v>0</v>
          </cell>
          <cell r="G1570">
            <v>20448</v>
          </cell>
          <cell r="H1570">
            <v>0</v>
          </cell>
          <cell r="I1570" t="e">
            <v>#DIV/0!</v>
          </cell>
          <cell r="J1570">
            <v>0</v>
          </cell>
          <cell r="L1570">
            <v>0</v>
          </cell>
          <cell r="M1570">
            <v>0</v>
          </cell>
          <cell r="N1570">
            <v>0</v>
          </cell>
          <cell r="O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0</v>
          </cell>
          <cell r="V1570">
            <v>0</v>
          </cell>
          <cell r="W1570">
            <v>0</v>
          </cell>
        </row>
        <row r="1571">
          <cell r="C1571" t="str">
            <v>3.5.5.3</v>
          </cell>
          <cell r="D1571" t="str">
            <v>Conformación de terraplén con piedra caliza, diámetro medio de la piedra 0.2m</v>
          </cell>
          <cell r="E1571" t="str">
            <v>m3</v>
          </cell>
          <cell r="F1571">
            <v>0</v>
          </cell>
          <cell r="G1571">
            <v>36508</v>
          </cell>
          <cell r="H1571">
            <v>0</v>
          </cell>
          <cell r="I1571" t="e">
            <v>#DIV/0!</v>
          </cell>
          <cell r="J1571">
            <v>0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R1571">
            <v>0</v>
          </cell>
          <cell r="S1571">
            <v>0</v>
          </cell>
          <cell r="T1571">
            <v>0</v>
          </cell>
          <cell r="U1571">
            <v>0</v>
          </cell>
          <cell r="V1571">
            <v>0</v>
          </cell>
          <cell r="W1571">
            <v>0</v>
          </cell>
        </row>
        <row r="1572">
          <cell r="C1572" t="str">
            <v>3.6</v>
          </cell>
          <cell r="D1572" t="str">
            <v>CONSTRUCCION DE PAVIMENTOS</v>
          </cell>
          <cell r="F1572"/>
          <cell r="I1572"/>
          <cell r="J1572"/>
          <cell r="L1572"/>
          <cell r="M1572"/>
          <cell r="N1572"/>
          <cell r="O1572"/>
          <cell r="R1572">
            <v>0</v>
          </cell>
          <cell r="S1572"/>
          <cell r="T1572"/>
          <cell r="U1572"/>
          <cell r="V1572"/>
          <cell r="W1572"/>
        </row>
        <row r="1573">
          <cell r="C1573" t="str">
            <v>3.6.4</v>
          </cell>
          <cell r="D1573" t="str">
            <v>Construcción de Andenes, Bordillos y Cunetas</v>
          </cell>
          <cell r="F1573"/>
          <cell r="I1573"/>
          <cell r="J1573"/>
          <cell r="L1573"/>
          <cell r="M1573"/>
          <cell r="N1573"/>
          <cell r="O1573"/>
          <cell r="R1573">
            <v>0</v>
          </cell>
          <cell r="S1573"/>
          <cell r="T1573"/>
          <cell r="U1573"/>
          <cell r="V1573"/>
          <cell r="W1573"/>
        </row>
        <row r="1574">
          <cell r="C1574" t="str">
            <v>3.6.4.1</v>
          </cell>
          <cell r="D1574" t="str">
            <v>Construcción de Andenes</v>
          </cell>
          <cell r="F1574"/>
          <cell r="I1574"/>
          <cell r="J1574"/>
          <cell r="L1574"/>
          <cell r="M1574"/>
          <cell r="N1574"/>
          <cell r="O1574"/>
          <cell r="R1574">
            <v>0</v>
          </cell>
          <cell r="S1574"/>
          <cell r="T1574"/>
          <cell r="U1574"/>
          <cell r="V1574"/>
          <cell r="W1574"/>
        </row>
        <row r="1575">
          <cell r="C1575" t="str">
            <v>3.6.4.1.3</v>
          </cell>
          <cell r="D1575" t="str">
            <v>Construcción de anden de concreto f'c 21,0 Mpa (3000 psi) e = 0.10 m, Tamaño Máximo del agregado: 25 mm (1") de central de mezclas</v>
          </cell>
          <cell r="E1575" t="str">
            <v>m2</v>
          </cell>
          <cell r="F1575">
            <v>0</v>
          </cell>
          <cell r="G1575">
            <v>33000</v>
          </cell>
          <cell r="H1575">
            <v>0</v>
          </cell>
          <cell r="I1575" t="e">
            <v>#DIV/0!</v>
          </cell>
          <cell r="J1575">
            <v>0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0</v>
          </cell>
          <cell r="V1575">
            <v>0</v>
          </cell>
          <cell r="W1575">
            <v>0</v>
          </cell>
        </row>
        <row r="1576">
          <cell r="C1576" t="str">
            <v>3.7</v>
          </cell>
          <cell r="D1576" t="str">
            <v>CONSTRUCCIÓN DE OBRAS ACCESORIAS</v>
          </cell>
          <cell r="F1576"/>
          <cell r="I1576"/>
          <cell r="J1576"/>
          <cell r="L1576"/>
          <cell r="M1576"/>
          <cell r="N1576"/>
          <cell r="O1576"/>
          <cell r="R1576">
            <v>0</v>
          </cell>
          <cell r="S1576"/>
          <cell r="T1576"/>
          <cell r="U1576"/>
          <cell r="V1576"/>
          <cell r="W1576"/>
        </row>
        <row r="1577">
          <cell r="C1577" t="str">
            <v>3.7.8</v>
          </cell>
          <cell r="D1577" t="str">
            <v>Caja de Válvulas y bajantes de operación</v>
          </cell>
          <cell r="F1577"/>
          <cell r="I1577"/>
          <cell r="J1577"/>
          <cell r="L1577"/>
          <cell r="M1577"/>
          <cell r="N1577"/>
          <cell r="O1577"/>
          <cell r="R1577">
            <v>0</v>
          </cell>
          <cell r="S1577"/>
          <cell r="T1577"/>
          <cell r="U1577"/>
          <cell r="V1577"/>
          <cell r="W1577"/>
        </row>
        <row r="1578">
          <cell r="C1578" t="str">
            <v>3.7.8.1</v>
          </cell>
          <cell r="D1578" t="str">
            <v>Cajas de válvulas</v>
          </cell>
          <cell r="F1578"/>
          <cell r="I1578"/>
          <cell r="J1578"/>
          <cell r="L1578"/>
          <cell r="M1578"/>
          <cell r="N1578"/>
          <cell r="O1578"/>
          <cell r="R1578">
            <v>0</v>
          </cell>
          <cell r="S1578"/>
          <cell r="T1578"/>
          <cell r="U1578"/>
          <cell r="V1578"/>
          <cell r="W1578"/>
        </row>
        <row r="1579">
          <cell r="C1579" t="str">
            <v>3.7.8.1.2</v>
          </cell>
          <cell r="D1579" t="str">
            <v>Para 2,00 m &lt; H &lt;= 3,00 m</v>
          </cell>
          <cell r="F1579"/>
          <cell r="I1579"/>
          <cell r="J1579"/>
          <cell r="L1579"/>
          <cell r="M1579"/>
          <cell r="N1579"/>
          <cell r="O1579"/>
          <cell r="R1579">
            <v>0</v>
          </cell>
          <cell r="S1579"/>
          <cell r="T1579"/>
          <cell r="U1579"/>
          <cell r="V1579"/>
          <cell r="W1579"/>
        </row>
        <row r="1580">
          <cell r="C1580" t="str">
            <v>3.7.8.1.2.2</v>
          </cell>
          <cell r="D1580" t="str">
            <v>Caja de mampostería reforzada para tuberías entre 450 mm (18") y 600 mm (24")</v>
          </cell>
          <cell r="E1580" t="str">
            <v>un</v>
          </cell>
          <cell r="F1580">
            <v>0</v>
          </cell>
          <cell r="G1580">
            <v>2871600</v>
          </cell>
          <cell r="H1580">
            <v>0</v>
          </cell>
          <cell r="I1580" t="e">
            <v>#DIV/0!</v>
          </cell>
          <cell r="J1580">
            <v>0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R1580">
            <v>0</v>
          </cell>
          <cell r="S1580">
            <v>0</v>
          </cell>
          <cell r="T1580">
            <v>0</v>
          </cell>
          <cell r="U1580">
            <v>0</v>
          </cell>
          <cell r="V1580">
            <v>0</v>
          </cell>
          <cell r="W1580">
            <v>0</v>
          </cell>
        </row>
        <row r="1581">
          <cell r="C1581" t="str">
            <v>3.7.12</v>
          </cell>
          <cell r="D1581" t="str">
            <v>Concreto para anclajes</v>
          </cell>
          <cell r="F1581"/>
          <cell r="I1581"/>
          <cell r="J1581"/>
          <cell r="L1581"/>
          <cell r="M1581"/>
          <cell r="N1581"/>
          <cell r="O1581"/>
          <cell r="R1581">
            <v>0</v>
          </cell>
          <cell r="S1581"/>
          <cell r="T1581"/>
          <cell r="U1581"/>
          <cell r="V1581"/>
          <cell r="W1581"/>
        </row>
        <row r="1582">
          <cell r="C1582" t="str">
            <v>3.7.12.1</v>
          </cell>
          <cell r="D1582" t="str">
            <v>Concreto para anclajes f'c=17,5 Mpa (2500 psi)</v>
          </cell>
          <cell r="E1582" t="str">
            <v>m3</v>
          </cell>
          <cell r="F1582">
            <v>0</v>
          </cell>
          <cell r="G1582">
            <v>208850</v>
          </cell>
          <cell r="H1582">
            <v>0</v>
          </cell>
          <cell r="I1582" t="e">
            <v>#DIV/0!</v>
          </cell>
          <cell r="J1582">
            <v>0</v>
          </cell>
          <cell r="L1582">
            <v>0</v>
          </cell>
          <cell r="M1582">
            <v>0</v>
          </cell>
          <cell r="N1582">
            <v>0</v>
          </cell>
          <cell r="O1582">
            <v>0</v>
          </cell>
          <cell r="R1582">
            <v>0</v>
          </cell>
          <cell r="S1582">
            <v>0</v>
          </cell>
          <cell r="T1582">
            <v>0</v>
          </cell>
          <cell r="U1582">
            <v>0</v>
          </cell>
          <cell r="V1582">
            <v>0</v>
          </cell>
          <cell r="W1582">
            <v>0</v>
          </cell>
        </row>
        <row r="1583">
          <cell r="C1583" t="str">
            <v>3.8</v>
          </cell>
          <cell r="D1583" t="str">
            <v>INSTALACION DE ELEMENTOS DE ACUEDUCTO Y ALCANTARILLADO</v>
          </cell>
          <cell r="F1583"/>
          <cell r="I1583"/>
          <cell r="J1583"/>
          <cell r="L1583"/>
          <cell r="M1583"/>
          <cell r="N1583"/>
          <cell r="O1583"/>
          <cell r="R1583">
            <v>0</v>
          </cell>
          <cell r="S1583"/>
          <cell r="T1583"/>
          <cell r="U1583"/>
          <cell r="V1583"/>
          <cell r="W1583"/>
        </row>
        <row r="1584">
          <cell r="C1584" t="str">
            <v>3.8.1</v>
          </cell>
          <cell r="D1584" t="str">
            <v>Elementos de Acueducto</v>
          </cell>
          <cell r="F1584"/>
          <cell r="I1584"/>
          <cell r="J1584"/>
          <cell r="L1584"/>
          <cell r="M1584"/>
          <cell r="N1584"/>
          <cell r="O1584"/>
          <cell r="R1584">
            <v>0</v>
          </cell>
          <cell r="S1584"/>
          <cell r="T1584"/>
          <cell r="U1584"/>
          <cell r="V1584"/>
          <cell r="W1584"/>
        </row>
        <row r="1585">
          <cell r="C1585" t="str">
            <v>3.8.1.1</v>
          </cell>
          <cell r="D1585" t="str">
            <v xml:space="preserve">Instalación de válvula de compuerta brida x brida norma ISO PN 10, Incluye el suministro e instalación de tornilleria y empaquetadura para el montaje </v>
          </cell>
          <cell r="F1585"/>
          <cell r="I1585"/>
          <cell r="J1585"/>
          <cell r="L1585"/>
          <cell r="M1585"/>
          <cell r="N1585"/>
          <cell r="O1585"/>
          <cell r="R1585">
            <v>0</v>
          </cell>
          <cell r="S1585"/>
          <cell r="T1585"/>
          <cell r="U1585"/>
          <cell r="V1585"/>
          <cell r="W1585"/>
        </row>
        <row r="1586">
          <cell r="C1586" t="str">
            <v>3.8.1.1.3</v>
          </cell>
          <cell r="D1586" t="str">
            <v>d = 100 mm (4")</v>
          </cell>
          <cell r="E1586" t="str">
            <v>un</v>
          </cell>
          <cell r="F1586">
            <v>0</v>
          </cell>
          <cell r="G1586">
            <v>18892</v>
          </cell>
          <cell r="H1586">
            <v>0</v>
          </cell>
          <cell r="I1586" t="e">
            <v>#DIV/0!</v>
          </cell>
          <cell r="J1586">
            <v>0</v>
          </cell>
          <cell r="L1586">
            <v>0</v>
          </cell>
          <cell r="M1586">
            <v>0</v>
          </cell>
          <cell r="N1586">
            <v>0</v>
          </cell>
          <cell r="O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0</v>
          </cell>
          <cell r="V1586">
            <v>0</v>
          </cell>
          <cell r="W1586">
            <v>0</v>
          </cell>
        </row>
        <row r="1587">
          <cell r="C1587" t="str">
            <v>3.8.1.2</v>
          </cell>
          <cell r="D1587" t="str">
            <v>Instalación de válvula de mariposa brida x brida norma ISO PN 10, Incluye el suministro e instalación de tornilleria y empaquetadura para el montaje</v>
          </cell>
          <cell r="F1587"/>
          <cell r="I1587"/>
          <cell r="J1587"/>
          <cell r="L1587"/>
          <cell r="M1587"/>
          <cell r="N1587"/>
          <cell r="O1587"/>
          <cell r="R1587">
            <v>0</v>
          </cell>
          <cell r="S1587"/>
          <cell r="T1587"/>
          <cell r="U1587"/>
          <cell r="V1587"/>
          <cell r="W1587"/>
        </row>
        <row r="1588">
          <cell r="C1588" t="str">
            <v>3.8.1.2.4</v>
          </cell>
          <cell r="D1588" t="str">
            <v>d = 400 mm (16")</v>
          </cell>
          <cell r="E1588" t="str">
            <v>un</v>
          </cell>
          <cell r="F1588">
            <v>0</v>
          </cell>
          <cell r="G1588">
            <v>173700</v>
          </cell>
          <cell r="H1588">
            <v>0</v>
          </cell>
          <cell r="I1588" t="e">
            <v>#DIV/0!</v>
          </cell>
          <cell r="J1588">
            <v>0</v>
          </cell>
          <cell r="L1588">
            <v>0</v>
          </cell>
          <cell r="M1588">
            <v>0</v>
          </cell>
          <cell r="N1588">
            <v>0</v>
          </cell>
          <cell r="O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0</v>
          </cell>
          <cell r="V1588">
            <v>0</v>
          </cell>
          <cell r="W1588">
            <v>0</v>
          </cell>
        </row>
        <row r="1589">
          <cell r="C1589" t="str">
            <v>3.8.1.7</v>
          </cell>
          <cell r="D1589" t="str">
            <v>Instalación de ventosa de triple acción norma ISO PN 10, Incluye el suministro e instalación de tornilleria y empaquetadura para el montaje</v>
          </cell>
          <cell r="F1589"/>
          <cell r="I1589"/>
          <cell r="J1589"/>
          <cell r="L1589"/>
          <cell r="M1589"/>
          <cell r="N1589"/>
          <cell r="O1589"/>
          <cell r="R1589">
            <v>0</v>
          </cell>
          <cell r="S1589"/>
          <cell r="T1589"/>
          <cell r="U1589"/>
          <cell r="V1589"/>
          <cell r="W1589"/>
        </row>
        <row r="1590">
          <cell r="C1590" t="str">
            <v>3.8.1.7.3</v>
          </cell>
          <cell r="D1590" t="str">
            <v>d = 100 mm (4")</v>
          </cell>
          <cell r="E1590" t="str">
            <v>un</v>
          </cell>
          <cell r="F1590">
            <v>0</v>
          </cell>
          <cell r="G1590">
            <v>40000</v>
          </cell>
          <cell r="H1590">
            <v>0</v>
          </cell>
          <cell r="I1590" t="e">
            <v>#DIV/0!</v>
          </cell>
          <cell r="J1590">
            <v>0</v>
          </cell>
          <cell r="L1590">
            <v>0</v>
          </cell>
          <cell r="M1590">
            <v>0</v>
          </cell>
          <cell r="N1590">
            <v>0</v>
          </cell>
          <cell r="O1590">
            <v>0</v>
          </cell>
          <cell r="R1590">
            <v>0</v>
          </cell>
          <cell r="S1590">
            <v>0</v>
          </cell>
          <cell r="T1590">
            <v>0</v>
          </cell>
          <cell r="U1590">
            <v>0</v>
          </cell>
          <cell r="V1590">
            <v>0</v>
          </cell>
          <cell r="W1590">
            <v>0</v>
          </cell>
        </row>
        <row r="1591">
          <cell r="D1591" t="str">
            <v>COSTO TOTAL DIRECTO</v>
          </cell>
          <cell r="F1591"/>
          <cell r="H1591">
            <v>0</v>
          </cell>
          <cell r="J1591"/>
          <cell r="L1591"/>
          <cell r="M1591">
            <v>0</v>
          </cell>
          <cell r="N1591">
            <v>0</v>
          </cell>
          <cell r="O1591">
            <v>0</v>
          </cell>
          <cell r="R1591">
            <v>0</v>
          </cell>
          <cell r="S1591">
            <v>0</v>
          </cell>
          <cell r="T1591">
            <v>0</v>
          </cell>
          <cell r="U1591">
            <v>0</v>
          </cell>
          <cell r="V1591"/>
          <cell r="W1591">
            <v>0</v>
          </cell>
        </row>
        <row r="1592">
          <cell r="D1592" t="str">
            <v>A,I,U, 25%</v>
          </cell>
          <cell r="E1592">
            <v>0.25</v>
          </cell>
          <cell r="F1592">
            <v>0</v>
          </cell>
          <cell r="H1592">
            <v>0</v>
          </cell>
          <cell r="J1592">
            <v>0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0</v>
          </cell>
          <cell r="W1592">
            <v>0</v>
          </cell>
        </row>
        <row r="1593">
          <cell r="B1593" t="str">
            <v>TO27</v>
          </cell>
          <cell r="D1593" t="str">
            <v>COSTO TOTAL OBRA CIVIL</v>
          </cell>
          <cell r="F1593"/>
          <cell r="H1593">
            <v>0</v>
          </cell>
          <cell r="J1593"/>
          <cell r="L1593"/>
          <cell r="M1593">
            <v>0</v>
          </cell>
          <cell r="N1593">
            <v>0</v>
          </cell>
          <cell r="O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0</v>
          </cell>
          <cell r="V1593"/>
          <cell r="W1593">
            <v>0</v>
          </cell>
        </row>
        <row r="1594">
          <cell r="J1594">
            <v>0</v>
          </cell>
          <cell r="R1594">
            <v>0</v>
          </cell>
          <cell r="S1594"/>
          <cell r="T1594"/>
          <cell r="U1594"/>
          <cell r="V1594"/>
          <cell r="W1594"/>
        </row>
        <row r="1595">
          <cell r="B1595" t="str">
            <v>T27A</v>
          </cell>
          <cell r="C1595" t="str">
            <v>PRESUPUESTO OBRA CIVIL - TUBERIA DE ADUCCION EN TERRAPLEN (1595)</v>
          </cell>
          <cell r="F1595"/>
          <cell r="J1595"/>
          <cell r="L1595"/>
          <cell r="M1595"/>
          <cell r="N1595"/>
          <cell r="O1595"/>
          <cell r="R1595">
            <v>0</v>
          </cell>
          <cell r="S1595"/>
          <cell r="T1595"/>
          <cell r="U1595"/>
          <cell r="V1595"/>
          <cell r="W1595"/>
        </row>
        <row r="1596">
          <cell r="C1596" t="str">
            <v xml:space="preserve">ITEM </v>
          </cell>
          <cell r="D1596" t="str">
            <v xml:space="preserve">DESCRIPCION </v>
          </cell>
          <cell r="E1596" t="str">
            <v xml:space="preserve">UNIDAD </v>
          </cell>
          <cell r="F1596">
            <v>0</v>
          </cell>
          <cell r="G1596" t="str">
            <v xml:space="preserve">V. UNITARIO </v>
          </cell>
          <cell r="H1596" t="str">
            <v>V. PARCIAL</v>
          </cell>
          <cell r="J1596">
            <v>0</v>
          </cell>
          <cell r="L1596">
            <v>0</v>
          </cell>
          <cell r="R1596">
            <v>0</v>
          </cell>
          <cell r="S1596" t="e">
            <v>#VALUE!</v>
          </cell>
          <cell r="T1596" t="e">
            <v>#VALUE!</v>
          </cell>
          <cell r="U1596" t="e">
            <v>#VALUE!</v>
          </cell>
          <cell r="V1596">
            <v>0</v>
          </cell>
          <cell r="W1596" t="e">
            <v>#VALUE!</v>
          </cell>
        </row>
        <row r="1597">
          <cell r="C1597" t="str">
            <v>3.1</v>
          </cell>
          <cell r="D1597" t="str">
            <v>SEÑALIZACION Y SEGURIDAD EN LA OBRA</v>
          </cell>
          <cell r="F1597"/>
          <cell r="J1597"/>
          <cell r="L1597"/>
          <cell r="M1597"/>
          <cell r="N1597"/>
          <cell r="O1597"/>
          <cell r="R1597">
            <v>0</v>
          </cell>
          <cell r="S1597"/>
          <cell r="T1597"/>
          <cell r="U1597"/>
          <cell r="V1597"/>
          <cell r="W1597"/>
        </row>
        <row r="1598">
          <cell r="C1598" t="str">
            <v>3.1.1</v>
          </cell>
          <cell r="D1598" t="str">
            <v>Señalización de la obra</v>
          </cell>
          <cell r="F1598"/>
          <cell r="J1598"/>
          <cell r="L1598"/>
          <cell r="M1598"/>
          <cell r="N1598"/>
          <cell r="O1598"/>
          <cell r="R1598">
            <v>0</v>
          </cell>
          <cell r="S1598"/>
          <cell r="T1598"/>
          <cell r="U1598"/>
          <cell r="V1598"/>
          <cell r="W1598"/>
        </row>
        <row r="1599">
          <cell r="C1599" t="str">
            <v>3.1.1.1</v>
          </cell>
          <cell r="D1599" t="str">
            <v>Soporte para cinta demarcadora. Esquema No.1</v>
          </cell>
          <cell r="E1599" t="str">
            <v>un</v>
          </cell>
          <cell r="F1599">
            <v>220</v>
          </cell>
          <cell r="G1599">
            <v>10100</v>
          </cell>
          <cell r="H1599">
            <v>2222000</v>
          </cell>
          <cell r="I1599" t="e">
            <v>#DIV/0!</v>
          </cell>
          <cell r="J1599">
            <v>220</v>
          </cell>
          <cell r="K1599">
            <v>-140</v>
          </cell>
          <cell r="L1599">
            <v>80</v>
          </cell>
          <cell r="M1599">
            <v>2222000</v>
          </cell>
          <cell r="N1599">
            <v>-1414000</v>
          </cell>
          <cell r="O1599">
            <v>808000</v>
          </cell>
          <cell r="R1599">
            <v>0</v>
          </cell>
          <cell r="S1599">
            <v>0</v>
          </cell>
          <cell r="T1599">
            <v>0</v>
          </cell>
          <cell r="U1599">
            <v>0</v>
          </cell>
          <cell r="V1599">
            <v>80</v>
          </cell>
          <cell r="W1599">
            <v>808000</v>
          </cell>
        </row>
        <row r="1600">
          <cell r="C1600" t="str">
            <v>3.1.1.2</v>
          </cell>
          <cell r="D1600" t="str">
            <v>Cinta demarcadora, sin soportes. Esquema No. 2</v>
          </cell>
          <cell r="E1600" t="str">
            <v>m</v>
          </cell>
          <cell r="F1600">
            <v>11000</v>
          </cell>
          <cell r="G1600">
            <v>830</v>
          </cell>
          <cell r="H1600">
            <v>9130000</v>
          </cell>
          <cell r="I1600" t="e">
            <v>#DIV/0!</v>
          </cell>
          <cell r="J1600">
            <v>11000</v>
          </cell>
          <cell r="K1600">
            <v>-10000</v>
          </cell>
          <cell r="L1600">
            <v>1000</v>
          </cell>
          <cell r="M1600">
            <v>9130000</v>
          </cell>
          <cell r="N1600">
            <v>-8300000</v>
          </cell>
          <cell r="O1600">
            <v>830000</v>
          </cell>
          <cell r="R1600">
            <v>0</v>
          </cell>
          <cell r="S1600">
            <v>0</v>
          </cell>
          <cell r="T1600">
            <v>0</v>
          </cell>
          <cell r="U1600">
            <v>0</v>
          </cell>
          <cell r="V1600">
            <v>1000</v>
          </cell>
          <cell r="W1600">
            <v>830000</v>
          </cell>
        </row>
        <row r="1601">
          <cell r="C1601" t="str">
            <v>3.1.1.3</v>
          </cell>
          <cell r="D1601" t="str">
            <v>Vallas móviles. Barreras</v>
          </cell>
          <cell r="F1601"/>
          <cell r="I1601"/>
          <cell r="J1601"/>
          <cell r="L1601"/>
          <cell r="M1601"/>
          <cell r="N1601"/>
          <cell r="O1601"/>
          <cell r="R1601">
            <v>0</v>
          </cell>
          <cell r="S1601"/>
          <cell r="T1601"/>
          <cell r="U1601"/>
          <cell r="V1601"/>
          <cell r="W1601"/>
        </row>
        <row r="1602">
          <cell r="C1602" t="str">
            <v>3.1.1.3.2</v>
          </cell>
          <cell r="D1602" t="str">
            <v>Valla móvil Tipo 2. Valla plegable. Esquema No. 4</v>
          </cell>
          <cell r="E1602" t="str">
            <v>un</v>
          </cell>
          <cell r="F1602">
            <v>2</v>
          </cell>
          <cell r="G1602">
            <v>162000</v>
          </cell>
          <cell r="H1602">
            <v>324000</v>
          </cell>
          <cell r="I1602" t="e">
            <v>#DIV/0!</v>
          </cell>
          <cell r="J1602">
            <v>2</v>
          </cell>
          <cell r="K1602">
            <v>-2</v>
          </cell>
          <cell r="L1602">
            <v>0</v>
          </cell>
          <cell r="M1602">
            <v>324000</v>
          </cell>
          <cell r="N1602">
            <v>-324000</v>
          </cell>
          <cell r="O1602">
            <v>0</v>
          </cell>
          <cell r="R1602">
            <v>0</v>
          </cell>
          <cell r="S1602">
            <v>0</v>
          </cell>
          <cell r="T1602">
            <v>0</v>
          </cell>
          <cell r="U1602">
            <v>0</v>
          </cell>
          <cell r="V1602">
            <v>0</v>
          </cell>
          <cell r="W1602">
            <v>0</v>
          </cell>
        </row>
        <row r="1603">
          <cell r="C1603" t="str">
            <v>3.1.1.3.3</v>
          </cell>
          <cell r="D1603" t="str">
            <v>Valla móvil Tipo 3. Barrera Tubular. Esquema No.5</v>
          </cell>
          <cell r="E1603" t="str">
            <v>un</v>
          </cell>
          <cell r="F1603">
            <v>2</v>
          </cell>
          <cell r="G1603">
            <v>150000</v>
          </cell>
          <cell r="H1603">
            <v>300000</v>
          </cell>
          <cell r="I1603" t="e">
            <v>#DIV/0!</v>
          </cell>
          <cell r="J1603">
            <v>2</v>
          </cell>
          <cell r="K1603">
            <v>-2</v>
          </cell>
          <cell r="L1603">
            <v>0</v>
          </cell>
          <cell r="M1603">
            <v>300000</v>
          </cell>
          <cell r="N1603">
            <v>-300000</v>
          </cell>
          <cell r="O1603">
            <v>0</v>
          </cell>
          <cell r="R1603">
            <v>0</v>
          </cell>
          <cell r="S1603">
            <v>0</v>
          </cell>
          <cell r="T1603">
            <v>0</v>
          </cell>
          <cell r="U1603">
            <v>0</v>
          </cell>
          <cell r="V1603">
            <v>0</v>
          </cell>
          <cell r="W1603">
            <v>0</v>
          </cell>
        </row>
        <row r="1604">
          <cell r="C1604" t="str">
            <v>3.1.1.3.4</v>
          </cell>
          <cell r="D1604" t="str">
            <v>Valla móvil Tipo 4. Valla doble cara. Esquema No. 6</v>
          </cell>
          <cell r="E1604" t="str">
            <v>un</v>
          </cell>
          <cell r="F1604">
            <v>2</v>
          </cell>
          <cell r="G1604">
            <v>155000</v>
          </cell>
          <cell r="H1604">
            <v>310000</v>
          </cell>
          <cell r="I1604" t="e">
            <v>#DIV/0!</v>
          </cell>
          <cell r="J1604">
            <v>2</v>
          </cell>
          <cell r="K1604">
            <v>-2</v>
          </cell>
          <cell r="L1604">
            <v>0</v>
          </cell>
          <cell r="M1604">
            <v>310000</v>
          </cell>
          <cell r="N1604">
            <v>-310000</v>
          </cell>
          <cell r="O1604">
            <v>0</v>
          </cell>
          <cell r="R1604">
            <v>0</v>
          </cell>
          <cell r="S1604">
            <v>0</v>
          </cell>
          <cell r="T1604">
            <v>0</v>
          </cell>
          <cell r="U1604">
            <v>0</v>
          </cell>
          <cell r="V1604">
            <v>0</v>
          </cell>
          <cell r="W1604">
            <v>0</v>
          </cell>
        </row>
        <row r="1605">
          <cell r="C1605" t="str">
            <v>3.1.1.4</v>
          </cell>
          <cell r="D1605" t="str">
            <v>Avisos preventivos fijos. Esquemas Nos. 10,11,12,13, y 14</v>
          </cell>
          <cell r="E1605" t="str">
            <v>un</v>
          </cell>
          <cell r="F1605">
            <v>6</v>
          </cell>
          <cell r="G1605">
            <v>215000</v>
          </cell>
          <cell r="H1605">
            <v>1290000</v>
          </cell>
          <cell r="I1605" t="e">
            <v>#DIV/0!</v>
          </cell>
          <cell r="J1605">
            <v>6</v>
          </cell>
          <cell r="K1605">
            <v>-6</v>
          </cell>
          <cell r="L1605">
            <v>0</v>
          </cell>
          <cell r="M1605">
            <v>1290000</v>
          </cell>
          <cell r="N1605">
            <v>-1290000</v>
          </cell>
          <cell r="O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0</v>
          </cell>
          <cell r="V1605">
            <v>0</v>
          </cell>
          <cell r="W1605">
            <v>0</v>
          </cell>
        </row>
        <row r="1606">
          <cell r="C1606" t="str">
            <v>3.1.1.5</v>
          </cell>
          <cell r="D1606" t="str">
            <v>Caneca reflectiva. Esquema No. 15</v>
          </cell>
          <cell r="E1606" t="str">
            <v>un</v>
          </cell>
          <cell r="F1606">
            <v>2</v>
          </cell>
          <cell r="G1606">
            <v>129000</v>
          </cell>
          <cell r="H1606">
            <v>258000</v>
          </cell>
          <cell r="I1606" t="e">
            <v>#DIV/0!</v>
          </cell>
          <cell r="J1606">
            <v>2</v>
          </cell>
          <cell r="K1606">
            <v>-2</v>
          </cell>
          <cell r="L1606">
            <v>0</v>
          </cell>
          <cell r="M1606">
            <v>258000</v>
          </cell>
          <cell r="N1606">
            <v>-258000</v>
          </cell>
          <cell r="O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0</v>
          </cell>
        </row>
        <row r="1607">
          <cell r="C1607" t="str">
            <v>3.2</v>
          </cell>
          <cell r="D1607" t="str">
            <v>DEMOLICIONES</v>
          </cell>
          <cell r="F1607"/>
          <cell r="I1607"/>
          <cell r="J1607"/>
          <cell r="L1607"/>
          <cell r="M1607"/>
          <cell r="N1607"/>
          <cell r="O1607"/>
          <cell r="R1607">
            <v>0</v>
          </cell>
          <cell r="S1607"/>
          <cell r="T1607"/>
          <cell r="U1607"/>
          <cell r="V1607"/>
          <cell r="W1607"/>
        </row>
        <row r="1608">
          <cell r="C1608" t="str">
            <v>3.2.2</v>
          </cell>
          <cell r="D1608" t="str">
            <v>Demolición de anden</v>
          </cell>
          <cell r="F1608"/>
          <cell r="I1608"/>
          <cell r="J1608"/>
          <cell r="L1608"/>
          <cell r="M1608"/>
          <cell r="N1608"/>
          <cell r="O1608"/>
          <cell r="R1608">
            <v>0</v>
          </cell>
          <cell r="S1608"/>
          <cell r="T1608"/>
          <cell r="U1608"/>
          <cell r="V1608"/>
          <cell r="W1608"/>
        </row>
        <row r="1609">
          <cell r="C1609" t="str">
            <v>3.2.2.1</v>
          </cell>
          <cell r="D1609" t="str">
            <v>Demolicion de anden con mona</v>
          </cell>
          <cell r="E1609" t="str">
            <v>m2</v>
          </cell>
          <cell r="F1609">
            <v>0</v>
          </cell>
          <cell r="G1609">
            <v>10050</v>
          </cell>
          <cell r="H1609">
            <v>0</v>
          </cell>
          <cell r="I1609" t="e">
            <v>#DIV/0!</v>
          </cell>
          <cell r="J1609">
            <v>0</v>
          </cell>
          <cell r="L1609">
            <v>0</v>
          </cell>
          <cell r="M1609">
            <v>0</v>
          </cell>
          <cell r="N1609">
            <v>0</v>
          </cell>
          <cell r="O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0</v>
          </cell>
          <cell r="W1609">
            <v>0</v>
          </cell>
        </row>
        <row r="1610">
          <cell r="C1610" t="str">
            <v>3.3</v>
          </cell>
          <cell r="D1610" t="str">
            <v>EXCAVACIONES Y ENTIBADOS</v>
          </cell>
          <cell r="F1610"/>
          <cell r="I1610"/>
          <cell r="J1610"/>
          <cell r="L1610"/>
          <cell r="M1610"/>
          <cell r="N1610"/>
          <cell r="O1610"/>
          <cell r="R1610">
            <v>0</v>
          </cell>
          <cell r="S1610"/>
          <cell r="T1610"/>
          <cell r="U1610"/>
          <cell r="V1610"/>
          <cell r="W1610"/>
        </row>
        <row r="1611">
          <cell r="C1611" t="str">
            <v>3.3.2</v>
          </cell>
          <cell r="D1611" t="str">
            <v>Excavación en zanja para redes de alcantarillado y acueducto</v>
          </cell>
          <cell r="F1611"/>
          <cell r="I1611"/>
          <cell r="J1611"/>
          <cell r="L1611"/>
          <cell r="M1611"/>
          <cell r="N1611"/>
          <cell r="O1611"/>
          <cell r="R1611">
            <v>0</v>
          </cell>
          <cell r="S1611"/>
          <cell r="T1611"/>
          <cell r="U1611"/>
          <cell r="V1611"/>
          <cell r="W1611"/>
        </row>
        <row r="1612">
          <cell r="C1612" t="str">
            <v>3.3.2.1</v>
          </cell>
          <cell r="D1612" t="str">
            <v>Excavación a mano en material común, roca descompuesta, a cualquier profundidad y bajo cualquier condición de humedad. Incluye retiro a lugar autorizado.</v>
          </cell>
          <cell r="E1612" t="str">
            <v>m3</v>
          </cell>
          <cell r="F1612">
            <v>8500</v>
          </cell>
          <cell r="G1612">
            <v>10800</v>
          </cell>
          <cell r="H1612">
            <v>91800000</v>
          </cell>
          <cell r="I1612" t="e">
            <v>#DIV/0!</v>
          </cell>
          <cell r="J1612">
            <v>8500</v>
          </cell>
          <cell r="K1612">
            <v>-1000</v>
          </cell>
          <cell r="L1612">
            <v>7500</v>
          </cell>
          <cell r="M1612">
            <v>91800000</v>
          </cell>
          <cell r="N1612">
            <v>-10800000</v>
          </cell>
          <cell r="O1612">
            <v>81000000</v>
          </cell>
          <cell r="R1612">
            <v>0</v>
          </cell>
          <cell r="S1612">
            <v>0</v>
          </cell>
          <cell r="T1612">
            <v>0</v>
          </cell>
          <cell r="U1612">
            <v>0</v>
          </cell>
          <cell r="V1612">
            <v>7500</v>
          </cell>
          <cell r="W1612">
            <v>81000000</v>
          </cell>
        </row>
        <row r="1613">
          <cell r="C1613" t="str">
            <v>3.4</v>
          </cell>
          <cell r="D1613" t="str">
            <v>INSTALACION Y CIMENTACION DE TUBERIA</v>
          </cell>
          <cell r="F1613"/>
          <cell r="I1613"/>
          <cell r="J1613"/>
          <cell r="L1613"/>
          <cell r="M1613"/>
          <cell r="N1613"/>
          <cell r="O1613"/>
          <cell r="R1613">
            <v>0</v>
          </cell>
          <cell r="S1613"/>
          <cell r="T1613"/>
          <cell r="U1613"/>
          <cell r="V1613"/>
          <cell r="W1613"/>
        </row>
        <row r="1614">
          <cell r="C1614" t="str">
            <v>3.4.4</v>
          </cell>
          <cell r="D1614" t="str">
            <v>Instalación de tuberías de acueducto</v>
          </cell>
          <cell r="F1614"/>
          <cell r="I1614"/>
          <cell r="J1614"/>
          <cell r="L1614"/>
          <cell r="M1614"/>
          <cell r="N1614"/>
          <cell r="O1614"/>
          <cell r="R1614">
            <v>0</v>
          </cell>
          <cell r="S1614"/>
          <cell r="T1614"/>
          <cell r="U1614"/>
          <cell r="V1614"/>
          <cell r="W1614"/>
        </row>
        <row r="1615">
          <cell r="C1615" t="str">
            <v>3.4.4.3</v>
          </cell>
          <cell r="D1615" t="str">
            <v>Instalación de Tubería de hierro de fundición dúctil, incluídos accesorios</v>
          </cell>
          <cell r="F1615"/>
          <cell r="I1615"/>
          <cell r="J1615"/>
          <cell r="L1615"/>
          <cell r="M1615"/>
          <cell r="N1615"/>
          <cell r="O1615"/>
          <cell r="R1615">
            <v>0</v>
          </cell>
          <cell r="S1615"/>
          <cell r="T1615"/>
          <cell r="U1615"/>
          <cell r="V1615"/>
          <cell r="W1615"/>
        </row>
        <row r="1616">
          <cell r="C1616" t="str">
            <v>3.4.4.3.5</v>
          </cell>
          <cell r="D1616" t="str">
            <v>Tubería de GRP de 600 mm</v>
          </cell>
          <cell r="E1616" t="str">
            <v>m</v>
          </cell>
          <cell r="G1616">
            <v>15000</v>
          </cell>
          <cell r="H1616">
            <v>0</v>
          </cell>
          <cell r="I1616">
            <v>0</v>
          </cell>
          <cell r="J1616">
            <v>0</v>
          </cell>
          <cell r="L1616">
            <v>0</v>
          </cell>
          <cell r="M1616">
            <v>0</v>
          </cell>
          <cell r="N1616">
            <v>0</v>
          </cell>
          <cell r="O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0</v>
          </cell>
          <cell r="V1616">
            <v>0</v>
          </cell>
          <cell r="W1616">
            <v>0</v>
          </cell>
        </row>
        <row r="1617">
          <cell r="C1617" t="str">
            <v>3.4.8</v>
          </cell>
          <cell r="D1617" t="str">
            <v>Cimentación de tuberías</v>
          </cell>
          <cell r="F1617"/>
          <cell r="I1617"/>
          <cell r="J1617"/>
          <cell r="L1617"/>
          <cell r="M1617"/>
          <cell r="N1617"/>
          <cell r="O1617"/>
          <cell r="R1617">
            <v>0</v>
          </cell>
          <cell r="S1617"/>
          <cell r="T1617"/>
          <cell r="U1617"/>
          <cell r="V1617"/>
          <cell r="W1617"/>
        </row>
        <row r="1618">
          <cell r="C1618" t="str">
            <v>3.4.8.2</v>
          </cell>
          <cell r="D1618" t="str">
            <v>Cimentación de tubería con arena compactada al 70% de la densidad relativa máxima</v>
          </cell>
          <cell r="E1618" t="str">
            <v>m3</v>
          </cell>
          <cell r="F1618">
            <v>455</v>
          </cell>
          <cell r="G1618">
            <v>31000</v>
          </cell>
          <cell r="H1618">
            <v>14105000</v>
          </cell>
          <cell r="I1618" t="e">
            <v>#DIV/0!</v>
          </cell>
          <cell r="J1618">
            <v>455</v>
          </cell>
          <cell r="K1618">
            <v>-300</v>
          </cell>
          <cell r="L1618">
            <v>155</v>
          </cell>
          <cell r="M1618">
            <v>14105000</v>
          </cell>
          <cell r="N1618">
            <v>-9300000</v>
          </cell>
          <cell r="O1618">
            <v>4805000</v>
          </cell>
          <cell r="R1618">
            <v>0</v>
          </cell>
          <cell r="S1618">
            <v>0</v>
          </cell>
          <cell r="T1618">
            <v>0</v>
          </cell>
          <cell r="U1618">
            <v>0</v>
          </cell>
          <cell r="V1618">
            <v>155</v>
          </cell>
          <cell r="W1618">
            <v>4805000</v>
          </cell>
        </row>
        <row r="1619">
          <cell r="C1619" t="str">
            <v>3.4.8.4</v>
          </cell>
          <cell r="D1619" t="str">
            <v>Cimentación de tubería con concreto de 17,5 Mpa. ( 2500 psi ) de central de mezclas</v>
          </cell>
          <cell r="E1619" t="str">
            <v>m3</v>
          </cell>
          <cell r="F1619">
            <v>50</v>
          </cell>
          <cell r="G1619">
            <v>208850</v>
          </cell>
          <cell r="H1619">
            <v>10442500</v>
          </cell>
          <cell r="I1619" t="e">
            <v>#DIV/0!</v>
          </cell>
          <cell r="J1619">
            <v>50</v>
          </cell>
          <cell r="K1619">
            <v>-20</v>
          </cell>
          <cell r="L1619">
            <v>30</v>
          </cell>
          <cell r="M1619">
            <v>10442500</v>
          </cell>
          <cell r="N1619">
            <v>-4177000</v>
          </cell>
          <cell r="O1619">
            <v>6265500</v>
          </cell>
          <cell r="R1619">
            <v>0</v>
          </cell>
          <cell r="S1619">
            <v>0</v>
          </cell>
          <cell r="T1619">
            <v>0</v>
          </cell>
          <cell r="U1619">
            <v>0</v>
          </cell>
          <cell r="V1619">
            <v>30</v>
          </cell>
          <cell r="W1619">
            <v>6265500</v>
          </cell>
        </row>
        <row r="1620">
          <cell r="C1620" t="str">
            <v>3.5</v>
          </cell>
          <cell r="D1620" t="str">
            <v>RELLENOS</v>
          </cell>
          <cell r="F1620"/>
          <cell r="I1620"/>
          <cell r="J1620"/>
          <cell r="L1620"/>
          <cell r="M1620"/>
          <cell r="N1620"/>
          <cell r="O1620"/>
          <cell r="R1620">
            <v>0</v>
          </cell>
          <cell r="S1620"/>
          <cell r="T1620"/>
          <cell r="U1620"/>
          <cell r="V1620"/>
          <cell r="W1620"/>
        </row>
        <row r="1621">
          <cell r="C1621" t="str">
            <v>3.5.1</v>
          </cell>
          <cell r="D1621" t="str">
            <v>Relleno de Zanjas y obras de mampostería</v>
          </cell>
          <cell r="F1621"/>
          <cell r="I1621"/>
          <cell r="J1621"/>
          <cell r="L1621"/>
          <cell r="M1621"/>
          <cell r="N1621"/>
          <cell r="O1621"/>
          <cell r="R1621">
            <v>0</v>
          </cell>
          <cell r="S1621"/>
          <cell r="T1621"/>
          <cell r="U1621"/>
          <cell r="V1621"/>
          <cell r="W1621"/>
        </row>
        <row r="1622">
          <cell r="C1622" t="str">
            <v>3.5.1.1</v>
          </cell>
          <cell r="D1622" t="str">
            <v>Rellenos de Zanjas y obras de mampostería con material seleccionado de sitio, compactado al 90% del Proctor Modificado</v>
          </cell>
          <cell r="E1622" t="str">
            <v>m3</v>
          </cell>
          <cell r="F1622">
            <v>7170</v>
          </cell>
          <cell r="G1622">
            <v>9800</v>
          </cell>
          <cell r="H1622">
            <v>70266000</v>
          </cell>
          <cell r="I1622" t="e">
            <v>#DIV/0!</v>
          </cell>
          <cell r="J1622">
            <v>7170</v>
          </cell>
          <cell r="K1622">
            <v>-500</v>
          </cell>
          <cell r="L1622">
            <v>6670</v>
          </cell>
          <cell r="M1622">
            <v>70266000</v>
          </cell>
          <cell r="N1622">
            <v>-4900000</v>
          </cell>
          <cell r="O1622">
            <v>65366000</v>
          </cell>
          <cell r="R1622">
            <v>0</v>
          </cell>
          <cell r="S1622">
            <v>0</v>
          </cell>
          <cell r="T1622">
            <v>0</v>
          </cell>
          <cell r="U1622">
            <v>0</v>
          </cell>
          <cell r="V1622">
            <v>6670</v>
          </cell>
          <cell r="W1622">
            <v>65366000</v>
          </cell>
        </row>
        <row r="1623">
          <cell r="C1623" t="str">
            <v>3.5.1.2</v>
          </cell>
          <cell r="D1623" t="str">
            <v>Rellenos de Zanjas y obras de mampostería con material seleccionado de cantera, compactado al 95% del Proctor Modifiicado</v>
          </cell>
          <cell r="E1623" t="str">
            <v>m3</v>
          </cell>
          <cell r="F1623">
            <v>1000</v>
          </cell>
          <cell r="G1623">
            <v>27000</v>
          </cell>
          <cell r="H1623">
            <v>27000000</v>
          </cell>
          <cell r="I1623" t="e">
            <v>#DIV/0!</v>
          </cell>
          <cell r="J1623">
            <v>1000</v>
          </cell>
          <cell r="K1623">
            <v>-500</v>
          </cell>
          <cell r="L1623">
            <v>500</v>
          </cell>
          <cell r="M1623">
            <v>27000000</v>
          </cell>
          <cell r="N1623">
            <v>-13500000</v>
          </cell>
          <cell r="O1623">
            <v>13500000</v>
          </cell>
          <cell r="R1623">
            <v>0</v>
          </cell>
          <cell r="S1623">
            <v>0</v>
          </cell>
          <cell r="T1623">
            <v>0</v>
          </cell>
          <cell r="U1623">
            <v>0</v>
          </cell>
          <cell r="V1623">
            <v>500</v>
          </cell>
          <cell r="W1623">
            <v>13500000</v>
          </cell>
        </row>
        <row r="1624">
          <cell r="C1624" t="str">
            <v>3.5.5</v>
          </cell>
          <cell r="D1624" t="str">
            <v>EXPLANEACIÓN Y RELLENOS PARA ESTRUCTURAS Y OBRAS ARQUITECTÓNICAS</v>
          </cell>
          <cell r="F1624"/>
          <cell r="I1624"/>
          <cell r="J1624"/>
          <cell r="L1624"/>
          <cell r="M1624"/>
          <cell r="N1624"/>
          <cell r="O1624"/>
          <cell r="R1624">
            <v>0</v>
          </cell>
          <cell r="S1624"/>
          <cell r="T1624"/>
          <cell r="U1624"/>
          <cell r="V1624"/>
          <cell r="W1624"/>
        </row>
        <row r="1625">
          <cell r="C1625" t="str">
            <v>3.5.5.1</v>
          </cell>
          <cell r="D1625" t="str">
            <v>Explaneación y relleno de explanada compactado al 95% del proctor modificado, con material seleccionado de cantera</v>
          </cell>
          <cell r="E1625" t="str">
            <v>m3</v>
          </cell>
          <cell r="F1625">
            <v>320</v>
          </cell>
          <cell r="G1625">
            <v>20448</v>
          </cell>
          <cell r="H1625">
            <v>6543360</v>
          </cell>
          <cell r="I1625" t="e">
            <v>#DIV/0!</v>
          </cell>
          <cell r="J1625">
            <v>320</v>
          </cell>
          <cell r="K1625">
            <v>-320</v>
          </cell>
          <cell r="L1625">
            <v>0</v>
          </cell>
          <cell r="M1625">
            <v>6543360</v>
          </cell>
          <cell r="N1625">
            <v>-6543360</v>
          </cell>
          <cell r="O1625">
            <v>0</v>
          </cell>
          <cell r="R1625">
            <v>0</v>
          </cell>
          <cell r="S1625">
            <v>0</v>
          </cell>
          <cell r="T1625">
            <v>0</v>
          </cell>
          <cell r="U1625">
            <v>0</v>
          </cell>
          <cell r="V1625">
            <v>0</v>
          </cell>
          <cell r="W1625">
            <v>0</v>
          </cell>
        </row>
        <row r="1626">
          <cell r="C1626" t="str">
            <v>3.5.5.3</v>
          </cell>
          <cell r="D1626" t="str">
            <v>Conformación de terraplén con piedra caliza, diámetro medio de la piedra 0.2m</v>
          </cell>
          <cell r="E1626" t="str">
            <v>m3</v>
          </cell>
          <cell r="F1626">
            <v>100</v>
          </cell>
          <cell r="G1626">
            <v>36508</v>
          </cell>
          <cell r="H1626">
            <v>3650800</v>
          </cell>
          <cell r="I1626" t="e">
            <v>#DIV/0!</v>
          </cell>
          <cell r="J1626">
            <v>100</v>
          </cell>
          <cell r="L1626">
            <v>100</v>
          </cell>
          <cell r="M1626">
            <v>3650800</v>
          </cell>
          <cell r="N1626">
            <v>0</v>
          </cell>
          <cell r="O1626">
            <v>3650800</v>
          </cell>
          <cell r="R1626">
            <v>0</v>
          </cell>
          <cell r="S1626">
            <v>0</v>
          </cell>
          <cell r="T1626">
            <v>0</v>
          </cell>
          <cell r="U1626">
            <v>0</v>
          </cell>
          <cell r="V1626">
            <v>100</v>
          </cell>
          <cell r="W1626">
            <v>3650800</v>
          </cell>
        </row>
        <row r="1627">
          <cell r="C1627" t="str">
            <v>3.6</v>
          </cell>
          <cell r="D1627" t="str">
            <v>CONSTRUCCION DE PAVIMENTOS</v>
          </cell>
          <cell r="F1627"/>
          <cell r="I1627"/>
          <cell r="J1627"/>
          <cell r="L1627"/>
          <cell r="M1627"/>
          <cell r="N1627"/>
          <cell r="O1627"/>
          <cell r="R1627">
            <v>0</v>
          </cell>
          <cell r="S1627"/>
          <cell r="T1627"/>
          <cell r="U1627"/>
          <cell r="V1627"/>
          <cell r="W1627"/>
        </row>
        <row r="1628">
          <cell r="D1628" t="str">
            <v>Subbase para adecuación de carreteable</v>
          </cell>
          <cell r="E1628" t="str">
            <v>m³</v>
          </cell>
          <cell r="F1628">
            <v>2025</v>
          </cell>
          <cell r="G1628">
            <v>56486</v>
          </cell>
          <cell r="H1628">
            <v>114384150</v>
          </cell>
          <cell r="I1628" t="e">
            <v>#DIV/0!</v>
          </cell>
          <cell r="J1628">
            <v>2025</v>
          </cell>
          <cell r="L1628">
            <v>2025</v>
          </cell>
          <cell r="M1628">
            <v>114384150</v>
          </cell>
          <cell r="N1628">
            <v>0</v>
          </cell>
          <cell r="O1628">
            <v>114384150</v>
          </cell>
          <cell r="S1628">
            <v>0</v>
          </cell>
          <cell r="T1628">
            <v>0</v>
          </cell>
          <cell r="U1628">
            <v>0</v>
          </cell>
          <cell r="V1628">
            <v>2025</v>
          </cell>
          <cell r="W1628">
            <v>114384150</v>
          </cell>
        </row>
        <row r="1629">
          <cell r="C1629" t="str">
            <v>3.6.4</v>
          </cell>
          <cell r="D1629" t="str">
            <v>Construcción de Andenes, Bordillos y Cunetas</v>
          </cell>
          <cell r="F1629"/>
          <cell r="I1629"/>
          <cell r="J1629"/>
          <cell r="L1629"/>
          <cell r="M1629"/>
          <cell r="N1629"/>
          <cell r="O1629"/>
          <cell r="R1629">
            <v>0</v>
          </cell>
          <cell r="S1629"/>
          <cell r="T1629"/>
          <cell r="U1629"/>
          <cell r="V1629"/>
          <cell r="W1629"/>
        </row>
        <row r="1630">
          <cell r="C1630" t="str">
            <v>3.6.4.1</v>
          </cell>
          <cell r="D1630" t="str">
            <v>Construcción de Andenes</v>
          </cell>
          <cell r="F1630"/>
          <cell r="I1630"/>
          <cell r="J1630"/>
          <cell r="L1630"/>
          <cell r="M1630"/>
          <cell r="N1630"/>
          <cell r="O1630"/>
          <cell r="R1630">
            <v>0</v>
          </cell>
          <cell r="S1630"/>
          <cell r="T1630"/>
          <cell r="U1630"/>
          <cell r="V1630"/>
          <cell r="W1630"/>
        </row>
        <row r="1631">
          <cell r="C1631" t="str">
            <v>3.6.4.1.3</v>
          </cell>
          <cell r="D1631" t="str">
            <v>Construcción de anden de concreto f'c 21,0 Mpa (3000 psi) e = 0.10 m, Tamaño Máximo del agregado: 25 mm (1") de central de mezclas</v>
          </cell>
          <cell r="E1631" t="str">
            <v>m2</v>
          </cell>
          <cell r="F1631">
            <v>20</v>
          </cell>
          <cell r="G1631">
            <v>33000</v>
          </cell>
          <cell r="H1631">
            <v>660000</v>
          </cell>
          <cell r="I1631" t="e">
            <v>#DIV/0!</v>
          </cell>
          <cell r="J1631">
            <v>20</v>
          </cell>
          <cell r="K1631">
            <v>-20</v>
          </cell>
          <cell r="L1631">
            <v>0</v>
          </cell>
          <cell r="M1631">
            <v>660000</v>
          </cell>
          <cell r="N1631">
            <v>-660000</v>
          </cell>
          <cell r="O1631">
            <v>0</v>
          </cell>
          <cell r="R1631">
            <v>0</v>
          </cell>
          <cell r="S1631">
            <v>0</v>
          </cell>
          <cell r="T1631">
            <v>0</v>
          </cell>
          <cell r="U1631">
            <v>0</v>
          </cell>
          <cell r="V1631">
            <v>0</v>
          </cell>
          <cell r="W1631">
            <v>0</v>
          </cell>
        </row>
        <row r="1632">
          <cell r="C1632" t="str">
            <v>3.7</v>
          </cell>
          <cell r="D1632" t="str">
            <v>CONSTRUCCIÓN DE OBRAS ACCESORIAS</v>
          </cell>
          <cell r="F1632"/>
          <cell r="I1632"/>
          <cell r="J1632"/>
          <cell r="L1632"/>
          <cell r="M1632"/>
          <cell r="N1632"/>
          <cell r="O1632"/>
          <cell r="R1632">
            <v>0</v>
          </cell>
          <cell r="S1632"/>
          <cell r="T1632"/>
          <cell r="U1632"/>
          <cell r="V1632"/>
          <cell r="W1632"/>
        </row>
        <row r="1633">
          <cell r="C1633" t="str">
            <v>3.7.8</v>
          </cell>
          <cell r="D1633" t="str">
            <v>Caja de Válvulas y bajantes de operación</v>
          </cell>
          <cell r="F1633"/>
          <cell r="I1633"/>
          <cell r="J1633"/>
          <cell r="L1633"/>
          <cell r="M1633"/>
          <cell r="N1633"/>
          <cell r="O1633"/>
          <cell r="R1633">
            <v>0</v>
          </cell>
          <cell r="S1633"/>
          <cell r="T1633"/>
          <cell r="U1633"/>
          <cell r="V1633"/>
          <cell r="W1633"/>
        </row>
        <row r="1634">
          <cell r="C1634" t="str">
            <v>3.7.8.1</v>
          </cell>
          <cell r="D1634" t="str">
            <v>Cajas de válvulas</v>
          </cell>
          <cell r="F1634"/>
          <cell r="I1634"/>
          <cell r="J1634"/>
          <cell r="L1634"/>
          <cell r="M1634"/>
          <cell r="N1634"/>
          <cell r="O1634"/>
          <cell r="R1634">
            <v>0</v>
          </cell>
          <cell r="S1634"/>
          <cell r="T1634"/>
          <cell r="U1634"/>
          <cell r="V1634"/>
          <cell r="W1634"/>
        </row>
        <row r="1635">
          <cell r="C1635" t="str">
            <v>3.7.8.1.2</v>
          </cell>
          <cell r="D1635" t="str">
            <v>Para 2,00 m &lt; H &lt;= 3,00 m</v>
          </cell>
          <cell r="F1635"/>
          <cell r="I1635"/>
          <cell r="J1635"/>
          <cell r="L1635"/>
          <cell r="M1635"/>
          <cell r="N1635"/>
          <cell r="O1635"/>
          <cell r="R1635">
            <v>0</v>
          </cell>
          <cell r="S1635"/>
          <cell r="T1635"/>
          <cell r="U1635"/>
          <cell r="V1635"/>
          <cell r="W1635"/>
        </row>
        <row r="1636">
          <cell r="C1636" t="str">
            <v>3.7.8.1.2.2</v>
          </cell>
          <cell r="D1636" t="str">
            <v>Caja de mampostería reforzada para tuberías entre 450 mm (18") y 600 mm (24")</v>
          </cell>
          <cell r="E1636" t="str">
            <v>un</v>
          </cell>
          <cell r="F1636">
            <v>12</v>
          </cell>
          <cell r="G1636">
            <v>2871600</v>
          </cell>
          <cell r="H1636">
            <v>34459200</v>
          </cell>
          <cell r="I1636" t="e">
            <v>#DIV/0!</v>
          </cell>
          <cell r="J1636">
            <v>12</v>
          </cell>
          <cell r="K1636">
            <v>-6</v>
          </cell>
          <cell r="L1636">
            <v>6</v>
          </cell>
          <cell r="M1636">
            <v>34459200</v>
          </cell>
          <cell r="N1636">
            <v>-17229600</v>
          </cell>
          <cell r="O1636">
            <v>17229600</v>
          </cell>
          <cell r="R1636">
            <v>0</v>
          </cell>
          <cell r="S1636">
            <v>0</v>
          </cell>
          <cell r="T1636">
            <v>0</v>
          </cell>
          <cell r="U1636">
            <v>0</v>
          </cell>
          <cell r="V1636">
            <v>6</v>
          </cell>
          <cell r="W1636">
            <v>17229600</v>
          </cell>
        </row>
        <row r="1637">
          <cell r="C1637" t="str">
            <v>3.7.12</v>
          </cell>
          <cell r="D1637" t="str">
            <v>Concreto para anclajes</v>
          </cell>
          <cell r="F1637"/>
          <cell r="I1637"/>
          <cell r="J1637"/>
          <cell r="L1637"/>
          <cell r="M1637"/>
          <cell r="N1637"/>
          <cell r="O1637"/>
          <cell r="R1637">
            <v>0</v>
          </cell>
          <cell r="S1637"/>
          <cell r="T1637"/>
          <cell r="U1637"/>
          <cell r="V1637"/>
          <cell r="W1637"/>
        </row>
        <row r="1638">
          <cell r="C1638" t="str">
            <v>3.7.12.1</v>
          </cell>
          <cell r="D1638" t="str">
            <v>Concreto para anclajes f'c=17,5 Mpa (2500 psi)</v>
          </cell>
          <cell r="E1638" t="str">
            <v>m3</v>
          </cell>
          <cell r="F1638">
            <v>80</v>
          </cell>
          <cell r="G1638">
            <v>208850</v>
          </cell>
          <cell r="H1638">
            <v>16708000</v>
          </cell>
          <cell r="I1638" t="e">
            <v>#DIV/0!</v>
          </cell>
          <cell r="J1638">
            <v>80</v>
          </cell>
          <cell r="L1638">
            <v>80</v>
          </cell>
          <cell r="M1638">
            <v>16708000</v>
          </cell>
          <cell r="N1638">
            <v>0</v>
          </cell>
          <cell r="O1638">
            <v>16708000</v>
          </cell>
          <cell r="R1638">
            <v>0</v>
          </cell>
          <cell r="S1638">
            <v>0</v>
          </cell>
          <cell r="T1638">
            <v>0</v>
          </cell>
          <cell r="U1638">
            <v>0</v>
          </cell>
          <cell r="V1638">
            <v>80</v>
          </cell>
          <cell r="W1638">
            <v>16708000</v>
          </cell>
        </row>
        <row r="1639">
          <cell r="C1639" t="str">
            <v>3.8</v>
          </cell>
          <cell r="D1639" t="str">
            <v>INSTALACION DE ELEMENTOS DE ACUEDUCTO Y ALCANTARILLADO</v>
          </cell>
          <cell r="F1639"/>
          <cell r="I1639"/>
          <cell r="J1639"/>
          <cell r="L1639"/>
          <cell r="M1639"/>
          <cell r="N1639"/>
          <cell r="O1639"/>
          <cell r="R1639">
            <v>0</v>
          </cell>
          <cell r="S1639"/>
          <cell r="T1639"/>
          <cell r="U1639"/>
          <cell r="V1639"/>
          <cell r="W1639"/>
        </row>
        <row r="1640">
          <cell r="C1640" t="str">
            <v>3.8.1</v>
          </cell>
          <cell r="D1640" t="str">
            <v>Elementos de Acueducto</v>
          </cell>
          <cell r="F1640"/>
          <cell r="I1640"/>
          <cell r="J1640"/>
          <cell r="L1640"/>
          <cell r="M1640"/>
          <cell r="N1640"/>
          <cell r="O1640"/>
          <cell r="R1640">
            <v>0</v>
          </cell>
          <cell r="S1640"/>
          <cell r="T1640"/>
          <cell r="U1640"/>
          <cell r="V1640"/>
          <cell r="W1640"/>
        </row>
        <row r="1641">
          <cell r="C1641" t="str">
            <v>3.8.1.1</v>
          </cell>
          <cell r="D1641" t="str">
            <v xml:space="preserve">Instalación de válvula de compuerta brida x brida norma ISO PN 10, Incluye el suministro e instalación de tornilleria y empaquetadura para el montaje </v>
          </cell>
          <cell r="F1641"/>
          <cell r="I1641"/>
          <cell r="J1641"/>
          <cell r="L1641"/>
          <cell r="M1641"/>
          <cell r="N1641"/>
          <cell r="O1641"/>
          <cell r="R1641">
            <v>0</v>
          </cell>
          <cell r="S1641"/>
          <cell r="T1641"/>
          <cell r="U1641"/>
          <cell r="V1641"/>
          <cell r="W1641"/>
        </row>
        <row r="1642">
          <cell r="C1642" t="str">
            <v>3.8.1.1.3</v>
          </cell>
          <cell r="D1642" t="str">
            <v>d = 100 mm (4")</v>
          </cell>
          <cell r="E1642" t="str">
            <v>un</v>
          </cell>
          <cell r="F1642">
            <v>15</v>
          </cell>
          <cell r="G1642">
            <v>18892</v>
          </cell>
          <cell r="H1642">
            <v>283380</v>
          </cell>
          <cell r="I1642" t="e">
            <v>#DIV/0!</v>
          </cell>
          <cell r="J1642">
            <v>15</v>
          </cell>
          <cell r="K1642">
            <v>-7</v>
          </cell>
          <cell r="L1642">
            <v>8</v>
          </cell>
          <cell r="M1642">
            <v>283380</v>
          </cell>
          <cell r="N1642">
            <v>-132244</v>
          </cell>
          <cell r="O1642">
            <v>151136</v>
          </cell>
          <cell r="R1642">
            <v>0</v>
          </cell>
          <cell r="S1642">
            <v>0</v>
          </cell>
          <cell r="T1642">
            <v>0</v>
          </cell>
          <cell r="U1642">
            <v>0</v>
          </cell>
          <cell r="V1642">
            <v>8</v>
          </cell>
          <cell r="W1642">
            <v>151136</v>
          </cell>
        </row>
        <row r="1643">
          <cell r="C1643" t="str">
            <v>3.8.1.2</v>
          </cell>
          <cell r="D1643" t="str">
            <v>Instalación de válvula de mariposa brida x brida norma ISO PN 10, Incluye el suministro e instalación de tornilleria y empaquetadura para el montaje</v>
          </cell>
          <cell r="F1643"/>
          <cell r="I1643"/>
          <cell r="J1643"/>
          <cell r="L1643"/>
          <cell r="M1643"/>
          <cell r="N1643"/>
          <cell r="O1643"/>
          <cell r="R1643">
            <v>0</v>
          </cell>
          <cell r="S1643"/>
          <cell r="T1643"/>
          <cell r="U1643"/>
          <cell r="V1643"/>
          <cell r="W1643"/>
        </row>
        <row r="1644">
          <cell r="C1644" t="str">
            <v>3.8.1.2.4</v>
          </cell>
          <cell r="D1644" t="str">
            <v>d = 400 mm (16")</v>
          </cell>
          <cell r="E1644" t="str">
            <v>un</v>
          </cell>
          <cell r="F1644">
            <v>2</v>
          </cell>
          <cell r="G1644">
            <v>173700</v>
          </cell>
          <cell r="H1644">
            <v>347400</v>
          </cell>
          <cell r="I1644" t="e">
            <v>#DIV/0!</v>
          </cell>
          <cell r="J1644">
            <v>2</v>
          </cell>
          <cell r="K1644">
            <v>-1</v>
          </cell>
          <cell r="L1644">
            <v>1</v>
          </cell>
          <cell r="M1644">
            <v>347400</v>
          </cell>
          <cell r="N1644">
            <v>-173700</v>
          </cell>
          <cell r="O1644">
            <v>173700</v>
          </cell>
          <cell r="R1644">
            <v>0</v>
          </cell>
          <cell r="S1644">
            <v>0</v>
          </cell>
          <cell r="T1644">
            <v>0</v>
          </cell>
          <cell r="U1644">
            <v>0</v>
          </cell>
          <cell r="V1644">
            <v>1</v>
          </cell>
          <cell r="W1644">
            <v>173700</v>
          </cell>
        </row>
        <row r="1645">
          <cell r="C1645" t="str">
            <v>3.8.1.7</v>
          </cell>
          <cell r="D1645" t="str">
            <v>Instalación de ventosa de triple acción norma ISO PN 10, Incluye el suministro e instalación de tornilleria y empaquetadura para el montaje</v>
          </cell>
          <cell r="F1645"/>
          <cell r="I1645"/>
          <cell r="J1645"/>
          <cell r="L1645"/>
          <cell r="M1645"/>
          <cell r="N1645"/>
          <cell r="O1645"/>
          <cell r="R1645">
            <v>0</v>
          </cell>
          <cell r="S1645"/>
          <cell r="T1645"/>
          <cell r="U1645"/>
          <cell r="V1645"/>
          <cell r="W1645"/>
        </row>
        <row r="1646">
          <cell r="C1646" t="str">
            <v>3.8.1.7.3</v>
          </cell>
          <cell r="D1646" t="str">
            <v>d = 100 mm (4")</v>
          </cell>
          <cell r="E1646" t="str">
            <v>un</v>
          </cell>
          <cell r="F1646">
            <v>10</v>
          </cell>
          <cell r="G1646">
            <v>40000</v>
          </cell>
          <cell r="H1646">
            <v>400000</v>
          </cell>
          <cell r="I1646" t="e">
            <v>#DIV/0!</v>
          </cell>
          <cell r="J1646">
            <v>10</v>
          </cell>
          <cell r="K1646">
            <v>-7</v>
          </cell>
          <cell r="L1646">
            <v>3</v>
          </cell>
          <cell r="M1646">
            <v>400000</v>
          </cell>
          <cell r="N1646">
            <v>-280000</v>
          </cell>
          <cell r="O1646">
            <v>120000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3</v>
          </cell>
          <cell r="W1646">
            <v>120000</v>
          </cell>
        </row>
        <row r="1647">
          <cell r="D1647" t="str">
            <v>ITEMES NUEVOS</v>
          </cell>
          <cell r="F1647"/>
          <cell r="J1647"/>
          <cell r="L1647"/>
          <cell r="M1647"/>
          <cell r="N1647"/>
          <cell r="O1647"/>
          <cell r="R1647">
            <v>0</v>
          </cell>
          <cell r="S1647"/>
          <cell r="T1647"/>
          <cell r="U1647"/>
          <cell r="V1647"/>
          <cell r="W1647"/>
        </row>
        <row r="1648">
          <cell r="C1648" t="str">
            <v>3.8.1.2</v>
          </cell>
          <cell r="D1648" t="str">
            <v>Instalación de válvula de mariposa brida x brida norma ISO PN 10, Incluye el suministro e instalación de tornilleria y empaquetadura para el montaje</v>
          </cell>
          <cell r="F1648"/>
          <cell r="J1648"/>
          <cell r="L1648"/>
          <cell r="M1648"/>
          <cell r="N1648"/>
          <cell r="O1648"/>
          <cell r="R1648">
            <v>0</v>
          </cell>
          <cell r="S1648"/>
          <cell r="T1648"/>
          <cell r="U1648"/>
          <cell r="V1648"/>
          <cell r="W1648"/>
        </row>
        <row r="1649">
          <cell r="C1649" t="str">
            <v>3.8.1.2.6</v>
          </cell>
          <cell r="D1649" t="str">
            <v>d = 500 mm (20")</v>
          </cell>
          <cell r="E1649" t="str">
            <v>un</v>
          </cell>
          <cell r="F1649">
            <v>5</v>
          </cell>
          <cell r="G1649">
            <v>233850</v>
          </cell>
          <cell r="H1649">
            <v>1169250</v>
          </cell>
          <cell r="J1649">
            <v>5</v>
          </cell>
          <cell r="K1649">
            <v>-1</v>
          </cell>
          <cell r="L1649">
            <v>4</v>
          </cell>
          <cell r="M1649">
            <v>1169250</v>
          </cell>
          <cell r="N1649">
            <v>-233850</v>
          </cell>
          <cell r="O1649">
            <v>935400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4</v>
          </cell>
          <cell r="W1649">
            <v>935400</v>
          </cell>
        </row>
        <row r="1650">
          <cell r="C1650" t="str">
            <v>3.4.4.1</v>
          </cell>
          <cell r="D1650" t="str">
            <v>Instalación de Tuberías de polietileno de alta densidad (PEAD) y accesorios, para acueducto</v>
          </cell>
          <cell r="H1650">
            <v>0</v>
          </cell>
          <cell r="J1650">
            <v>0</v>
          </cell>
          <cell r="R1650">
            <v>0</v>
          </cell>
          <cell r="S1650"/>
          <cell r="T1650"/>
          <cell r="U1650"/>
          <cell r="V1650"/>
          <cell r="W1650"/>
        </row>
        <row r="1651">
          <cell r="C1651" t="str">
            <v>3.4.4.1.2</v>
          </cell>
          <cell r="D1651" t="str">
            <v>Tubería PEAD 110 mm</v>
          </cell>
          <cell r="E1651" t="str">
            <v>m</v>
          </cell>
          <cell r="F1651">
            <v>100</v>
          </cell>
          <cell r="G1651">
            <v>4925</v>
          </cell>
          <cell r="H1651">
            <v>492500</v>
          </cell>
          <cell r="J1651">
            <v>100</v>
          </cell>
          <cell r="K1651">
            <v>-60</v>
          </cell>
          <cell r="L1651">
            <v>40</v>
          </cell>
          <cell r="M1651">
            <v>492500</v>
          </cell>
          <cell r="N1651">
            <v>-295500</v>
          </cell>
          <cell r="O1651">
            <v>197000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40</v>
          </cell>
          <cell r="W1651">
            <v>197000</v>
          </cell>
        </row>
        <row r="1652">
          <cell r="C1652" t="str">
            <v>3.4.4.2</v>
          </cell>
          <cell r="D1652" t="str">
            <v>Instalación de Tubería de hierro de fundición dúctil, incluídos accesorios</v>
          </cell>
          <cell r="F1652"/>
          <cell r="J1652"/>
          <cell r="L1652"/>
          <cell r="M1652"/>
          <cell r="N1652"/>
          <cell r="O1652"/>
          <cell r="R1652">
            <v>0</v>
          </cell>
          <cell r="S1652"/>
          <cell r="T1652"/>
          <cell r="U1652"/>
          <cell r="V1652"/>
          <cell r="W1652"/>
        </row>
        <row r="1653">
          <cell r="C1653" t="str">
            <v>3.4.4.2.6</v>
          </cell>
          <cell r="D1653" t="str">
            <v>Tubería de HD de 500 mm</v>
          </cell>
          <cell r="E1653" t="str">
            <v>m</v>
          </cell>
          <cell r="F1653">
            <v>4554</v>
          </cell>
          <cell r="G1653">
            <v>15000</v>
          </cell>
          <cell r="H1653">
            <v>68310000</v>
          </cell>
          <cell r="J1653">
            <v>4554</v>
          </cell>
          <cell r="K1653">
            <v>30</v>
          </cell>
          <cell r="L1653">
            <v>4584</v>
          </cell>
          <cell r="M1653">
            <v>68310000</v>
          </cell>
          <cell r="N1653">
            <v>450000</v>
          </cell>
          <cell r="O1653">
            <v>68760000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4584</v>
          </cell>
          <cell r="W1653">
            <v>68760000</v>
          </cell>
        </row>
        <row r="1654">
          <cell r="B1654" t="str">
            <v>N</v>
          </cell>
          <cell r="C1654" t="str">
            <v>3.4.4.2.4</v>
          </cell>
          <cell r="D1654" t="str">
            <v>Tubería de HD de 400 mm</v>
          </cell>
          <cell r="E1654" t="str">
            <v>m</v>
          </cell>
          <cell r="F1654">
            <v>0</v>
          </cell>
          <cell r="G1654">
            <v>15000</v>
          </cell>
          <cell r="H1654">
            <v>0</v>
          </cell>
          <cell r="J1654">
            <v>0</v>
          </cell>
          <cell r="K1654">
            <v>0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</row>
        <row r="1655">
          <cell r="C1655" t="str">
            <v>3.7</v>
          </cell>
          <cell r="D1655" t="str">
            <v>CONSTRUCCIÓN DE OBRAS ACCESORIAS</v>
          </cell>
          <cell r="F1655"/>
          <cell r="I1655"/>
          <cell r="J1655"/>
          <cell r="L1655"/>
          <cell r="M1655"/>
          <cell r="N1655"/>
          <cell r="O1655"/>
          <cell r="R1655">
            <v>0</v>
          </cell>
          <cell r="S1655"/>
          <cell r="T1655"/>
          <cell r="U1655"/>
          <cell r="V1655"/>
          <cell r="W1655"/>
        </row>
        <row r="1656">
          <cell r="C1656" t="str">
            <v>3.7.8</v>
          </cell>
          <cell r="D1656" t="str">
            <v>Caja de Válvulas y bajantes de operación</v>
          </cell>
          <cell r="F1656"/>
          <cell r="I1656"/>
          <cell r="J1656"/>
          <cell r="L1656"/>
          <cell r="M1656"/>
          <cell r="N1656"/>
          <cell r="O1656"/>
          <cell r="R1656">
            <v>0</v>
          </cell>
          <cell r="S1656"/>
          <cell r="T1656"/>
          <cell r="U1656"/>
          <cell r="V1656"/>
          <cell r="W1656"/>
        </row>
        <row r="1657">
          <cell r="C1657" t="str">
            <v>3.7.8.1</v>
          </cell>
          <cell r="D1657" t="str">
            <v>Cajas de válvulas</v>
          </cell>
          <cell r="F1657"/>
          <cell r="I1657"/>
          <cell r="J1657"/>
          <cell r="L1657"/>
          <cell r="M1657"/>
          <cell r="N1657"/>
          <cell r="O1657"/>
          <cell r="R1657">
            <v>0</v>
          </cell>
          <cell r="S1657"/>
          <cell r="T1657"/>
          <cell r="U1657"/>
          <cell r="V1657"/>
          <cell r="W1657"/>
        </row>
        <row r="1658">
          <cell r="C1658" t="str">
            <v>3.7.8.1.2</v>
          </cell>
          <cell r="D1658" t="str">
            <v>Para 2,00 m &lt; H &lt;= 3,00 m</v>
          </cell>
          <cell r="F1658"/>
          <cell r="I1658"/>
          <cell r="J1658"/>
          <cell r="L1658"/>
          <cell r="M1658"/>
          <cell r="N1658"/>
          <cell r="O1658"/>
          <cell r="R1658">
            <v>0</v>
          </cell>
          <cell r="S1658"/>
          <cell r="T1658"/>
          <cell r="U1658"/>
          <cell r="V1658"/>
          <cell r="W1658"/>
        </row>
        <row r="1659">
          <cell r="C1659" t="str">
            <v>3.7.8.1.2.2</v>
          </cell>
          <cell r="D1659" t="str">
            <v>Caja de mampostería reforzada para tuberías entre 450 mm (18") y 600 mm (24")</v>
          </cell>
          <cell r="E1659" t="str">
            <v>un</v>
          </cell>
          <cell r="G1659">
            <v>2871600</v>
          </cell>
          <cell r="H1659">
            <v>0</v>
          </cell>
          <cell r="I1659">
            <v>0</v>
          </cell>
          <cell r="J1659">
            <v>0</v>
          </cell>
          <cell r="K1659">
            <v>4</v>
          </cell>
          <cell r="L1659">
            <v>4</v>
          </cell>
          <cell r="M1659">
            <v>0</v>
          </cell>
          <cell r="N1659">
            <v>11486400</v>
          </cell>
          <cell r="O1659">
            <v>11486400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4</v>
          </cell>
          <cell r="W1659">
            <v>11486400</v>
          </cell>
        </row>
        <row r="1660">
          <cell r="C1660" t="str">
            <v>3.7.3.2.1.5</v>
          </cell>
          <cell r="D1660" t="str">
            <v>Concreto para estructuras f´c=21 Mpa (3000 PSI)</v>
          </cell>
          <cell r="E1660" t="str">
            <v>m3</v>
          </cell>
          <cell r="F1660">
            <v>50</v>
          </cell>
          <cell r="G1660">
            <v>355100</v>
          </cell>
          <cell r="H1660">
            <v>17755000</v>
          </cell>
          <cell r="J1660">
            <v>50</v>
          </cell>
          <cell r="K1660">
            <v>-50</v>
          </cell>
          <cell r="L1660">
            <v>0</v>
          </cell>
          <cell r="M1660">
            <v>17755000</v>
          </cell>
          <cell r="N1660">
            <v>-17755000</v>
          </cell>
          <cell r="O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0</v>
          </cell>
          <cell r="V1660">
            <v>0</v>
          </cell>
          <cell r="W1660">
            <v>0</v>
          </cell>
        </row>
        <row r="1661">
          <cell r="C1661" t="str">
            <v>3.7.3.3.1</v>
          </cell>
          <cell r="D1661" t="str">
            <v>Suministro, figurado e instalación de acero de refuerzo 420 Mpa (60000 Psi) según planos y especificaciones de diseño</v>
          </cell>
          <cell r="E1661" t="str">
            <v>kg</v>
          </cell>
          <cell r="F1661">
            <v>4133.45</v>
          </cell>
          <cell r="G1661">
            <v>2740</v>
          </cell>
          <cell r="H1661">
            <v>11325653</v>
          </cell>
          <cell r="J1661">
            <v>4133.45</v>
          </cell>
          <cell r="K1661">
            <v>-4133.45</v>
          </cell>
          <cell r="L1661">
            <v>0</v>
          </cell>
          <cell r="M1661">
            <v>11325653</v>
          </cell>
          <cell r="N1661">
            <v>-11325653</v>
          </cell>
          <cell r="O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</row>
        <row r="1662">
          <cell r="B1662" t="str">
            <v>N</v>
          </cell>
          <cell r="D1662" t="str">
            <v>Suministro e instalacion encamisado en tuberia PVC 700 mm</v>
          </cell>
          <cell r="E1662" t="str">
            <v>ml</v>
          </cell>
          <cell r="F1662">
            <v>50</v>
          </cell>
          <cell r="G1662">
            <v>600631</v>
          </cell>
          <cell r="H1662">
            <v>30031550</v>
          </cell>
          <cell r="J1662">
            <v>50</v>
          </cell>
          <cell r="K1662">
            <v>-50</v>
          </cell>
          <cell r="L1662">
            <v>0</v>
          </cell>
          <cell r="M1662">
            <v>30031550</v>
          </cell>
          <cell r="N1662">
            <v>-30031550</v>
          </cell>
          <cell r="O1662">
            <v>0</v>
          </cell>
          <cell r="R1662">
            <v>0</v>
          </cell>
          <cell r="S1662">
            <v>0</v>
          </cell>
          <cell r="T1662">
            <v>0</v>
          </cell>
          <cell r="U1662">
            <v>0</v>
          </cell>
          <cell r="V1662">
            <v>0</v>
          </cell>
          <cell r="W1662">
            <v>0</v>
          </cell>
        </row>
        <row r="1663">
          <cell r="C1663" t="str">
            <v>3.7.8.2</v>
          </cell>
          <cell r="D1663" t="str">
            <v>Instalación tubo de operación para válvulas entre 80 mm y 200 mm</v>
          </cell>
          <cell r="E1663" t="str">
            <v>un</v>
          </cell>
          <cell r="F1663">
            <v>5</v>
          </cell>
          <cell r="G1663">
            <v>50000</v>
          </cell>
          <cell r="H1663">
            <v>250000</v>
          </cell>
          <cell r="J1663">
            <v>5</v>
          </cell>
          <cell r="K1663">
            <v>-2</v>
          </cell>
          <cell r="L1663">
            <v>3</v>
          </cell>
          <cell r="M1663">
            <v>250000</v>
          </cell>
          <cell r="N1663">
            <v>-100000</v>
          </cell>
          <cell r="O1663">
            <v>150000</v>
          </cell>
          <cell r="R1663">
            <v>0</v>
          </cell>
          <cell r="S1663">
            <v>0</v>
          </cell>
          <cell r="T1663">
            <v>0</v>
          </cell>
          <cell r="U1663">
            <v>0</v>
          </cell>
          <cell r="V1663">
            <v>3</v>
          </cell>
          <cell r="W1663">
            <v>150000</v>
          </cell>
        </row>
        <row r="1664">
          <cell r="B1664" t="str">
            <v>N</v>
          </cell>
          <cell r="D1664" t="str">
            <v>Adecuación de obras de arte para drenaje de aguas lluvias. Incluye suministro e instalación de 16 metros de tuberìa de concreto reforzado de 48 pulg. de diámetro.</v>
          </cell>
          <cell r="E1664" t="str">
            <v>un</v>
          </cell>
          <cell r="F1664">
            <v>0</v>
          </cell>
          <cell r="G1664">
            <v>19000000</v>
          </cell>
          <cell r="H1664">
            <v>0</v>
          </cell>
          <cell r="J1664">
            <v>0</v>
          </cell>
          <cell r="K1664">
            <v>1</v>
          </cell>
          <cell r="L1664">
            <v>1</v>
          </cell>
          <cell r="M1664">
            <v>0</v>
          </cell>
          <cell r="N1664">
            <v>19000000</v>
          </cell>
          <cell r="O1664">
            <v>19000000</v>
          </cell>
          <cell r="R1664">
            <v>0</v>
          </cell>
          <cell r="S1664">
            <v>0</v>
          </cell>
          <cell r="T1664">
            <v>0</v>
          </cell>
          <cell r="U1664">
            <v>0</v>
          </cell>
          <cell r="V1664">
            <v>1</v>
          </cell>
          <cell r="W1664">
            <v>19000000</v>
          </cell>
        </row>
        <row r="1665">
          <cell r="J1665">
            <v>0</v>
          </cell>
          <cell r="R1665">
            <v>0</v>
          </cell>
          <cell r="S1665"/>
          <cell r="T1665"/>
          <cell r="U1665"/>
          <cell r="V1665"/>
          <cell r="W1665"/>
        </row>
        <row r="1666">
          <cell r="D1666" t="str">
            <v>COSTO TOTAL DIRECTO</v>
          </cell>
          <cell r="F1666"/>
          <cell r="H1666">
            <v>534217743</v>
          </cell>
          <cell r="J1666"/>
          <cell r="L1666"/>
          <cell r="M1666">
            <v>534217743</v>
          </cell>
          <cell r="N1666">
            <v>-108697057</v>
          </cell>
          <cell r="O1666">
            <v>425520686</v>
          </cell>
          <cell r="R1666">
            <v>0</v>
          </cell>
          <cell r="S1666">
            <v>0</v>
          </cell>
          <cell r="T1666">
            <v>0</v>
          </cell>
          <cell r="U1666">
            <v>0</v>
          </cell>
          <cell r="V1666">
            <v>22794</v>
          </cell>
          <cell r="W1666">
            <v>425520686</v>
          </cell>
        </row>
        <row r="1667">
          <cell r="D1667" t="str">
            <v>A,I,U, 25%</v>
          </cell>
          <cell r="E1667">
            <v>0.25</v>
          </cell>
          <cell r="F1667">
            <v>0</v>
          </cell>
          <cell r="H1667">
            <v>133554435.75</v>
          </cell>
          <cell r="J1667">
            <v>0</v>
          </cell>
          <cell r="L1667">
            <v>0</v>
          </cell>
          <cell r="M1667">
            <v>133554435.75</v>
          </cell>
          <cell r="N1667">
            <v>-27174264.25</v>
          </cell>
          <cell r="O1667">
            <v>106380171.5</v>
          </cell>
          <cell r="R1667">
            <v>0</v>
          </cell>
          <cell r="S1667">
            <v>0</v>
          </cell>
          <cell r="T1667">
            <v>0</v>
          </cell>
          <cell r="U1667">
            <v>0</v>
          </cell>
          <cell r="V1667">
            <v>5698.5</v>
          </cell>
          <cell r="W1667">
            <v>106380171.5</v>
          </cell>
        </row>
        <row r="1668">
          <cell r="B1668" t="str">
            <v>TO27A</v>
          </cell>
          <cell r="D1668" t="str">
            <v>COSTO TOTAL OBRA CIVIL</v>
          </cell>
          <cell r="F1668"/>
          <cell r="H1668">
            <v>667772179</v>
          </cell>
          <cell r="J1668"/>
          <cell r="L1668"/>
          <cell r="M1668">
            <v>667772179</v>
          </cell>
          <cell r="N1668">
            <v>-135871321</v>
          </cell>
          <cell r="O1668">
            <v>531900858</v>
          </cell>
          <cell r="R1668">
            <v>0</v>
          </cell>
          <cell r="S1668">
            <v>0</v>
          </cell>
          <cell r="T1668">
            <v>0</v>
          </cell>
          <cell r="U1668">
            <v>0</v>
          </cell>
          <cell r="V1668">
            <v>28493</v>
          </cell>
          <cell r="W1668">
            <v>531900858</v>
          </cell>
        </row>
        <row r="1669">
          <cell r="J1669">
            <v>0</v>
          </cell>
          <cell r="R1669">
            <v>0</v>
          </cell>
          <cell r="S1669"/>
          <cell r="T1669"/>
          <cell r="U1669"/>
          <cell r="V1669"/>
          <cell r="W1669"/>
        </row>
        <row r="1670">
          <cell r="J1670">
            <v>0</v>
          </cell>
          <cell r="R1670">
            <v>0</v>
          </cell>
          <cell r="S1670"/>
          <cell r="T1670"/>
          <cell r="U1670"/>
          <cell r="V1670"/>
          <cell r="W1670"/>
        </row>
        <row r="1671">
          <cell r="J1671">
            <v>0</v>
          </cell>
          <cell r="R1671">
            <v>0</v>
          </cell>
          <cell r="S1671"/>
          <cell r="T1671"/>
          <cell r="U1671"/>
          <cell r="V1671"/>
          <cell r="W1671"/>
        </row>
        <row r="1672">
          <cell r="B1672" t="str">
            <v>T28</v>
          </cell>
          <cell r="C1672" t="str">
            <v>PRESUPUESTO SUMINISTRO - TUBERIA DE CONDUCCION Ø 500 mm (1672)</v>
          </cell>
          <cell r="F1672"/>
          <cell r="J1672"/>
          <cell r="L1672"/>
          <cell r="M1672"/>
          <cell r="N1672"/>
          <cell r="O1672"/>
          <cell r="R1672">
            <v>0</v>
          </cell>
          <cell r="S1672"/>
          <cell r="T1672"/>
          <cell r="U1672"/>
          <cell r="V1672"/>
          <cell r="W1672"/>
        </row>
        <row r="1673">
          <cell r="C1673" t="str">
            <v xml:space="preserve">ITEM </v>
          </cell>
          <cell r="D1673" t="str">
            <v xml:space="preserve">DESCRIPCION </v>
          </cell>
          <cell r="E1673" t="str">
            <v xml:space="preserve">UNIDAD </v>
          </cell>
          <cell r="F1673">
            <v>0</v>
          </cell>
          <cell r="G1673" t="str">
            <v>V. UNITARIO</v>
          </cell>
          <cell r="H1673" t="str">
            <v xml:space="preserve"> V. PARCIAL</v>
          </cell>
          <cell r="I1673" t="str">
            <v>%</v>
          </cell>
          <cell r="J1673">
            <v>0</v>
          </cell>
          <cell r="L1673">
            <v>0</v>
          </cell>
          <cell r="R1673">
            <v>0</v>
          </cell>
        </row>
        <row r="1674">
          <cell r="C1674">
            <v>3.2</v>
          </cell>
          <cell r="D1674" t="str">
            <v>SUMINISTRO DE TUBERIAS Y ELEMENTOS DE ACUEDUCTO Y ALCANTARILLADO</v>
          </cell>
          <cell r="F1674"/>
          <cell r="J1674"/>
          <cell r="L1674"/>
          <cell r="M1674"/>
          <cell r="N1674"/>
          <cell r="O1674"/>
          <cell r="R1674">
            <v>0</v>
          </cell>
          <cell r="S1674"/>
          <cell r="T1674"/>
          <cell r="U1674"/>
          <cell r="V1674"/>
          <cell r="W1674"/>
        </row>
        <row r="1675">
          <cell r="C1675" t="str">
            <v>3.20.1</v>
          </cell>
          <cell r="D1675" t="str">
            <v>SUMINISTRO DE TUBERIAS Y ELEMENTOS DE ACUEDUCTO</v>
          </cell>
          <cell r="F1675"/>
          <cell r="J1675"/>
          <cell r="L1675"/>
          <cell r="M1675"/>
          <cell r="N1675"/>
          <cell r="O1675"/>
          <cell r="R1675">
            <v>0</v>
          </cell>
          <cell r="S1675"/>
          <cell r="T1675"/>
          <cell r="U1675"/>
          <cell r="V1675"/>
          <cell r="W1675"/>
        </row>
        <row r="1676">
          <cell r="C1676" t="str">
            <v>3.20.1.1</v>
          </cell>
          <cell r="D1676" t="str">
            <v>Suministro de Tuberias de Acueducto</v>
          </cell>
          <cell r="F1676"/>
          <cell r="J1676"/>
          <cell r="L1676"/>
          <cell r="M1676"/>
          <cell r="N1676"/>
          <cell r="O1676"/>
          <cell r="R1676">
            <v>0</v>
          </cell>
          <cell r="S1676"/>
          <cell r="T1676"/>
          <cell r="U1676"/>
          <cell r="V1676"/>
          <cell r="W1676"/>
        </row>
        <row r="1677">
          <cell r="C1677" t="str">
            <v>3.20.1.1.1</v>
          </cell>
          <cell r="D1677" t="str">
            <v>Suministro de tuberías de acueducto de polietileno de alta densidad (PEAD)</v>
          </cell>
          <cell r="F1677"/>
          <cell r="J1677"/>
          <cell r="L1677"/>
          <cell r="M1677"/>
          <cell r="N1677"/>
          <cell r="O1677"/>
          <cell r="R1677">
            <v>0</v>
          </cell>
          <cell r="S1677"/>
          <cell r="T1677"/>
          <cell r="U1677"/>
          <cell r="V1677"/>
          <cell r="W1677"/>
        </row>
        <row r="1678">
          <cell r="C1678" t="str">
            <v>3.20.1.1.1.1</v>
          </cell>
          <cell r="D1678" t="str">
            <v>Tuberías PEAD 90mm PN 10 PE 100</v>
          </cell>
          <cell r="E1678" t="str">
            <v>m</v>
          </cell>
          <cell r="F1678">
            <v>20</v>
          </cell>
          <cell r="G1678">
            <v>12000</v>
          </cell>
          <cell r="H1678">
            <v>240000</v>
          </cell>
          <cell r="I1678">
            <v>2.6716496427011279E-3</v>
          </cell>
          <cell r="J1678">
            <v>20</v>
          </cell>
          <cell r="L1678">
            <v>20</v>
          </cell>
          <cell r="M1678">
            <v>240000</v>
          </cell>
          <cell r="N1678">
            <v>0</v>
          </cell>
          <cell r="O1678">
            <v>240000</v>
          </cell>
          <cell r="R1678">
            <v>0</v>
          </cell>
          <cell r="S1678">
            <v>0</v>
          </cell>
          <cell r="T1678">
            <v>0</v>
          </cell>
          <cell r="U1678">
            <v>0</v>
          </cell>
          <cell r="V1678">
            <v>20</v>
          </cell>
          <cell r="W1678">
            <v>240000</v>
          </cell>
        </row>
        <row r="1679">
          <cell r="C1679" t="str">
            <v>3.20.1.1.1.2</v>
          </cell>
          <cell r="D1679" t="str">
            <v>Tuberías PEAD 110mm PN 10 PE 100</v>
          </cell>
          <cell r="E1679" t="str">
            <v>m</v>
          </cell>
          <cell r="F1679">
            <v>300</v>
          </cell>
          <cell r="G1679">
            <v>18000</v>
          </cell>
          <cell r="H1679">
            <v>5400000</v>
          </cell>
          <cell r="I1679">
            <v>6.0112116960775376E-2</v>
          </cell>
          <cell r="J1679">
            <v>300</v>
          </cell>
          <cell r="L1679">
            <v>300</v>
          </cell>
          <cell r="M1679">
            <v>5400000</v>
          </cell>
          <cell r="N1679">
            <v>0</v>
          </cell>
          <cell r="O1679">
            <v>5400000</v>
          </cell>
          <cell r="R1679">
            <v>0</v>
          </cell>
          <cell r="S1679">
            <v>0</v>
          </cell>
          <cell r="T1679">
            <v>0</v>
          </cell>
          <cell r="U1679">
            <v>0</v>
          </cell>
          <cell r="V1679">
            <v>300</v>
          </cell>
          <cell r="W1679">
            <v>5400000</v>
          </cell>
        </row>
        <row r="1680">
          <cell r="C1680" t="str">
            <v>3.20.1.1.1.3</v>
          </cell>
          <cell r="D1680" t="str">
            <v>Tuberías PEAD 160mm PN 10 PE 100</v>
          </cell>
          <cell r="E1680" t="str">
            <v>m</v>
          </cell>
          <cell r="F1680">
            <v>100</v>
          </cell>
          <cell r="G1680">
            <v>45773.948000000004</v>
          </cell>
          <cell r="H1680">
            <v>4577394.8000000007</v>
          </cell>
          <cell r="I1680">
            <v>5.0954979924675001E-2</v>
          </cell>
          <cell r="J1680">
            <v>100</v>
          </cell>
          <cell r="L1680">
            <v>100</v>
          </cell>
          <cell r="M1680">
            <v>4577394.8000000007</v>
          </cell>
          <cell r="N1680">
            <v>0</v>
          </cell>
          <cell r="O1680">
            <v>4577394.8000000007</v>
          </cell>
          <cell r="R1680">
            <v>6</v>
          </cell>
          <cell r="S1680">
            <v>0</v>
          </cell>
          <cell r="T1680">
            <v>0</v>
          </cell>
          <cell r="U1680">
            <v>274643.68800000002</v>
          </cell>
          <cell r="V1680">
            <v>94</v>
          </cell>
          <cell r="W1680">
            <v>4302751.1120000007</v>
          </cell>
        </row>
        <row r="1681">
          <cell r="C1681" t="str">
            <v>3.20.1.2</v>
          </cell>
          <cell r="D1681" t="str">
            <v>Suministro de Elementos de Acueducto</v>
          </cell>
          <cell r="F1681"/>
          <cell r="I1681"/>
          <cell r="J1681"/>
          <cell r="L1681"/>
          <cell r="M1681"/>
          <cell r="N1681"/>
          <cell r="O1681"/>
          <cell r="R1681">
            <v>0</v>
          </cell>
          <cell r="S1681"/>
          <cell r="T1681"/>
          <cell r="U1681"/>
          <cell r="V1681"/>
          <cell r="W1681"/>
        </row>
        <row r="1682">
          <cell r="C1682" t="str">
            <v>3.20.1.2.8</v>
          </cell>
          <cell r="D1682" t="str">
            <v>Válvulas de control hidráulico</v>
          </cell>
          <cell r="F1682"/>
          <cell r="I1682"/>
          <cell r="J1682"/>
          <cell r="L1682"/>
          <cell r="M1682"/>
          <cell r="N1682"/>
          <cell r="O1682"/>
          <cell r="R1682">
            <v>0</v>
          </cell>
          <cell r="S1682"/>
          <cell r="T1682"/>
          <cell r="U1682"/>
          <cell r="V1682"/>
          <cell r="W1682"/>
        </row>
        <row r="1683">
          <cell r="C1683" t="str">
            <v>3.20.1.2.8.2</v>
          </cell>
          <cell r="D1683" t="str">
            <v>Suministro de válvula reguladora de presión incuye suministro de tornilleria empaquetadura y pilotaje norma ISO PN 16</v>
          </cell>
          <cell r="F1683"/>
          <cell r="I1683"/>
          <cell r="J1683"/>
          <cell r="L1683"/>
          <cell r="M1683"/>
          <cell r="N1683"/>
          <cell r="O1683"/>
          <cell r="R1683">
            <v>0</v>
          </cell>
          <cell r="S1683"/>
          <cell r="T1683"/>
          <cell r="U1683"/>
          <cell r="V1683"/>
          <cell r="W1683"/>
        </row>
        <row r="1684">
          <cell r="C1684" t="str">
            <v>3.20.1.2.8.2.1</v>
          </cell>
          <cell r="D1684" t="str">
            <v>d = 80 mm (3")</v>
          </cell>
          <cell r="E1684" t="str">
            <v>un</v>
          </cell>
          <cell r="F1684">
            <v>2</v>
          </cell>
          <cell r="G1684">
            <v>2700000</v>
          </cell>
          <cell r="H1684">
            <v>5400000</v>
          </cell>
          <cell r="I1684">
            <v>6.0112116960775376E-2</v>
          </cell>
          <cell r="J1684">
            <v>2</v>
          </cell>
          <cell r="L1684">
            <v>2</v>
          </cell>
          <cell r="M1684">
            <v>5400000</v>
          </cell>
          <cell r="N1684">
            <v>0</v>
          </cell>
          <cell r="O1684">
            <v>5400000</v>
          </cell>
          <cell r="R1684">
            <v>0</v>
          </cell>
          <cell r="S1684">
            <v>0</v>
          </cell>
          <cell r="T1684">
            <v>0</v>
          </cell>
          <cell r="U1684">
            <v>0</v>
          </cell>
          <cell r="V1684">
            <v>2</v>
          </cell>
          <cell r="W1684">
            <v>5400000</v>
          </cell>
        </row>
        <row r="1685">
          <cell r="C1685" t="str">
            <v>3.20.1.2.8.5</v>
          </cell>
          <cell r="D1685" t="str">
            <v>Suministro de válvula para control de altitud incluye suministro de tornilleria empaquetadura y pilotaje norma ISO PN 10</v>
          </cell>
          <cell r="F1685"/>
          <cell r="I1685"/>
          <cell r="J1685"/>
          <cell r="L1685"/>
          <cell r="M1685"/>
          <cell r="N1685"/>
          <cell r="O1685"/>
          <cell r="R1685">
            <v>0</v>
          </cell>
          <cell r="S1685"/>
          <cell r="T1685"/>
          <cell r="U1685"/>
          <cell r="V1685"/>
          <cell r="W1685"/>
        </row>
        <row r="1686">
          <cell r="C1686" t="str">
            <v>3.20.1.2.8.5.1</v>
          </cell>
          <cell r="D1686" t="str">
            <v>d = 80 mm (3")</v>
          </cell>
          <cell r="E1686" t="str">
            <v>un</v>
          </cell>
          <cell r="F1686">
            <v>1</v>
          </cell>
          <cell r="G1686">
            <v>3800000</v>
          </cell>
          <cell r="H1686">
            <v>3800000</v>
          </cell>
          <cell r="I1686">
            <v>4.2301119342767854E-2</v>
          </cell>
          <cell r="J1686">
            <v>1</v>
          </cell>
          <cell r="L1686">
            <v>1</v>
          </cell>
          <cell r="M1686">
            <v>3800000</v>
          </cell>
          <cell r="N1686">
            <v>0</v>
          </cell>
          <cell r="O1686">
            <v>3800000</v>
          </cell>
          <cell r="R1686">
            <v>0</v>
          </cell>
          <cell r="S1686">
            <v>0</v>
          </cell>
          <cell r="T1686">
            <v>0</v>
          </cell>
          <cell r="U1686">
            <v>0</v>
          </cell>
          <cell r="V1686">
            <v>1</v>
          </cell>
          <cell r="W1686">
            <v>3800000</v>
          </cell>
        </row>
        <row r="1687">
          <cell r="C1687" t="str">
            <v>3.20.1.2.14</v>
          </cell>
          <cell r="D1687" t="str">
            <v>Suministro de filtro en Yee. Brida x Brida Norma ISO PN 16</v>
          </cell>
          <cell r="F1687"/>
          <cell r="I1687"/>
          <cell r="J1687"/>
          <cell r="L1687"/>
          <cell r="M1687"/>
          <cell r="N1687"/>
          <cell r="O1687"/>
          <cell r="R1687">
            <v>0</v>
          </cell>
          <cell r="S1687"/>
          <cell r="T1687"/>
          <cell r="U1687"/>
          <cell r="V1687"/>
          <cell r="W1687"/>
        </row>
        <row r="1688">
          <cell r="C1688" t="str">
            <v>3.20.1.2.14.3</v>
          </cell>
          <cell r="D1688" t="str">
            <v>d = 160 mm (6")</v>
          </cell>
          <cell r="E1688" t="str">
            <v>un</v>
          </cell>
          <cell r="F1688">
            <v>2</v>
          </cell>
          <cell r="G1688">
            <v>937177.92</v>
          </cell>
          <cell r="H1688">
            <v>1874355.84</v>
          </cell>
          <cell r="I1688">
            <v>2.0865092125961548E-2</v>
          </cell>
          <cell r="J1688">
            <v>2</v>
          </cell>
          <cell r="L1688">
            <v>2</v>
          </cell>
          <cell r="M1688">
            <v>1874355.84</v>
          </cell>
          <cell r="N1688">
            <v>0</v>
          </cell>
          <cell r="O1688">
            <v>1874355.84</v>
          </cell>
          <cell r="R1688">
            <v>0</v>
          </cell>
          <cell r="S1688">
            <v>0</v>
          </cell>
          <cell r="T1688">
            <v>0</v>
          </cell>
          <cell r="U1688">
            <v>0</v>
          </cell>
          <cell r="V1688">
            <v>2</v>
          </cell>
          <cell r="W1688">
            <v>1874355.84</v>
          </cell>
        </row>
        <row r="1689">
          <cell r="C1689" t="str">
            <v>3.20.1.2.15</v>
          </cell>
          <cell r="D1689" t="str">
            <v>Suministro de brida ciega HD norma ISO PN 16</v>
          </cell>
          <cell r="F1689"/>
          <cell r="I1689"/>
          <cell r="J1689"/>
          <cell r="L1689"/>
          <cell r="M1689"/>
          <cell r="N1689"/>
          <cell r="O1689"/>
          <cell r="R1689">
            <v>0</v>
          </cell>
          <cell r="S1689"/>
          <cell r="T1689"/>
          <cell r="U1689"/>
          <cell r="V1689"/>
          <cell r="W1689"/>
        </row>
        <row r="1690">
          <cell r="C1690" t="str">
            <v>3.20.1.2.15.1</v>
          </cell>
          <cell r="D1690" t="str">
            <v>d = 90 mm (3")</v>
          </cell>
          <cell r="E1690" t="str">
            <v>un</v>
          </cell>
          <cell r="F1690">
            <v>1</v>
          </cell>
          <cell r="G1690">
            <v>39661.56</v>
          </cell>
          <cell r="H1690">
            <v>39661.56</v>
          </cell>
          <cell r="I1690">
            <v>4.4150746917903888E-4</v>
          </cell>
          <cell r="J1690">
            <v>1</v>
          </cell>
          <cell r="L1690">
            <v>1</v>
          </cell>
          <cell r="M1690">
            <v>39661.56</v>
          </cell>
          <cell r="N1690">
            <v>0</v>
          </cell>
          <cell r="O1690">
            <v>39661.56</v>
          </cell>
          <cell r="R1690">
            <v>0</v>
          </cell>
          <cell r="S1690">
            <v>0</v>
          </cell>
          <cell r="T1690">
            <v>0</v>
          </cell>
          <cell r="U1690">
            <v>0</v>
          </cell>
          <cell r="V1690">
            <v>1</v>
          </cell>
          <cell r="W1690">
            <v>39661.56</v>
          </cell>
        </row>
        <row r="1691">
          <cell r="C1691" t="str">
            <v>3.20.1.2.30</v>
          </cell>
          <cell r="D1691" t="str">
            <v>Codo 90° BxB HD Norma ISO PN 10</v>
          </cell>
          <cell r="F1691"/>
          <cell r="I1691"/>
          <cell r="J1691"/>
          <cell r="L1691"/>
          <cell r="M1691"/>
          <cell r="N1691"/>
          <cell r="O1691"/>
          <cell r="R1691">
            <v>0</v>
          </cell>
          <cell r="S1691"/>
          <cell r="T1691"/>
          <cell r="U1691"/>
          <cell r="V1691"/>
          <cell r="W1691"/>
        </row>
        <row r="1692">
          <cell r="C1692" t="str">
            <v>3.20.1.2.30.17</v>
          </cell>
          <cell r="D1692" t="str">
            <v>d = 80 mm (3")</v>
          </cell>
          <cell r="E1692" t="str">
            <v>un</v>
          </cell>
          <cell r="F1692">
            <v>1</v>
          </cell>
          <cell r="G1692">
            <v>86652</v>
          </cell>
          <cell r="H1692">
            <v>86652</v>
          </cell>
          <cell r="I1692">
            <v>9.6459910349724204E-4</v>
          </cell>
          <cell r="J1692">
            <v>1</v>
          </cell>
          <cell r="L1692">
            <v>1</v>
          </cell>
          <cell r="M1692">
            <v>86652</v>
          </cell>
          <cell r="N1692">
            <v>0</v>
          </cell>
          <cell r="O1692">
            <v>86652</v>
          </cell>
          <cell r="R1692">
            <v>0</v>
          </cell>
          <cell r="S1692">
            <v>0</v>
          </cell>
          <cell r="T1692">
            <v>0</v>
          </cell>
          <cell r="U1692">
            <v>0</v>
          </cell>
          <cell r="V1692">
            <v>1</v>
          </cell>
          <cell r="W1692">
            <v>86652</v>
          </cell>
        </row>
        <row r="1693">
          <cell r="C1693" t="str">
            <v>3.20.1.2.63</v>
          </cell>
          <cell r="D1693" t="str">
            <v>Suministro de Tee B x B x B HD. Norma ISO. PN 16</v>
          </cell>
          <cell r="F1693"/>
          <cell r="I1693"/>
          <cell r="J1693"/>
          <cell r="L1693"/>
          <cell r="M1693"/>
          <cell r="N1693"/>
          <cell r="O1693"/>
          <cell r="R1693">
            <v>0</v>
          </cell>
          <cell r="S1693"/>
          <cell r="T1693"/>
          <cell r="U1693"/>
          <cell r="V1693"/>
          <cell r="W1693"/>
        </row>
        <row r="1694">
          <cell r="C1694" t="str">
            <v>3.20.1.2.63.30</v>
          </cell>
          <cell r="D1694" t="str">
            <v>Tee 500 x 500 x 150 mm</v>
          </cell>
          <cell r="E1694" t="str">
            <v>un</v>
          </cell>
          <cell r="F1694">
            <v>2</v>
          </cell>
          <cell r="G1694">
            <v>4033389.6</v>
          </cell>
          <cell r="H1694">
            <v>8066779.2000000002</v>
          </cell>
          <cell r="I1694">
            <v>8.9798365697620369E-2</v>
          </cell>
          <cell r="J1694">
            <v>2</v>
          </cell>
          <cell r="L1694">
            <v>2</v>
          </cell>
          <cell r="M1694">
            <v>8066779.2000000002</v>
          </cell>
          <cell r="N1694">
            <v>0</v>
          </cell>
          <cell r="O1694">
            <v>8066779.2000000002</v>
          </cell>
          <cell r="R1694">
            <v>1</v>
          </cell>
          <cell r="S1694">
            <v>0</v>
          </cell>
          <cell r="T1694">
            <v>0</v>
          </cell>
          <cell r="U1694">
            <v>4033389.6</v>
          </cell>
          <cell r="V1694">
            <v>1</v>
          </cell>
          <cell r="W1694">
            <v>4033389.6</v>
          </cell>
        </row>
        <row r="1695">
          <cell r="C1695" t="str">
            <v>3.20.1.2.63.72</v>
          </cell>
          <cell r="D1695" t="str">
            <v>Tee 80 x 80 x 80 mm</v>
          </cell>
          <cell r="E1695" t="str">
            <v>un</v>
          </cell>
          <cell r="F1695">
            <v>1</v>
          </cell>
          <cell r="G1695">
            <v>143840</v>
          </cell>
          <cell r="H1695">
            <v>143840</v>
          </cell>
          <cell r="I1695">
            <v>1.6012086858588758E-3</v>
          </cell>
          <cell r="J1695">
            <v>1</v>
          </cell>
          <cell r="L1695">
            <v>1</v>
          </cell>
          <cell r="M1695">
            <v>143840</v>
          </cell>
          <cell r="N1695">
            <v>0</v>
          </cell>
          <cell r="O1695">
            <v>143840</v>
          </cell>
          <cell r="R1695">
            <v>0</v>
          </cell>
          <cell r="S1695">
            <v>0</v>
          </cell>
          <cell r="T1695">
            <v>0</v>
          </cell>
          <cell r="U1695">
            <v>0</v>
          </cell>
          <cell r="V1695">
            <v>1</v>
          </cell>
          <cell r="W1695">
            <v>143840</v>
          </cell>
        </row>
        <row r="1696">
          <cell r="C1696" t="str">
            <v>3.20.1.2.68</v>
          </cell>
          <cell r="D1696" t="str">
            <v>Suministro de Codos de polietileno PE 100 PN 10 a tope</v>
          </cell>
          <cell r="F1696"/>
          <cell r="I1696"/>
          <cell r="J1696"/>
          <cell r="L1696"/>
          <cell r="M1696"/>
          <cell r="N1696"/>
          <cell r="O1696"/>
          <cell r="R1696">
            <v>0</v>
          </cell>
          <cell r="S1696"/>
          <cell r="T1696"/>
          <cell r="U1696"/>
          <cell r="V1696"/>
          <cell r="W1696"/>
        </row>
        <row r="1697">
          <cell r="C1697" t="str">
            <v>3.20.1.2.68.7</v>
          </cell>
          <cell r="D1697" t="str">
            <v>Codo de Polietileno 160mm X 45°</v>
          </cell>
          <cell r="E1697" t="str">
            <v>un</v>
          </cell>
          <cell r="F1697">
            <v>8</v>
          </cell>
          <cell r="G1697">
            <v>137042.4</v>
          </cell>
          <cell r="H1697">
            <v>1096339.2</v>
          </cell>
          <cell r="I1697">
            <v>1.2204309299830168E-2</v>
          </cell>
          <cell r="J1697">
            <v>8</v>
          </cell>
          <cell r="L1697">
            <v>8</v>
          </cell>
          <cell r="M1697">
            <v>1096339.2</v>
          </cell>
          <cell r="N1697">
            <v>0</v>
          </cell>
          <cell r="O1697">
            <v>1096339.2</v>
          </cell>
          <cell r="R1697">
            <v>0</v>
          </cell>
          <cell r="S1697">
            <v>0</v>
          </cell>
          <cell r="T1697">
            <v>0</v>
          </cell>
          <cell r="U1697">
            <v>0</v>
          </cell>
          <cell r="V1697">
            <v>8</v>
          </cell>
          <cell r="W1697">
            <v>1096339.2</v>
          </cell>
        </row>
        <row r="1698">
          <cell r="C1698" t="str">
            <v>3.20.1.2.68.8</v>
          </cell>
          <cell r="D1698" t="str">
            <v>Codo de Polietileno 110mm X 90°</v>
          </cell>
          <cell r="E1698" t="str">
            <v>un</v>
          </cell>
          <cell r="F1698">
            <v>4</v>
          </cell>
          <cell r="G1698">
            <v>60320</v>
          </cell>
          <cell r="H1698">
            <v>241280</v>
          </cell>
          <cell r="I1698">
            <v>2.6858984407955337E-3</v>
          </cell>
          <cell r="J1698">
            <v>4</v>
          </cell>
          <cell r="L1698">
            <v>4</v>
          </cell>
          <cell r="M1698">
            <v>241280</v>
          </cell>
          <cell r="N1698">
            <v>0</v>
          </cell>
          <cell r="O1698">
            <v>241280</v>
          </cell>
          <cell r="R1698">
            <v>0</v>
          </cell>
          <cell r="S1698">
            <v>0</v>
          </cell>
          <cell r="T1698">
            <v>0</v>
          </cell>
          <cell r="U1698">
            <v>0</v>
          </cell>
          <cell r="V1698">
            <v>4</v>
          </cell>
          <cell r="W1698">
            <v>241280</v>
          </cell>
        </row>
        <row r="1699">
          <cell r="C1699" t="str">
            <v>3.20.1.2.69</v>
          </cell>
          <cell r="D1699" t="str">
            <v>Suministro de Tees de polietileno PE 100 PN 10 a tope</v>
          </cell>
          <cell r="F1699"/>
          <cell r="I1699"/>
          <cell r="J1699"/>
          <cell r="L1699"/>
          <cell r="M1699"/>
          <cell r="N1699"/>
          <cell r="O1699"/>
          <cell r="R1699">
            <v>0</v>
          </cell>
          <cell r="S1699"/>
          <cell r="T1699"/>
          <cell r="U1699"/>
          <cell r="V1699"/>
          <cell r="W1699"/>
        </row>
        <row r="1700">
          <cell r="C1700" t="str">
            <v>3.20.1.2.69.10</v>
          </cell>
          <cell r="D1700" t="str">
            <v>Tee de Polietileno 160mm X160mm X160mm</v>
          </cell>
          <cell r="E1700" t="str">
            <v>un</v>
          </cell>
          <cell r="F1700">
            <v>1</v>
          </cell>
          <cell r="G1700">
            <v>208800</v>
          </cell>
          <cell r="H1700">
            <v>208800</v>
          </cell>
          <cell r="I1700">
            <v>2.3243351891499811E-3</v>
          </cell>
          <cell r="J1700">
            <v>1</v>
          </cell>
          <cell r="L1700">
            <v>1</v>
          </cell>
          <cell r="M1700">
            <v>208800</v>
          </cell>
          <cell r="N1700">
            <v>0</v>
          </cell>
          <cell r="O1700">
            <v>208800</v>
          </cell>
          <cell r="R1700">
            <v>1</v>
          </cell>
          <cell r="S1700">
            <v>0</v>
          </cell>
          <cell r="T1700">
            <v>0</v>
          </cell>
          <cell r="U1700">
            <v>208800</v>
          </cell>
          <cell r="V1700">
            <v>0</v>
          </cell>
          <cell r="W1700">
            <v>0</v>
          </cell>
        </row>
        <row r="1701">
          <cell r="C1701" t="str">
            <v>3.20.1.2.69.12</v>
          </cell>
          <cell r="D1701" t="str">
            <v>Tee de Polietileno 160mm X160mm X90mm</v>
          </cell>
          <cell r="E1701" t="str">
            <v>un</v>
          </cell>
          <cell r="F1701">
            <v>2</v>
          </cell>
          <cell r="G1701">
            <v>303920</v>
          </cell>
          <cell r="H1701">
            <v>607840</v>
          </cell>
          <cell r="I1701">
            <v>6.7663979950810553E-3</v>
          </cell>
          <cell r="J1701">
            <v>2</v>
          </cell>
          <cell r="L1701">
            <v>2</v>
          </cell>
          <cell r="M1701">
            <v>607840</v>
          </cell>
          <cell r="N1701">
            <v>0</v>
          </cell>
          <cell r="O1701">
            <v>607840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2</v>
          </cell>
          <cell r="W1701">
            <v>607840</v>
          </cell>
        </row>
        <row r="1702">
          <cell r="C1702" t="str">
            <v>3.20.1.2.69.13</v>
          </cell>
          <cell r="D1702" t="str">
            <v>Tee de Polietileno 110mm X110mm X110mm</v>
          </cell>
          <cell r="E1702" t="str">
            <v>un</v>
          </cell>
          <cell r="F1702">
            <v>4</v>
          </cell>
          <cell r="G1702">
            <v>63800</v>
          </cell>
          <cell r="H1702">
            <v>255200</v>
          </cell>
          <cell r="I1702">
            <v>2.840854120072199E-3</v>
          </cell>
          <cell r="J1702">
            <v>4</v>
          </cell>
          <cell r="L1702">
            <v>4</v>
          </cell>
          <cell r="M1702">
            <v>255200</v>
          </cell>
          <cell r="N1702">
            <v>0</v>
          </cell>
          <cell r="O1702">
            <v>255200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4</v>
          </cell>
          <cell r="W1702">
            <v>255200</v>
          </cell>
        </row>
        <row r="1703">
          <cell r="C1703" t="str">
            <v>3.20.1.2.70</v>
          </cell>
          <cell r="D1703" t="str">
            <v>Suministro de Reducción de Polietileno PE 100 PN 10 a tope</v>
          </cell>
          <cell r="F1703"/>
          <cell r="I1703"/>
          <cell r="J1703"/>
          <cell r="L1703"/>
          <cell r="M1703"/>
          <cell r="N1703"/>
          <cell r="O1703"/>
          <cell r="R1703">
            <v>0</v>
          </cell>
          <cell r="S1703"/>
          <cell r="T1703"/>
          <cell r="U1703"/>
          <cell r="V1703"/>
          <cell r="W1703"/>
        </row>
        <row r="1704">
          <cell r="C1704" t="str">
            <v>3.20.1.2.70.8</v>
          </cell>
          <cell r="D1704" t="str">
            <v>Reduccion Polietileno 160mm X 110mm</v>
          </cell>
          <cell r="E1704" t="str">
            <v>un</v>
          </cell>
          <cell r="F1704">
            <v>1</v>
          </cell>
          <cell r="G1704">
            <v>92220</v>
          </cell>
          <cell r="H1704">
            <v>92220</v>
          </cell>
          <cell r="I1704">
            <v>1.0265813752079083E-3</v>
          </cell>
          <cell r="J1704">
            <v>1</v>
          </cell>
          <cell r="L1704">
            <v>1</v>
          </cell>
          <cell r="M1704">
            <v>92220</v>
          </cell>
          <cell r="N1704">
            <v>0</v>
          </cell>
          <cell r="O1704">
            <v>92220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1</v>
          </cell>
          <cell r="W1704">
            <v>92220</v>
          </cell>
        </row>
        <row r="1705">
          <cell r="C1705" t="str">
            <v>3.20.1.2.70.10</v>
          </cell>
          <cell r="D1705" t="str">
            <v>Reduccion Polietileno 110mm X 90mm</v>
          </cell>
          <cell r="E1705" t="str">
            <v>un</v>
          </cell>
          <cell r="F1705">
            <v>4</v>
          </cell>
          <cell r="G1705">
            <v>32494</v>
          </cell>
          <cell r="H1705">
            <v>129976</v>
          </cell>
          <cell r="I1705">
            <v>1.4468763914988407E-3</v>
          </cell>
          <cell r="J1705">
            <v>4</v>
          </cell>
          <cell r="L1705">
            <v>4</v>
          </cell>
          <cell r="M1705">
            <v>129976</v>
          </cell>
          <cell r="N1705">
            <v>0</v>
          </cell>
          <cell r="O1705">
            <v>129976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4</v>
          </cell>
          <cell r="W1705">
            <v>129976</v>
          </cell>
        </row>
        <row r="1706">
          <cell r="C1706" t="str">
            <v>3.20.1.2.72</v>
          </cell>
          <cell r="D1706" t="str">
            <v>Suministro de Adaptadores Tope Brida de Polietileno sin brida PN 10</v>
          </cell>
          <cell r="F1706"/>
          <cell r="I1706"/>
          <cell r="J1706"/>
          <cell r="L1706"/>
          <cell r="M1706"/>
          <cell r="N1706"/>
          <cell r="O1706"/>
          <cell r="R1706">
            <v>0</v>
          </cell>
          <cell r="S1706"/>
          <cell r="T1706"/>
          <cell r="U1706"/>
          <cell r="V1706"/>
          <cell r="W1706"/>
        </row>
        <row r="1707">
          <cell r="C1707" t="str">
            <v>3.20.1.2.72.3</v>
          </cell>
          <cell r="D1707" t="str">
            <v>Adaptadores Tope Brida de Polietileno Diametro 160mm</v>
          </cell>
          <cell r="E1707" t="str">
            <v>un</v>
          </cell>
          <cell r="F1707">
            <v>16</v>
          </cell>
          <cell r="G1707">
            <v>56855.08</v>
          </cell>
          <cell r="H1707">
            <v>909681.28</v>
          </cell>
          <cell r="I1707">
            <v>1.012645694451627E-2</v>
          </cell>
          <cell r="J1707">
            <v>16</v>
          </cell>
          <cell r="L1707">
            <v>16</v>
          </cell>
          <cell r="M1707">
            <v>909681.28</v>
          </cell>
          <cell r="N1707">
            <v>0</v>
          </cell>
          <cell r="O1707">
            <v>909681.28</v>
          </cell>
          <cell r="R1707">
            <v>5</v>
          </cell>
          <cell r="S1707">
            <v>0</v>
          </cell>
          <cell r="T1707">
            <v>0</v>
          </cell>
          <cell r="U1707">
            <v>284275.40000000002</v>
          </cell>
          <cell r="V1707">
            <v>11</v>
          </cell>
          <cell r="W1707">
            <v>625405.88</v>
          </cell>
        </row>
        <row r="1708">
          <cell r="C1708" t="str">
            <v>3.20.1.2.72.4</v>
          </cell>
          <cell r="D1708" t="str">
            <v>Adaptadores Tope Brida de Polietileno Diametro 110mm</v>
          </cell>
          <cell r="E1708" t="str">
            <v>un</v>
          </cell>
          <cell r="F1708">
            <v>16</v>
          </cell>
          <cell r="G1708">
            <v>31720.2</v>
          </cell>
          <cell r="H1708">
            <v>507523.2</v>
          </cell>
          <cell r="I1708">
            <v>5.6496840664272208E-3</v>
          </cell>
          <cell r="J1708">
            <v>16</v>
          </cell>
          <cell r="L1708">
            <v>16</v>
          </cell>
          <cell r="M1708">
            <v>507523.2</v>
          </cell>
          <cell r="N1708">
            <v>0</v>
          </cell>
          <cell r="O1708">
            <v>507523.2</v>
          </cell>
          <cell r="R1708">
            <v>0</v>
          </cell>
          <cell r="S1708">
            <v>0</v>
          </cell>
          <cell r="T1708">
            <v>0</v>
          </cell>
          <cell r="U1708">
            <v>0</v>
          </cell>
          <cell r="V1708">
            <v>16</v>
          </cell>
          <cell r="W1708">
            <v>507523.2</v>
          </cell>
        </row>
        <row r="1709">
          <cell r="C1709" t="str">
            <v>3.20.1.2.72.5</v>
          </cell>
          <cell r="D1709" t="str">
            <v>Adaptadores Tope Brida de Polietileno Diametro 90mm</v>
          </cell>
          <cell r="E1709" t="str">
            <v>un</v>
          </cell>
          <cell r="F1709">
            <v>14</v>
          </cell>
          <cell r="G1709">
            <v>24839.08</v>
          </cell>
          <cell r="H1709">
            <v>347747.12</v>
          </cell>
          <cell r="I1709">
            <v>3.8710769537431094E-3</v>
          </cell>
          <cell r="J1709">
            <v>14</v>
          </cell>
          <cell r="L1709">
            <v>14</v>
          </cell>
          <cell r="M1709">
            <v>347747.12</v>
          </cell>
          <cell r="N1709">
            <v>0</v>
          </cell>
          <cell r="O1709">
            <v>347747.12</v>
          </cell>
          <cell r="R1709">
            <v>0</v>
          </cell>
          <cell r="S1709">
            <v>0</v>
          </cell>
          <cell r="T1709">
            <v>0</v>
          </cell>
          <cell r="U1709">
            <v>0</v>
          </cell>
          <cell r="V1709">
            <v>14</v>
          </cell>
          <cell r="W1709">
            <v>347747.12</v>
          </cell>
        </row>
        <row r="1710">
          <cell r="C1710" t="str">
            <v>3.20.1.2.73</v>
          </cell>
          <cell r="D1710" t="str">
            <v>Suministro de Brida Metálica para Adaptador Tope de Polietileno Norma Iso</v>
          </cell>
          <cell r="F1710"/>
          <cell r="I1710"/>
          <cell r="J1710"/>
          <cell r="L1710"/>
          <cell r="M1710"/>
          <cell r="N1710"/>
          <cell r="O1710"/>
          <cell r="R1710">
            <v>0</v>
          </cell>
          <cell r="S1710"/>
          <cell r="T1710"/>
          <cell r="U1710"/>
          <cell r="V1710"/>
          <cell r="W1710"/>
        </row>
        <row r="1711">
          <cell r="C1711" t="str">
            <v>3.20.1.2.73.3</v>
          </cell>
          <cell r="D1711" t="str">
            <v>Brida Metalica para Adaptador Tope de Polietileno Diametro 160</v>
          </cell>
          <cell r="E1711" t="str">
            <v>un</v>
          </cell>
          <cell r="F1711">
            <v>16</v>
          </cell>
          <cell r="G1711">
            <v>52374</v>
          </cell>
          <cell r="H1711">
            <v>837984</v>
          </cell>
          <cell r="I1711">
            <v>9.3283318924552577E-3</v>
          </cell>
          <cell r="J1711">
            <v>16</v>
          </cell>
          <cell r="L1711">
            <v>16</v>
          </cell>
          <cell r="M1711">
            <v>837984</v>
          </cell>
          <cell r="N1711">
            <v>0</v>
          </cell>
          <cell r="O1711">
            <v>837984</v>
          </cell>
          <cell r="R1711">
            <v>5</v>
          </cell>
          <cell r="S1711">
            <v>0</v>
          </cell>
          <cell r="T1711">
            <v>0</v>
          </cell>
          <cell r="U1711">
            <v>261870</v>
          </cell>
          <cell r="V1711">
            <v>11</v>
          </cell>
          <cell r="W1711">
            <v>576114</v>
          </cell>
        </row>
        <row r="1712">
          <cell r="C1712" t="str">
            <v>3.20.1.2.73.4</v>
          </cell>
          <cell r="D1712" t="str">
            <v>Brida Metalica para Adaptador Tope de Polietileno Diametro 110</v>
          </cell>
          <cell r="E1712" t="str">
            <v>un</v>
          </cell>
          <cell r="F1712">
            <v>16</v>
          </cell>
          <cell r="G1712">
            <v>41412</v>
          </cell>
          <cell r="H1712">
            <v>662592</v>
          </cell>
          <cell r="I1712">
            <v>7.3758903335692724E-3</v>
          </cell>
          <cell r="J1712">
            <v>16</v>
          </cell>
          <cell r="L1712">
            <v>16</v>
          </cell>
          <cell r="M1712">
            <v>662592</v>
          </cell>
          <cell r="N1712">
            <v>0</v>
          </cell>
          <cell r="O1712">
            <v>662592</v>
          </cell>
          <cell r="R1712">
            <v>0</v>
          </cell>
          <cell r="S1712">
            <v>0</v>
          </cell>
          <cell r="T1712">
            <v>0</v>
          </cell>
          <cell r="U1712">
            <v>0</v>
          </cell>
          <cell r="V1712">
            <v>16</v>
          </cell>
          <cell r="W1712">
            <v>662592</v>
          </cell>
        </row>
        <row r="1713">
          <cell r="C1713" t="str">
            <v>3.20.1.2.73.5</v>
          </cell>
          <cell r="D1713" t="str">
            <v>Brida Metalica para Adaptador Tope de Polietileno Diametro 90</v>
          </cell>
          <cell r="E1713" t="str">
            <v>un</v>
          </cell>
          <cell r="F1713">
            <v>14</v>
          </cell>
          <cell r="G1713">
            <v>36192</v>
          </cell>
          <cell r="H1713">
            <v>506688</v>
          </cell>
          <cell r="I1713">
            <v>5.6403867256706207E-3</v>
          </cell>
          <cell r="J1713">
            <v>14</v>
          </cell>
          <cell r="L1713">
            <v>14</v>
          </cell>
          <cell r="M1713">
            <v>506688</v>
          </cell>
          <cell r="N1713">
            <v>0</v>
          </cell>
          <cell r="O1713">
            <v>506688</v>
          </cell>
          <cell r="R1713">
            <v>0</v>
          </cell>
          <cell r="S1713">
            <v>0</v>
          </cell>
          <cell r="T1713">
            <v>0</v>
          </cell>
          <cell r="U1713">
            <v>0</v>
          </cell>
          <cell r="V1713">
            <v>14</v>
          </cell>
          <cell r="W1713">
            <v>506688</v>
          </cell>
        </row>
        <row r="1714">
          <cell r="C1714" t="str">
            <v>3.20.1.2.73.7</v>
          </cell>
          <cell r="D1714" t="str">
            <v>Brida doble cámara para polietileno d = 90 mm.</v>
          </cell>
          <cell r="E1714" t="str">
            <v>un</v>
          </cell>
          <cell r="F1714">
            <v>2</v>
          </cell>
          <cell r="G1714">
            <v>136416</v>
          </cell>
          <cell r="H1714">
            <v>272832</v>
          </cell>
          <cell r="I1714">
            <v>3.0371313138226421E-3</v>
          </cell>
          <cell r="J1714">
            <v>2</v>
          </cell>
          <cell r="L1714">
            <v>2</v>
          </cell>
          <cell r="M1714">
            <v>272832</v>
          </cell>
          <cell r="N1714">
            <v>0</v>
          </cell>
          <cell r="O1714">
            <v>272832</v>
          </cell>
          <cell r="R1714">
            <v>0</v>
          </cell>
          <cell r="S1714">
            <v>0</v>
          </cell>
          <cell r="T1714">
            <v>0</v>
          </cell>
          <cell r="U1714">
            <v>0</v>
          </cell>
          <cell r="V1714">
            <v>2</v>
          </cell>
          <cell r="W1714">
            <v>272832</v>
          </cell>
        </row>
        <row r="1715">
          <cell r="C1715" t="str">
            <v>3.20.1.2.86</v>
          </cell>
          <cell r="D1715" t="str">
            <v>Suministro de válvulas y accesorios norma ISO PN 25 en HD y acero</v>
          </cell>
          <cell r="F1715"/>
          <cell r="I1715"/>
          <cell r="J1715"/>
          <cell r="L1715"/>
          <cell r="M1715"/>
          <cell r="N1715"/>
          <cell r="O1715"/>
          <cell r="R1715">
            <v>0</v>
          </cell>
          <cell r="S1715"/>
          <cell r="T1715"/>
          <cell r="U1715"/>
          <cell r="V1715"/>
          <cell r="W1715"/>
        </row>
        <row r="1716">
          <cell r="C1716" t="str">
            <v>3.20.1.2.86.1</v>
          </cell>
          <cell r="D1716" t="str">
            <v>Suministro de válvula de compuerta brida x brida norma ISO PN 25</v>
          </cell>
          <cell r="F1716"/>
          <cell r="I1716"/>
          <cell r="J1716"/>
          <cell r="L1716"/>
          <cell r="M1716"/>
          <cell r="N1716"/>
          <cell r="O1716"/>
          <cell r="R1716">
            <v>0</v>
          </cell>
          <cell r="S1716"/>
          <cell r="T1716"/>
          <cell r="U1716"/>
          <cell r="V1716"/>
          <cell r="W1716"/>
        </row>
        <row r="1717">
          <cell r="C1717" t="str">
            <v>3.20.1.2.86.1.2</v>
          </cell>
          <cell r="D1717" t="str">
            <v>d = 150 mm (6")</v>
          </cell>
          <cell r="E1717" t="str">
            <v>un</v>
          </cell>
          <cell r="F1717">
            <v>10</v>
          </cell>
          <cell r="G1717">
            <v>555686.40000000002</v>
          </cell>
          <cell r="H1717">
            <v>5556864</v>
          </cell>
          <cell r="I1717">
            <v>6.185830716724483E-2</v>
          </cell>
          <cell r="J1717">
            <v>10</v>
          </cell>
          <cell r="L1717">
            <v>10</v>
          </cell>
          <cell r="M1717">
            <v>5556864</v>
          </cell>
          <cell r="N1717">
            <v>0</v>
          </cell>
          <cell r="O1717">
            <v>5556864</v>
          </cell>
          <cell r="Q1717" t="e">
            <v>#REF!</v>
          </cell>
          <cell r="R1717">
            <v>2</v>
          </cell>
          <cell r="S1717">
            <v>0</v>
          </cell>
          <cell r="T1717" t="e">
            <v>#REF!</v>
          </cell>
          <cell r="U1717">
            <v>1111372.8</v>
          </cell>
          <cell r="V1717">
            <v>8</v>
          </cell>
          <cell r="W1717">
            <v>4445491.2000000002</v>
          </cell>
        </row>
        <row r="1718">
          <cell r="C1718" t="str">
            <v>3.20.1.2.86.1.3</v>
          </cell>
          <cell r="D1718" t="str">
            <v>d = 100 mm (4")</v>
          </cell>
          <cell r="E1718" t="str">
            <v>un</v>
          </cell>
          <cell r="F1718">
            <v>29</v>
          </cell>
          <cell r="G1718">
            <v>434118.40000000002</v>
          </cell>
          <cell r="H1718">
            <v>12589433.600000001</v>
          </cell>
          <cell r="I1718">
            <v>0.1401439824135399</v>
          </cell>
          <cell r="J1718">
            <v>29</v>
          </cell>
          <cell r="L1718">
            <v>29</v>
          </cell>
          <cell r="M1718">
            <v>12589433.600000001</v>
          </cell>
          <cell r="N1718">
            <v>0</v>
          </cell>
          <cell r="O1718">
            <v>12589433.600000001</v>
          </cell>
          <cell r="Q1718" t="e">
            <v>#REF!</v>
          </cell>
          <cell r="R1718">
            <v>7</v>
          </cell>
          <cell r="S1718">
            <v>0</v>
          </cell>
          <cell r="T1718" t="e">
            <v>#REF!</v>
          </cell>
          <cell r="U1718">
            <v>3038828.8000000003</v>
          </cell>
          <cell r="V1718">
            <v>22</v>
          </cell>
          <cell r="W1718">
            <v>9550604.8000000007</v>
          </cell>
        </row>
        <row r="1719">
          <cell r="C1719" t="str">
            <v>3.20.1.2.86.1.4</v>
          </cell>
          <cell r="D1719" t="str">
            <v>d = 80 mm (3")</v>
          </cell>
          <cell r="E1719" t="str">
            <v>un</v>
          </cell>
          <cell r="F1719">
            <v>5</v>
          </cell>
          <cell r="G1719">
            <v>375932.8</v>
          </cell>
          <cell r="H1719">
            <v>1879664</v>
          </cell>
          <cell r="I1719">
            <v>2.0924181891659052E-2</v>
          </cell>
          <cell r="J1719">
            <v>5</v>
          </cell>
          <cell r="L1719">
            <v>5</v>
          </cell>
          <cell r="M1719">
            <v>1879664</v>
          </cell>
          <cell r="N1719">
            <v>0</v>
          </cell>
          <cell r="O1719">
            <v>1879664</v>
          </cell>
          <cell r="Q1719" t="e">
            <v>#REF!</v>
          </cell>
          <cell r="R1719">
            <v>0</v>
          </cell>
          <cell r="S1719">
            <v>0</v>
          </cell>
          <cell r="T1719" t="e">
            <v>#REF!</v>
          </cell>
          <cell r="U1719">
            <v>0</v>
          </cell>
          <cell r="V1719">
            <v>5</v>
          </cell>
          <cell r="W1719">
            <v>1879664</v>
          </cell>
        </row>
        <row r="1720">
          <cell r="C1720" t="str">
            <v>3.20.1.2.86.2</v>
          </cell>
          <cell r="D1720" t="str">
            <v>Suministro de válvula de mariposa brida x brida norma ISO PN 25</v>
          </cell>
          <cell r="F1720"/>
          <cell r="I1720"/>
          <cell r="J1720"/>
          <cell r="L1720"/>
          <cell r="M1720"/>
          <cell r="N1720"/>
          <cell r="O1720"/>
          <cell r="R1720">
            <v>0</v>
          </cell>
          <cell r="S1720"/>
          <cell r="T1720"/>
          <cell r="U1720"/>
          <cell r="V1720"/>
          <cell r="W1720"/>
        </row>
        <row r="1721">
          <cell r="C1721" t="str">
            <v>3.20.1.2.86.2.9</v>
          </cell>
          <cell r="D1721" t="str">
            <v>d = 500 mm (20")</v>
          </cell>
          <cell r="E1721" t="str">
            <v>un</v>
          </cell>
          <cell r="F1721">
            <v>4</v>
          </cell>
          <cell r="G1721">
            <v>11425422.9</v>
          </cell>
          <cell r="H1721">
            <v>45701691.600000001</v>
          </cell>
          <cell r="I1721">
            <v>0.50874545014157135</v>
          </cell>
          <cell r="J1721">
            <v>4</v>
          </cell>
          <cell r="K1721">
            <v>2</v>
          </cell>
          <cell r="L1721">
            <v>6</v>
          </cell>
          <cell r="M1721">
            <v>45701691.600000001</v>
          </cell>
          <cell r="N1721">
            <v>22850845.800000001</v>
          </cell>
          <cell r="O1721">
            <v>68552537.400000006</v>
          </cell>
          <cell r="Q1721" t="e">
            <v>#REF!</v>
          </cell>
          <cell r="R1721">
            <v>4</v>
          </cell>
          <cell r="S1721">
            <v>0</v>
          </cell>
          <cell r="T1721" t="e">
            <v>#REF!</v>
          </cell>
          <cell r="U1721">
            <v>45701691.600000001</v>
          </cell>
          <cell r="V1721">
            <v>2</v>
          </cell>
          <cell r="W1721">
            <v>22850845.800000001</v>
          </cell>
        </row>
        <row r="1722">
          <cell r="C1722" t="str">
            <v>3.20.1.2.86.6</v>
          </cell>
          <cell r="D1722" t="str">
            <v>Suministro de unión de desmontaje norma ISO PN 25</v>
          </cell>
          <cell r="F1722"/>
          <cell r="I1722"/>
          <cell r="J1722"/>
          <cell r="L1722"/>
          <cell r="M1722"/>
          <cell r="N1722"/>
          <cell r="O1722"/>
          <cell r="R1722">
            <v>0</v>
          </cell>
          <cell r="S1722"/>
          <cell r="T1722"/>
          <cell r="U1722"/>
          <cell r="V1722"/>
          <cell r="W1722"/>
        </row>
        <row r="1723">
          <cell r="C1723" t="str">
            <v>3.20.1.2.86.6.9</v>
          </cell>
          <cell r="D1723" t="str">
            <v>d = 500 mm (20")</v>
          </cell>
          <cell r="E1723" t="str">
            <v>un</v>
          </cell>
          <cell r="F1723">
            <v>4</v>
          </cell>
          <cell r="G1723">
            <v>2684385</v>
          </cell>
          <cell r="H1723">
            <v>10737540</v>
          </cell>
          <cell r="I1723">
            <v>0.11952893710203778</v>
          </cell>
          <cell r="J1723">
            <v>4</v>
          </cell>
          <cell r="K1723">
            <v>2</v>
          </cell>
          <cell r="L1723">
            <v>6</v>
          </cell>
          <cell r="M1723">
            <v>10737540</v>
          </cell>
          <cell r="N1723">
            <v>5368770</v>
          </cell>
          <cell r="O1723">
            <v>16106310</v>
          </cell>
          <cell r="Q1723" t="e">
            <v>#REF!</v>
          </cell>
          <cell r="R1723">
            <v>0</v>
          </cell>
          <cell r="S1723">
            <v>0</v>
          </cell>
          <cell r="T1723" t="e">
            <v>#REF!</v>
          </cell>
          <cell r="U1723">
            <v>0</v>
          </cell>
          <cell r="V1723">
            <v>6</v>
          </cell>
          <cell r="W1723">
            <v>16106310</v>
          </cell>
        </row>
        <row r="1724">
          <cell r="C1724" t="str">
            <v>3.20.1.2.86.9</v>
          </cell>
          <cell r="D1724" t="str">
            <v>Unión Brida Enchufe. Norma ISO. PN 25</v>
          </cell>
          <cell r="F1724"/>
          <cell r="I1724"/>
          <cell r="J1724"/>
          <cell r="L1724"/>
          <cell r="M1724"/>
          <cell r="N1724"/>
          <cell r="O1724"/>
          <cell r="R1724">
            <v>0</v>
          </cell>
          <cell r="S1724"/>
          <cell r="T1724"/>
          <cell r="U1724"/>
          <cell r="V1724"/>
          <cell r="W1724"/>
        </row>
        <row r="1725">
          <cell r="C1725" t="str">
            <v>3.20.1.2.86.9.1</v>
          </cell>
          <cell r="D1725" t="str">
            <v>d = 80 mm (3")</v>
          </cell>
          <cell r="E1725" t="str">
            <v>un</v>
          </cell>
          <cell r="F1725">
            <v>2</v>
          </cell>
          <cell r="G1725">
            <v>63800</v>
          </cell>
          <cell r="H1725">
            <v>127600</v>
          </cell>
          <cell r="I1725">
            <v>1.4204270600360995E-3</v>
          </cell>
          <cell r="J1725">
            <v>2</v>
          </cell>
          <cell r="L1725">
            <v>2</v>
          </cell>
          <cell r="M1725">
            <v>127600</v>
          </cell>
          <cell r="N1725">
            <v>0</v>
          </cell>
          <cell r="O1725">
            <v>127600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2</v>
          </cell>
          <cell r="W1725">
            <v>127600</v>
          </cell>
        </row>
        <row r="1726">
          <cell r="C1726" t="str">
            <v>3.20.1.2.86.9.10</v>
          </cell>
          <cell r="D1726" t="str">
            <v>d = 500 mm (20")</v>
          </cell>
          <cell r="E1726" t="str">
            <v>un</v>
          </cell>
          <cell r="F1726">
            <v>8</v>
          </cell>
          <cell r="G1726">
            <v>1782189.2</v>
          </cell>
          <cell r="H1726">
            <v>14257513.6</v>
          </cell>
          <cell r="I1726">
            <v>0.15871283798019362</v>
          </cell>
          <cell r="J1726">
            <v>8</v>
          </cell>
          <cell r="K1726">
            <v>4</v>
          </cell>
          <cell r="L1726">
            <v>12</v>
          </cell>
          <cell r="M1726">
            <v>14257513.6</v>
          </cell>
          <cell r="N1726">
            <v>7128756.7999999998</v>
          </cell>
          <cell r="O1726">
            <v>21386270.399999999</v>
          </cell>
          <cell r="Q1726" t="e">
            <v>#REF!</v>
          </cell>
          <cell r="R1726">
            <v>0</v>
          </cell>
          <cell r="S1726">
            <v>0</v>
          </cell>
          <cell r="T1726" t="e">
            <v>#REF!</v>
          </cell>
          <cell r="U1726">
            <v>0</v>
          </cell>
          <cell r="V1726">
            <v>12</v>
          </cell>
          <cell r="W1726">
            <v>21386270.399999999</v>
          </cell>
        </row>
        <row r="1727">
          <cell r="C1727" t="str">
            <v>3.20.1.2.86.14</v>
          </cell>
          <cell r="D1727" t="str">
            <v>Suministro de ventosa de triple acción norma ISO PN 25</v>
          </cell>
          <cell r="F1727"/>
          <cell r="I1727"/>
          <cell r="J1727"/>
          <cell r="L1727"/>
          <cell r="M1727"/>
          <cell r="N1727"/>
          <cell r="O1727"/>
          <cell r="R1727">
            <v>0</v>
          </cell>
          <cell r="S1727"/>
          <cell r="T1727"/>
          <cell r="U1727"/>
          <cell r="V1727"/>
          <cell r="W1727"/>
        </row>
        <row r="1728">
          <cell r="C1728" t="str">
            <v>3.20.1.2.86.14.2</v>
          </cell>
          <cell r="D1728" t="str">
            <v>d = 100 mm (4")</v>
          </cell>
          <cell r="E1728" t="str">
            <v>un</v>
          </cell>
          <cell r="F1728">
            <v>21</v>
          </cell>
          <cell r="G1728">
            <v>1443785.3</v>
          </cell>
          <cell r="H1728">
            <v>30319491.300000001</v>
          </cell>
          <cell r="I1728">
            <v>0.33751274207718729</v>
          </cell>
          <cell r="J1728">
            <v>21</v>
          </cell>
          <cell r="K1728">
            <v>-2</v>
          </cell>
          <cell r="L1728">
            <v>19</v>
          </cell>
          <cell r="M1728">
            <v>30319491.300000001</v>
          </cell>
          <cell r="N1728">
            <v>-2887570.6</v>
          </cell>
          <cell r="O1728">
            <v>27431920.699999999</v>
          </cell>
          <cell r="Q1728" t="e">
            <v>#REF!</v>
          </cell>
          <cell r="R1728">
            <v>0</v>
          </cell>
          <cell r="S1728">
            <v>0</v>
          </cell>
          <cell r="T1728" t="e">
            <v>#REF!</v>
          </cell>
          <cell r="U1728">
            <v>0</v>
          </cell>
          <cell r="V1728">
            <v>19</v>
          </cell>
          <cell r="W1728">
            <v>27431920.699999999</v>
          </cell>
        </row>
        <row r="1729">
          <cell r="C1729" t="str">
            <v>3.20.1.2.87</v>
          </cell>
          <cell r="D1729" t="str">
            <v>Suministro de accesorios hierro dúctil Junta Automática. Presión de trabajo 22 bares y presión con golpe de ariete 30 bares</v>
          </cell>
          <cell r="F1729"/>
          <cell r="I1729"/>
          <cell r="J1729"/>
          <cell r="L1729"/>
          <cell r="M1729"/>
          <cell r="N1729"/>
          <cell r="O1729"/>
          <cell r="R1729">
            <v>0</v>
          </cell>
          <cell r="S1729"/>
          <cell r="T1729"/>
          <cell r="U1729"/>
          <cell r="V1729"/>
          <cell r="W1729"/>
        </row>
        <row r="1730">
          <cell r="C1730" t="str">
            <v>3.20.1.2.87.1</v>
          </cell>
          <cell r="D1730" t="str">
            <v>Unión universal en HD</v>
          </cell>
          <cell r="F1730"/>
          <cell r="I1730"/>
          <cell r="J1730"/>
          <cell r="L1730"/>
          <cell r="M1730"/>
          <cell r="N1730"/>
          <cell r="O1730"/>
          <cell r="R1730">
            <v>0</v>
          </cell>
          <cell r="S1730"/>
          <cell r="T1730"/>
          <cell r="U1730"/>
          <cell r="V1730"/>
          <cell r="W1730"/>
        </row>
        <row r="1731">
          <cell r="C1731" t="str">
            <v>3.20.1.2.87.1.1</v>
          </cell>
          <cell r="D1731" t="str">
            <v>d = 500 mm (20")</v>
          </cell>
          <cell r="E1731" t="str">
            <v>un</v>
          </cell>
          <cell r="F1731">
            <v>5</v>
          </cell>
          <cell r="G1731">
            <v>1405641.6</v>
          </cell>
          <cell r="H1731">
            <v>7028208</v>
          </cell>
          <cell r="I1731">
            <v>7.8237122466788364E-2</v>
          </cell>
          <cell r="J1731">
            <v>5</v>
          </cell>
          <cell r="L1731">
            <v>5</v>
          </cell>
          <cell r="M1731">
            <v>7028208</v>
          </cell>
          <cell r="N1731">
            <v>0</v>
          </cell>
          <cell r="O1731">
            <v>7028208</v>
          </cell>
          <cell r="Q1731" t="e">
            <v>#REF!</v>
          </cell>
          <cell r="R1731">
            <v>4</v>
          </cell>
          <cell r="S1731">
            <v>0</v>
          </cell>
          <cell r="T1731" t="e">
            <v>#REF!</v>
          </cell>
          <cell r="U1731">
            <v>5622566.4000000004</v>
          </cell>
          <cell r="V1731">
            <v>1</v>
          </cell>
          <cell r="W1731">
            <v>1405641.6</v>
          </cell>
        </row>
        <row r="1732">
          <cell r="C1732" t="str">
            <v>3.20.1.2.87.2</v>
          </cell>
          <cell r="D1732" t="str">
            <v>Codo 90° JA x JA HD</v>
          </cell>
          <cell r="F1732"/>
          <cell r="I1732"/>
          <cell r="J1732"/>
          <cell r="L1732"/>
          <cell r="M1732"/>
          <cell r="N1732"/>
          <cell r="O1732"/>
          <cell r="R1732">
            <v>0</v>
          </cell>
          <cell r="S1732"/>
          <cell r="T1732"/>
          <cell r="U1732"/>
          <cell r="V1732"/>
          <cell r="W1732"/>
        </row>
        <row r="1733">
          <cell r="C1733" t="str">
            <v>3.20.1.2.87.2.10</v>
          </cell>
          <cell r="D1733" t="str">
            <v>d = 500 mm (20")</v>
          </cell>
          <cell r="E1733" t="str">
            <v>un</v>
          </cell>
          <cell r="F1733">
            <v>3</v>
          </cell>
          <cell r="G1733">
            <v>3537438.56</v>
          </cell>
          <cell r="H1733">
            <v>10612315.68</v>
          </cell>
          <cell r="I1733">
            <v>0.11813495581126489</v>
          </cell>
          <cell r="J1733">
            <v>3</v>
          </cell>
          <cell r="L1733">
            <v>3</v>
          </cell>
          <cell r="M1733">
            <v>10612315.68</v>
          </cell>
          <cell r="N1733">
            <v>0</v>
          </cell>
          <cell r="O1733">
            <v>10612315.68</v>
          </cell>
          <cell r="Q1733" t="e">
            <v>#REF!</v>
          </cell>
          <cell r="R1733">
            <v>3</v>
          </cell>
          <cell r="S1733">
            <v>0</v>
          </cell>
          <cell r="T1733" t="e">
            <v>#REF!</v>
          </cell>
          <cell r="U1733">
            <v>10612315.68</v>
          </cell>
          <cell r="V1733">
            <v>0</v>
          </cell>
          <cell r="W1733">
            <v>0</v>
          </cell>
        </row>
        <row r="1734">
          <cell r="C1734" t="str">
            <v>3.20.1.2.87.3</v>
          </cell>
          <cell r="D1734" t="str">
            <v>Codo 45° JA x JA HD</v>
          </cell>
          <cell r="F1734"/>
          <cell r="I1734"/>
          <cell r="J1734"/>
          <cell r="L1734"/>
          <cell r="M1734"/>
          <cell r="N1734"/>
          <cell r="O1734"/>
          <cell r="R1734">
            <v>0</v>
          </cell>
          <cell r="S1734"/>
          <cell r="T1734"/>
          <cell r="U1734"/>
          <cell r="V1734"/>
          <cell r="W1734"/>
        </row>
        <row r="1735">
          <cell r="C1735" t="str">
            <v>3.20.1.2.87.3.10</v>
          </cell>
          <cell r="D1735" t="str">
            <v>d = 500 mm (20")</v>
          </cell>
          <cell r="E1735" t="str">
            <v>un</v>
          </cell>
          <cell r="F1735">
            <v>14</v>
          </cell>
          <cell r="G1735">
            <v>2538439.6</v>
          </cell>
          <cell r="H1735">
            <v>35538154.399999999</v>
          </cell>
          <cell r="I1735">
            <v>0.39560623960423957</v>
          </cell>
          <cell r="J1735">
            <v>14</v>
          </cell>
          <cell r="L1735">
            <v>14</v>
          </cell>
          <cell r="M1735">
            <v>35538154.399999999</v>
          </cell>
          <cell r="N1735">
            <v>0</v>
          </cell>
          <cell r="O1735">
            <v>35538154.399999999</v>
          </cell>
          <cell r="Q1735" t="e">
            <v>#REF!</v>
          </cell>
          <cell r="R1735">
            <v>14</v>
          </cell>
          <cell r="S1735">
            <v>0</v>
          </cell>
          <cell r="T1735" t="e">
            <v>#REF!</v>
          </cell>
          <cell r="U1735">
            <v>35538154.399999999</v>
          </cell>
          <cell r="V1735">
            <v>0</v>
          </cell>
          <cell r="W1735">
            <v>0</v>
          </cell>
        </row>
        <row r="1736">
          <cell r="C1736" t="str">
            <v>3.20.1.2.87.4</v>
          </cell>
          <cell r="D1736" t="str">
            <v>Codo 22 ½° JA x JA HD</v>
          </cell>
          <cell r="F1736"/>
          <cell r="I1736"/>
          <cell r="J1736"/>
          <cell r="L1736"/>
          <cell r="M1736"/>
          <cell r="N1736"/>
          <cell r="O1736"/>
          <cell r="R1736">
            <v>0</v>
          </cell>
          <cell r="S1736"/>
          <cell r="T1736"/>
          <cell r="U1736"/>
          <cell r="V1736"/>
          <cell r="W1736"/>
        </row>
        <row r="1737">
          <cell r="C1737" t="str">
            <v>3.20.1.2.87.4.10</v>
          </cell>
          <cell r="D1737" t="str">
            <v>d = 500 mm (20")</v>
          </cell>
          <cell r="E1737" t="str">
            <v>un</v>
          </cell>
          <cell r="F1737">
            <v>32</v>
          </cell>
          <cell r="G1737">
            <v>1883358.6</v>
          </cell>
          <cell r="H1737">
            <v>60267475.200000003</v>
          </cell>
          <cell r="I1737">
            <v>0.67088991076907956</v>
          </cell>
          <cell r="J1737">
            <v>32</v>
          </cell>
          <cell r="L1737">
            <v>32</v>
          </cell>
          <cell r="M1737">
            <v>60267475.200000003</v>
          </cell>
          <cell r="N1737">
            <v>0</v>
          </cell>
          <cell r="O1737">
            <v>60267475.200000003</v>
          </cell>
          <cell r="Q1737" t="e">
            <v>#REF!</v>
          </cell>
          <cell r="R1737">
            <v>32</v>
          </cell>
          <cell r="S1737">
            <v>0</v>
          </cell>
          <cell r="T1737" t="e">
            <v>#REF!</v>
          </cell>
          <cell r="U1737">
            <v>60267475.200000003</v>
          </cell>
          <cell r="V1737">
            <v>0</v>
          </cell>
          <cell r="W1737">
            <v>0</v>
          </cell>
        </row>
        <row r="1738">
          <cell r="C1738" t="str">
            <v>3.20.1.2.87.5</v>
          </cell>
          <cell r="D1738" t="str">
            <v>Codo 11 ¼° JA x JA HD</v>
          </cell>
          <cell r="F1738"/>
          <cell r="I1738"/>
          <cell r="J1738"/>
          <cell r="L1738"/>
          <cell r="M1738"/>
          <cell r="N1738"/>
          <cell r="O1738"/>
          <cell r="R1738">
            <v>0</v>
          </cell>
          <cell r="S1738"/>
          <cell r="T1738"/>
          <cell r="U1738"/>
          <cell r="V1738"/>
          <cell r="W1738"/>
        </row>
        <row r="1739">
          <cell r="C1739" t="str">
            <v>3.20.1.2.87.5.10</v>
          </cell>
          <cell r="D1739" t="str">
            <v>d = 500 mm (20")</v>
          </cell>
          <cell r="E1739" t="str">
            <v>un</v>
          </cell>
          <cell r="F1739">
            <v>27</v>
          </cell>
          <cell r="G1739">
            <v>1874515.6879999998</v>
          </cell>
          <cell r="H1739">
            <v>50611923.575999998</v>
          </cell>
          <cell r="I1739">
            <v>0.56340553140932159</v>
          </cell>
          <cell r="J1739">
            <v>27</v>
          </cell>
          <cell r="L1739">
            <v>27</v>
          </cell>
          <cell r="M1739">
            <v>50611923.575999998</v>
          </cell>
          <cell r="N1739">
            <v>0</v>
          </cell>
          <cell r="O1739">
            <v>50611923.575999998</v>
          </cell>
          <cell r="Q1739" t="e">
            <v>#REF!</v>
          </cell>
          <cell r="R1739">
            <v>27</v>
          </cell>
          <cell r="S1739">
            <v>0</v>
          </cell>
          <cell r="T1739" t="e">
            <v>#REF!</v>
          </cell>
          <cell r="U1739">
            <v>50611923.575999998</v>
          </cell>
          <cell r="V1739">
            <v>0</v>
          </cell>
          <cell r="W1739">
            <v>0</v>
          </cell>
        </row>
        <row r="1740">
          <cell r="C1740" t="str">
            <v>3.20.1.2.87.6</v>
          </cell>
          <cell r="D1740" t="str">
            <v>Suministro de Tee JA x JA x B HD</v>
          </cell>
          <cell r="F1740"/>
          <cell r="I1740"/>
          <cell r="J1740"/>
          <cell r="L1740"/>
          <cell r="M1740"/>
          <cell r="N1740"/>
          <cell r="O1740"/>
          <cell r="R1740">
            <v>0</v>
          </cell>
          <cell r="S1740"/>
          <cell r="T1740"/>
          <cell r="U1740"/>
          <cell r="V1740"/>
          <cell r="W1740"/>
        </row>
        <row r="1741">
          <cell r="C1741" t="str">
            <v>3.20.1.2.87.6.2</v>
          </cell>
          <cell r="D1741" t="str">
            <v>Tee 500 x 500 x 100 mm. Brida Norma ISO PN 25</v>
          </cell>
          <cell r="E1741" t="str">
            <v>un</v>
          </cell>
          <cell r="F1741">
            <v>21</v>
          </cell>
          <cell r="G1741">
            <v>2502001.4712</v>
          </cell>
          <cell r="H1741">
            <v>52542030.895199999</v>
          </cell>
          <cell r="I1741">
            <v>0.58489124194980291</v>
          </cell>
          <cell r="J1741">
            <v>21</v>
          </cell>
          <cell r="K1741">
            <v>-2</v>
          </cell>
          <cell r="L1741">
            <v>19</v>
          </cell>
          <cell r="M1741">
            <v>52542030.895199999</v>
          </cell>
          <cell r="N1741">
            <v>-5004002.9424000001</v>
          </cell>
          <cell r="O1741">
            <v>47538027.952799998</v>
          </cell>
          <cell r="Q1741" t="e">
            <v>#REF!</v>
          </cell>
          <cell r="R1741">
            <v>19</v>
          </cell>
          <cell r="S1741">
            <v>0</v>
          </cell>
          <cell r="T1741" t="e">
            <v>#REF!</v>
          </cell>
          <cell r="U1741">
            <v>47538027.952799998</v>
          </cell>
          <cell r="V1741">
            <v>0</v>
          </cell>
          <cell r="W1741">
            <v>0</v>
          </cell>
        </row>
        <row r="1742">
          <cell r="C1742" t="str">
            <v>3.20.1.2.87.6.3</v>
          </cell>
          <cell r="D1742" t="str">
            <v>Tee 500 x 500 x 150 mm. Brida Norma ISO PN 25</v>
          </cell>
          <cell r="E1742" t="str">
            <v>un</v>
          </cell>
          <cell r="F1742">
            <v>10</v>
          </cell>
          <cell r="G1742">
            <v>2740285.0751999998</v>
          </cell>
          <cell r="H1742">
            <v>27402850.751999997</v>
          </cell>
          <cell r="I1742">
            <v>0.30504506841905465</v>
          </cell>
          <cell r="J1742">
            <v>10</v>
          </cell>
          <cell r="K1742">
            <v>-2</v>
          </cell>
          <cell r="L1742">
            <v>8</v>
          </cell>
          <cell r="M1742">
            <v>27402850.751999997</v>
          </cell>
          <cell r="N1742">
            <v>-5480570.1503999997</v>
          </cell>
          <cell r="O1742">
            <v>21922280.601599999</v>
          </cell>
          <cell r="Q1742" t="e">
            <v>#REF!</v>
          </cell>
          <cell r="R1742">
            <v>9</v>
          </cell>
          <cell r="S1742">
            <v>0</v>
          </cell>
          <cell r="T1742" t="e">
            <v>#REF!</v>
          </cell>
          <cell r="U1742">
            <v>24662565.676799998</v>
          </cell>
          <cell r="V1742">
            <v>-1</v>
          </cell>
          <cell r="W1742">
            <v>-2740285.0751999998</v>
          </cell>
        </row>
        <row r="1743">
          <cell r="C1743" t="str">
            <v>3.20.1.2.88</v>
          </cell>
          <cell r="D1743" t="str">
            <v>Suministro de Tuberías de acueducto de hierro de fundición dúctil. Presión de trabajo 22 bares y presión con golpe de ariete 30 bares</v>
          </cell>
          <cell r="F1743"/>
          <cell r="I1743"/>
          <cell r="J1743"/>
          <cell r="L1743"/>
          <cell r="M1743"/>
          <cell r="N1743"/>
          <cell r="O1743"/>
          <cell r="R1743">
            <v>0</v>
          </cell>
          <cell r="S1743"/>
          <cell r="T1743"/>
          <cell r="U1743"/>
          <cell r="V1743"/>
          <cell r="W1743"/>
        </row>
        <row r="1744">
          <cell r="C1744" t="str">
            <v>3.20.1.2.88.1</v>
          </cell>
          <cell r="D1744" t="str">
            <v>Tubería de HD de 500 mm.</v>
          </cell>
          <cell r="E1744" t="str">
            <v>m</v>
          </cell>
          <cell r="F1744">
            <v>22018</v>
          </cell>
          <cell r="G1744">
            <v>389760</v>
          </cell>
          <cell r="H1744">
            <v>8581735680</v>
          </cell>
          <cell r="I1744">
            <v>95.53079609678133</v>
          </cell>
          <cell r="J1744">
            <v>22018</v>
          </cell>
          <cell r="L1744">
            <v>22018</v>
          </cell>
          <cell r="M1744">
            <v>8581735680</v>
          </cell>
          <cell r="N1744">
            <v>0</v>
          </cell>
          <cell r="O1744">
            <v>8581735680</v>
          </cell>
          <cell r="Q1744" t="e">
            <v>#REF!</v>
          </cell>
          <cell r="R1744">
            <v>5376</v>
          </cell>
          <cell r="S1744">
            <v>0</v>
          </cell>
          <cell r="T1744" t="e">
            <v>#REF!</v>
          </cell>
          <cell r="U1744">
            <v>2095349760</v>
          </cell>
          <cell r="V1744">
            <v>16642</v>
          </cell>
          <cell r="W1744">
            <v>6486385920</v>
          </cell>
        </row>
        <row r="1745">
          <cell r="D1745" t="str">
            <v>COSTO SUMINISTRO</v>
          </cell>
          <cell r="F1745"/>
          <cell r="H1745">
            <v>8983213822.8031998</v>
          </cell>
          <cell r="J1745"/>
          <cell r="L1745"/>
          <cell r="M1745">
            <v>8983213822.8031998</v>
          </cell>
          <cell r="N1745">
            <v>21976228.907200001</v>
          </cell>
          <cell r="O1745">
            <v>9005190051.7103996</v>
          </cell>
          <cell r="R1745">
            <v>0</v>
          </cell>
          <cell r="S1745">
            <v>0</v>
          </cell>
          <cell r="T1745" t="e">
            <v>#REF!</v>
          </cell>
          <cell r="U1745">
            <v>2385117660.7736001</v>
          </cell>
          <cell r="W1745">
            <v>6620072390.9368</v>
          </cell>
        </row>
        <row r="1746">
          <cell r="D1746" t="str">
            <v>A,I,U, 12%</v>
          </cell>
          <cell r="E1746">
            <v>0.12</v>
          </cell>
          <cell r="F1746">
            <v>0</v>
          </cell>
          <cell r="H1746">
            <v>1077985658.7363839</v>
          </cell>
          <cell r="J1746">
            <v>0</v>
          </cell>
          <cell r="L1746">
            <v>0</v>
          </cell>
          <cell r="M1746">
            <v>1077985658.7363839</v>
          </cell>
          <cell r="N1746">
            <v>2637147.4688639999</v>
          </cell>
          <cell r="O1746">
            <v>1080622806.2052479</v>
          </cell>
          <cell r="R1746">
            <v>0</v>
          </cell>
          <cell r="S1746">
            <v>0</v>
          </cell>
          <cell r="T1746" t="e">
            <v>#REF!</v>
          </cell>
          <cell r="U1746">
            <v>286214119.29283202</v>
          </cell>
          <cell r="W1746">
            <v>794408686.91241598</v>
          </cell>
        </row>
        <row r="1747">
          <cell r="B1747" t="str">
            <v>TO28</v>
          </cell>
          <cell r="D1747" t="str">
            <v>COSTO TOTAL SUMINISTRO</v>
          </cell>
          <cell r="F1747"/>
          <cell r="H1747">
            <v>10061199482</v>
          </cell>
          <cell r="J1747"/>
          <cell r="L1747"/>
          <cell r="M1747">
            <v>10061199482</v>
          </cell>
          <cell r="N1747">
            <v>24613376</v>
          </cell>
          <cell r="O1747">
            <v>10085812858</v>
          </cell>
          <cell r="R1747">
            <v>0</v>
          </cell>
          <cell r="S1747">
            <v>0</v>
          </cell>
          <cell r="T1747" t="e">
            <v>#REF!</v>
          </cell>
          <cell r="U1747">
            <v>2671331780</v>
          </cell>
          <cell r="V1747"/>
          <cell r="W1747">
            <v>7414481078</v>
          </cell>
        </row>
        <row r="1748">
          <cell r="B1748" t="str">
            <v>T29</v>
          </cell>
          <cell r="C1748" t="str">
            <v>PRESUPUESTO OBRA CIVIL - TUBERIA DE CONDUCCION Ø 500 mm (1748)</v>
          </cell>
          <cell r="F1748"/>
          <cell r="J1748"/>
          <cell r="L1748"/>
          <cell r="R1748">
            <v>0</v>
          </cell>
        </row>
        <row r="1749">
          <cell r="C1749" t="str">
            <v xml:space="preserve">ITEM </v>
          </cell>
          <cell r="D1749" t="str">
            <v xml:space="preserve">DESCRIPCION </v>
          </cell>
          <cell r="E1749" t="str">
            <v xml:space="preserve">UNIDAD </v>
          </cell>
          <cell r="F1749">
            <v>0</v>
          </cell>
          <cell r="G1749" t="str">
            <v xml:space="preserve">V. UNITARIO </v>
          </cell>
          <cell r="H1749" t="str">
            <v>V. PARCIAL</v>
          </cell>
          <cell r="J1749">
            <v>0</v>
          </cell>
          <cell r="L1749">
            <v>0</v>
          </cell>
          <cell r="R1749">
            <v>0</v>
          </cell>
        </row>
        <row r="1750">
          <cell r="C1750" t="str">
            <v>3.1</v>
          </cell>
          <cell r="D1750" t="str">
            <v>SEÑALIZACION Y SEGURIDAD EN LA OBRA</v>
          </cell>
          <cell r="F1750"/>
          <cell r="J1750"/>
          <cell r="L1750"/>
          <cell r="M1750"/>
          <cell r="N1750"/>
          <cell r="O1750"/>
          <cell r="R1750">
            <v>0</v>
          </cell>
          <cell r="S1750"/>
          <cell r="T1750"/>
          <cell r="U1750"/>
          <cell r="V1750"/>
          <cell r="W1750"/>
        </row>
        <row r="1751">
          <cell r="C1751" t="str">
            <v>3.1.1</v>
          </cell>
          <cell r="D1751" t="str">
            <v>Señalización de la obra</v>
          </cell>
          <cell r="F1751"/>
          <cell r="J1751"/>
          <cell r="L1751"/>
          <cell r="M1751"/>
          <cell r="N1751"/>
          <cell r="O1751"/>
          <cell r="R1751">
            <v>0</v>
          </cell>
          <cell r="S1751"/>
          <cell r="T1751"/>
          <cell r="U1751"/>
          <cell r="V1751"/>
          <cell r="W1751"/>
        </row>
        <row r="1752">
          <cell r="C1752" t="str">
            <v>3.1.1.1</v>
          </cell>
          <cell r="D1752" t="str">
            <v>Soporte para cinta demarcadora. Esquema No.1</v>
          </cell>
          <cell r="E1752" t="str">
            <v>un</v>
          </cell>
          <cell r="F1752">
            <v>925</v>
          </cell>
          <cell r="G1752">
            <v>10100</v>
          </cell>
          <cell r="H1752">
            <v>9342500</v>
          </cell>
          <cell r="I1752">
            <v>0.60240049566022169</v>
          </cell>
          <cell r="J1752">
            <v>925</v>
          </cell>
          <cell r="K1752">
            <v>-500</v>
          </cell>
          <cell r="L1752">
            <v>425</v>
          </cell>
          <cell r="M1752">
            <v>9342500</v>
          </cell>
          <cell r="N1752">
            <v>-5050000</v>
          </cell>
          <cell r="O1752">
            <v>4292500</v>
          </cell>
          <cell r="R1752">
            <v>160</v>
          </cell>
          <cell r="S1752">
            <v>0</v>
          </cell>
          <cell r="T1752">
            <v>0</v>
          </cell>
          <cell r="U1752">
            <v>1616000</v>
          </cell>
          <cell r="V1752">
            <v>265</v>
          </cell>
          <cell r="W1752">
            <v>2676500</v>
          </cell>
        </row>
        <row r="1753">
          <cell r="C1753" t="str">
            <v>3.1.1.2</v>
          </cell>
          <cell r="D1753" t="str">
            <v>Cinta demarcadora, sin soportes. Esquema No. 2</v>
          </cell>
          <cell r="E1753" t="str">
            <v>m</v>
          </cell>
          <cell r="F1753">
            <v>46000</v>
          </cell>
          <cell r="G1753">
            <v>830</v>
          </cell>
          <cell r="H1753">
            <v>38180000</v>
          </cell>
          <cell r="I1753">
            <v>2.4618304441324343</v>
          </cell>
          <cell r="J1753">
            <v>46000</v>
          </cell>
          <cell r="K1753">
            <v>-40000</v>
          </cell>
          <cell r="L1753">
            <v>6000</v>
          </cell>
          <cell r="M1753">
            <v>38180000</v>
          </cell>
          <cell r="N1753">
            <v>-33200000</v>
          </cell>
          <cell r="O1753">
            <v>4980000</v>
          </cell>
          <cell r="R1753">
            <v>2000</v>
          </cell>
          <cell r="S1753">
            <v>0</v>
          </cell>
          <cell r="T1753">
            <v>0</v>
          </cell>
          <cell r="U1753">
            <v>1660000</v>
          </cell>
          <cell r="V1753">
            <v>4000</v>
          </cell>
          <cell r="W1753">
            <v>3320000</v>
          </cell>
        </row>
        <row r="1754">
          <cell r="C1754" t="str">
            <v>3.1.1.3</v>
          </cell>
          <cell r="D1754" t="str">
            <v>Vallas móviles. Barreras</v>
          </cell>
          <cell r="F1754"/>
          <cell r="I1754"/>
          <cell r="J1754"/>
          <cell r="L1754"/>
          <cell r="M1754"/>
          <cell r="N1754"/>
          <cell r="O1754"/>
          <cell r="R1754">
            <v>0</v>
          </cell>
          <cell r="S1754"/>
          <cell r="T1754"/>
          <cell r="U1754"/>
          <cell r="V1754"/>
          <cell r="W1754"/>
        </row>
        <row r="1755">
          <cell r="C1755" t="str">
            <v>3.1.1.3.2</v>
          </cell>
          <cell r="D1755" t="str">
            <v>Valla móvil Tipo 2. Valla plegable. Esquema No. 4</v>
          </cell>
          <cell r="E1755" t="str">
            <v>un</v>
          </cell>
          <cell r="F1755">
            <v>10</v>
          </cell>
          <cell r="G1755">
            <v>162000</v>
          </cell>
          <cell r="H1755">
            <v>1620000</v>
          </cell>
          <cell r="I1755">
            <v>0.10445692298309438</v>
          </cell>
          <cell r="J1755">
            <v>10</v>
          </cell>
          <cell r="K1755">
            <v>-5</v>
          </cell>
          <cell r="L1755">
            <v>5</v>
          </cell>
          <cell r="M1755">
            <v>1620000</v>
          </cell>
          <cell r="N1755">
            <v>-810000</v>
          </cell>
          <cell r="O1755">
            <v>810000</v>
          </cell>
          <cell r="R1755">
            <v>4</v>
          </cell>
          <cell r="S1755">
            <v>0</v>
          </cell>
          <cell r="T1755">
            <v>0</v>
          </cell>
          <cell r="U1755">
            <v>648000</v>
          </cell>
          <cell r="V1755">
            <v>1</v>
          </cell>
          <cell r="W1755">
            <v>162000</v>
          </cell>
        </row>
        <row r="1756">
          <cell r="C1756" t="str">
            <v>3.1.1.3.3</v>
          </cell>
          <cell r="D1756" t="str">
            <v>Valla móvil Tipo 3. Barrera Tubular. Esquema No.5</v>
          </cell>
          <cell r="E1756" t="str">
            <v>un</v>
          </cell>
          <cell r="F1756">
            <v>5</v>
          </cell>
          <cell r="G1756">
            <v>150000</v>
          </cell>
          <cell r="H1756">
            <v>750000</v>
          </cell>
          <cell r="I1756">
            <v>4.8359686566247395E-2</v>
          </cell>
          <cell r="J1756">
            <v>5</v>
          </cell>
          <cell r="K1756">
            <v>-5</v>
          </cell>
          <cell r="L1756">
            <v>0</v>
          </cell>
          <cell r="M1756">
            <v>750000</v>
          </cell>
          <cell r="N1756">
            <v>-750000</v>
          </cell>
          <cell r="O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</row>
        <row r="1757">
          <cell r="C1757" t="str">
            <v>3.1.1.3.4</v>
          </cell>
          <cell r="D1757" t="str">
            <v>Valla móvil Tipo 4. Valla doble cara. Esquema No. 6</v>
          </cell>
          <cell r="E1757" t="str">
            <v>un</v>
          </cell>
          <cell r="F1757">
            <v>10</v>
          </cell>
          <cell r="G1757">
            <v>155000</v>
          </cell>
          <cell r="H1757">
            <v>1550000</v>
          </cell>
          <cell r="I1757">
            <v>9.9943352236911295E-2</v>
          </cell>
          <cell r="J1757">
            <v>10</v>
          </cell>
          <cell r="K1757">
            <v>-5</v>
          </cell>
          <cell r="L1757">
            <v>5</v>
          </cell>
          <cell r="M1757">
            <v>1550000</v>
          </cell>
          <cell r="N1757">
            <v>-775000</v>
          </cell>
          <cell r="O1757">
            <v>775000</v>
          </cell>
          <cell r="R1757">
            <v>0</v>
          </cell>
          <cell r="S1757">
            <v>0</v>
          </cell>
          <cell r="T1757">
            <v>0</v>
          </cell>
          <cell r="U1757">
            <v>0</v>
          </cell>
          <cell r="V1757">
            <v>5</v>
          </cell>
          <cell r="W1757">
            <v>775000</v>
          </cell>
        </row>
        <row r="1758">
          <cell r="C1758" t="str">
            <v>3.1.1.4</v>
          </cell>
          <cell r="D1758" t="str">
            <v>Avisos preventivos fijos. Esquemas Nos. 10,11,12,13, y 14</v>
          </cell>
          <cell r="E1758" t="str">
            <v>un</v>
          </cell>
          <cell r="F1758">
            <v>6</v>
          </cell>
          <cell r="G1758">
            <v>215000</v>
          </cell>
          <cell r="H1758">
            <v>1290000</v>
          </cell>
          <cell r="I1758">
            <v>8.3178660893945516E-2</v>
          </cell>
          <cell r="J1758">
            <v>6</v>
          </cell>
          <cell r="K1758">
            <v>-3</v>
          </cell>
          <cell r="L1758">
            <v>3</v>
          </cell>
          <cell r="M1758">
            <v>1290000</v>
          </cell>
          <cell r="N1758">
            <v>-645000</v>
          </cell>
          <cell r="O1758">
            <v>645000</v>
          </cell>
          <cell r="R1758">
            <v>0</v>
          </cell>
          <cell r="S1758">
            <v>0</v>
          </cell>
          <cell r="T1758">
            <v>0</v>
          </cell>
          <cell r="U1758">
            <v>0</v>
          </cell>
          <cell r="V1758">
            <v>3</v>
          </cell>
          <cell r="W1758">
            <v>645000</v>
          </cell>
        </row>
        <row r="1759">
          <cell r="C1759" t="str">
            <v>3.1.1.5</v>
          </cell>
          <cell r="D1759" t="str">
            <v>Caneca reflectiva. Esquema No. 15</v>
          </cell>
          <cell r="E1759" t="str">
            <v>un</v>
          </cell>
          <cell r="F1759">
            <v>4</v>
          </cell>
          <cell r="G1759">
            <v>129000</v>
          </cell>
          <cell r="H1759">
            <v>516000</v>
          </cell>
          <cell r="I1759">
            <v>3.3271464357578211E-2</v>
          </cell>
          <cell r="J1759">
            <v>4</v>
          </cell>
          <cell r="K1759">
            <v>-2</v>
          </cell>
          <cell r="L1759">
            <v>2</v>
          </cell>
          <cell r="M1759">
            <v>516000</v>
          </cell>
          <cell r="N1759">
            <v>-258000</v>
          </cell>
          <cell r="O1759">
            <v>258000</v>
          </cell>
          <cell r="R1759">
            <v>0</v>
          </cell>
          <cell r="S1759">
            <v>0</v>
          </cell>
          <cell r="T1759">
            <v>0</v>
          </cell>
          <cell r="U1759">
            <v>0</v>
          </cell>
          <cell r="V1759">
            <v>2</v>
          </cell>
          <cell r="W1759">
            <v>258000</v>
          </cell>
        </row>
        <row r="1760">
          <cell r="C1760" t="str">
            <v>3.2</v>
          </cell>
          <cell r="D1760" t="str">
            <v>DEMOLICIONES</v>
          </cell>
          <cell r="F1760"/>
          <cell r="I1760"/>
          <cell r="J1760"/>
          <cell r="L1760"/>
          <cell r="M1760"/>
          <cell r="N1760"/>
          <cell r="O1760"/>
          <cell r="R1760">
            <v>0</v>
          </cell>
          <cell r="S1760"/>
          <cell r="T1760"/>
          <cell r="U1760"/>
          <cell r="V1760"/>
          <cell r="W1760"/>
        </row>
        <row r="1761">
          <cell r="C1761" t="str">
            <v>3.2.1</v>
          </cell>
          <cell r="D1761" t="str">
            <v>Demolicion de pavimentos</v>
          </cell>
          <cell r="F1761"/>
          <cell r="I1761"/>
          <cell r="J1761"/>
          <cell r="L1761"/>
          <cell r="M1761"/>
          <cell r="N1761"/>
          <cell r="O1761"/>
          <cell r="R1761">
            <v>0</v>
          </cell>
          <cell r="S1761"/>
          <cell r="T1761"/>
          <cell r="U1761"/>
          <cell r="V1761"/>
          <cell r="W1761"/>
        </row>
        <row r="1762">
          <cell r="C1762" t="str">
            <v>3.2.1.1</v>
          </cell>
          <cell r="D1762" t="str">
            <v>Demolicion de pavimento de concreto rígido</v>
          </cell>
          <cell r="F1762"/>
          <cell r="I1762"/>
          <cell r="J1762"/>
          <cell r="L1762"/>
          <cell r="M1762"/>
          <cell r="N1762"/>
          <cell r="O1762"/>
          <cell r="R1762">
            <v>0</v>
          </cell>
          <cell r="S1762"/>
          <cell r="T1762"/>
          <cell r="U1762"/>
          <cell r="V1762"/>
          <cell r="W1762"/>
        </row>
        <row r="1763">
          <cell r="C1763" t="str">
            <v>3.2.1.1.1</v>
          </cell>
          <cell r="D1763" t="str">
            <v>Con mona (0,15 m&lt; e &lt;0,25 m)</v>
          </cell>
          <cell r="E1763" t="str">
            <v>m2</v>
          </cell>
          <cell r="F1763">
            <v>100</v>
          </cell>
          <cell r="G1763">
            <v>5000</v>
          </cell>
          <cell r="H1763">
            <v>500000</v>
          </cell>
          <cell r="I1763">
            <v>3.2239791044164932E-2</v>
          </cell>
          <cell r="J1763">
            <v>100</v>
          </cell>
          <cell r="L1763">
            <v>100</v>
          </cell>
          <cell r="M1763">
            <v>500000</v>
          </cell>
          <cell r="N1763">
            <v>0</v>
          </cell>
          <cell r="O1763">
            <v>500000</v>
          </cell>
          <cell r="R1763">
            <v>0</v>
          </cell>
          <cell r="S1763">
            <v>0</v>
          </cell>
          <cell r="T1763">
            <v>0</v>
          </cell>
          <cell r="U1763">
            <v>0</v>
          </cell>
          <cell r="V1763">
            <v>100</v>
          </cell>
          <cell r="W1763">
            <v>500000</v>
          </cell>
        </row>
        <row r="1764">
          <cell r="C1764" t="str">
            <v>3.2.1.1.2</v>
          </cell>
          <cell r="D1764" t="str">
            <v>Con compresor manual (0,15 m&lt; e &lt;0,25 m)</v>
          </cell>
          <cell r="E1764" t="str">
            <v>m2</v>
          </cell>
          <cell r="F1764">
            <v>1350</v>
          </cell>
          <cell r="G1764">
            <v>10050</v>
          </cell>
          <cell r="H1764">
            <v>13567500</v>
          </cell>
          <cell r="I1764">
            <v>0.87482672998341549</v>
          </cell>
          <cell r="J1764">
            <v>1350</v>
          </cell>
          <cell r="L1764">
            <v>1350</v>
          </cell>
          <cell r="M1764">
            <v>13567500</v>
          </cell>
          <cell r="N1764">
            <v>0</v>
          </cell>
          <cell r="O1764">
            <v>13567500</v>
          </cell>
          <cell r="R1764">
            <v>0</v>
          </cell>
          <cell r="S1764">
            <v>0</v>
          </cell>
          <cell r="T1764">
            <v>0</v>
          </cell>
          <cell r="U1764">
            <v>0</v>
          </cell>
          <cell r="V1764">
            <v>1350</v>
          </cell>
          <cell r="W1764">
            <v>13567500</v>
          </cell>
        </row>
        <row r="1765">
          <cell r="C1765" t="str">
            <v>3.2.1.2</v>
          </cell>
          <cell r="D1765" t="str">
            <v>Demolicion de pavimento asfáltico para cualquier espesor</v>
          </cell>
          <cell r="E1765" t="str">
            <v>m2</v>
          </cell>
          <cell r="F1765">
            <v>100</v>
          </cell>
          <cell r="G1765">
            <v>4000</v>
          </cell>
          <cell r="H1765">
            <v>400000</v>
          </cell>
          <cell r="I1765">
            <v>2.5791832835331947E-2</v>
          </cell>
          <cell r="J1765">
            <v>100</v>
          </cell>
          <cell r="L1765">
            <v>100</v>
          </cell>
          <cell r="M1765">
            <v>400000</v>
          </cell>
          <cell r="N1765">
            <v>0</v>
          </cell>
          <cell r="O1765">
            <v>400000</v>
          </cell>
          <cell r="R1765">
            <v>0</v>
          </cell>
          <cell r="S1765">
            <v>0</v>
          </cell>
          <cell r="T1765">
            <v>0</v>
          </cell>
          <cell r="U1765">
            <v>0</v>
          </cell>
          <cell r="V1765">
            <v>100</v>
          </cell>
          <cell r="W1765">
            <v>400000</v>
          </cell>
        </row>
        <row r="1766">
          <cell r="C1766" t="str">
            <v>3.2.2</v>
          </cell>
          <cell r="D1766" t="str">
            <v>Demolición de anden</v>
          </cell>
          <cell r="F1766"/>
          <cell r="I1766"/>
          <cell r="J1766"/>
          <cell r="L1766"/>
          <cell r="M1766"/>
          <cell r="N1766"/>
          <cell r="O1766"/>
          <cell r="R1766">
            <v>0</v>
          </cell>
          <cell r="S1766"/>
          <cell r="T1766"/>
          <cell r="U1766"/>
          <cell r="V1766"/>
          <cell r="W1766"/>
        </row>
        <row r="1767">
          <cell r="C1767" t="str">
            <v>3.2.2.1</v>
          </cell>
          <cell r="D1767" t="str">
            <v>Demolicion de anden con mona</v>
          </cell>
          <cell r="E1767" t="str">
            <v>m2</v>
          </cell>
          <cell r="F1767">
            <v>150</v>
          </cell>
          <cell r="G1767">
            <v>1820</v>
          </cell>
          <cell r="H1767">
            <v>273000</v>
          </cell>
          <cell r="I1767">
            <v>1.7602925910114052E-2</v>
          </cell>
          <cell r="J1767">
            <v>150</v>
          </cell>
          <cell r="L1767">
            <v>150</v>
          </cell>
          <cell r="M1767">
            <v>273000</v>
          </cell>
          <cell r="N1767">
            <v>0</v>
          </cell>
          <cell r="O1767">
            <v>273000</v>
          </cell>
          <cell r="R1767">
            <v>0</v>
          </cell>
          <cell r="S1767">
            <v>0</v>
          </cell>
          <cell r="T1767">
            <v>0</v>
          </cell>
          <cell r="U1767">
            <v>0</v>
          </cell>
          <cell r="V1767">
            <v>150</v>
          </cell>
          <cell r="W1767">
            <v>273000</v>
          </cell>
        </row>
        <row r="1768">
          <cell r="C1768" t="str">
            <v>3.3</v>
          </cell>
          <cell r="D1768" t="str">
            <v>EXCAVACIONES Y ENTIBADOS</v>
          </cell>
          <cell r="F1768"/>
          <cell r="I1768"/>
          <cell r="J1768"/>
          <cell r="L1768"/>
          <cell r="M1768"/>
          <cell r="N1768"/>
          <cell r="O1768"/>
          <cell r="R1768">
            <v>0</v>
          </cell>
          <cell r="S1768"/>
          <cell r="T1768"/>
          <cell r="U1768"/>
          <cell r="V1768"/>
          <cell r="W1768"/>
        </row>
        <row r="1769">
          <cell r="C1769" t="str">
            <v>3.3.2</v>
          </cell>
          <cell r="D1769" t="str">
            <v>Excavación en zanja para redes de alcantarillado y acueducto</v>
          </cell>
          <cell r="F1769"/>
          <cell r="I1769"/>
          <cell r="J1769"/>
          <cell r="L1769"/>
          <cell r="M1769"/>
          <cell r="N1769"/>
          <cell r="O1769"/>
          <cell r="R1769">
            <v>0</v>
          </cell>
          <cell r="S1769"/>
          <cell r="T1769"/>
          <cell r="U1769"/>
          <cell r="V1769"/>
          <cell r="W1769"/>
        </row>
        <row r="1770">
          <cell r="C1770" t="str">
            <v>3.3.2.1</v>
          </cell>
          <cell r="D1770" t="str">
            <v>Excavación a mano en material común, roca descompuesta, a cualquier profundidad y bajo cualquier condición de humedad. Incluye retiro a lugar autorizado.</v>
          </cell>
          <cell r="E1770" t="str">
            <v>m3</v>
          </cell>
          <cell r="F1770">
            <v>11817</v>
          </cell>
          <cell r="G1770">
            <v>10800</v>
          </cell>
          <cell r="H1770">
            <v>127623600</v>
          </cell>
          <cell r="I1770">
            <v>8.2291163926081747</v>
          </cell>
          <cell r="J1770">
            <v>11817</v>
          </cell>
          <cell r="L1770">
            <v>11817</v>
          </cell>
          <cell r="M1770">
            <v>127623600</v>
          </cell>
          <cell r="N1770">
            <v>0</v>
          </cell>
          <cell r="O1770">
            <v>127623600</v>
          </cell>
          <cell r="R1770">
            <v>738.05</v>
          </cell>
          <cell r="S1770">
            <v>0</v>
          </cell>
          <cell r="T1770">
            <v>0</v>
          </cell>
          <cell r="U1770">
            <v>7970939.9999999991</v>
          </cell>
          <cell r="V1770">
            <v>11078.95</v>
          </cell>
          <cell r="W1770">
            <v>119652660.00000001</v>
          </cell>
        </row>
        <row r="1771">
          <cell r="C1771" t="str">
            <v>3.3.2.2</v>
          </cell>
          <cell r="D1771" t="str">
            <v>Excavación a máquina en material común, roca descompuesta a cualquier profundidad y bajo cualquier condición de humedad. Incluye retiro a lugar autorizado.</v>
          </cell>
          <cell r="E1771" t="str">
            <v>m3</v>
          </cell>
          <cell r="F1771">
            <v>24807</v>
          </cell>
          <cell r="G1771">
            <v>8200</v>
          </cell>
          <cell r="H1771">
            <v>203417400</v>
          </cell>
          <cell r="I1771">
            <v>13.11626894149463</v>
          </cell>
          <cell r="J1771">
            <v>24807</v>
          </cell>
          <cell r="L1771">
            <v>24807</v>
          </cell>
          <cell r="M1771">
            <v>203417400</v>
          </cell>
          <cell r="N1771">
            <v>0</v>
          </cell>
          <cell r="O1771">
            <v>203417400</v>
          </cell>
          <cell r="Q1771" t="e">
            <v>#REF!</v>
          </cell>
          <cell r="R1771">
            <v>7386.3072000000002</v>
          </cell>
          <cell r="S1771">
            <v>0</v>
          </cell>
          <cell r="T1771" t="e">
            <v>#REF!</v>
          </cell>
          <cell r="U1771">
            <v>60567719.039999999</v>
          </cell>
          <cell r="V1771">
            <v>17420.692800000001</v>
          </cell>
          <cell r="W1771">
            <v>142849680.96000001</v>
          </cell>
        </row>
        <row r="1772">
          <cell r="C1772" t="str">
            <v>3.3.7</v>
          </cell>
          <cell r="D1772" t="str">
            <v>Entibados y tablestacados</v>
          </cell>
          <cell r="F1772"/>
          <cell r="I1772"/>
          <cell r="J1772"/>
          <cell r="L1772"/>
          <cell r="M1772"/>
          <cell r="N1772"/>
          <cell r="O1772"/>
          <cell r="R1772">
            <v>0</v>
          </cell>
          <cell r="S1772"/>
          <cell r="T1772"/>
          <cell r="U1772"/>
          <cell r="V1772"/>
          <cell r="W1772"/>
        </row>
        <row r="1773">
          <cell r="C1773" t="str">
            <v>3.3.7.2</v>
          </cell>
          <cell r="D1773" t="str">
            <v>Entibado abierto ó discontínuo</v>
          </cell>
          <cell r="F1773"/>
          <cell r="I1773"/>
          <cell r="J1773"/>
          <cell r="L1773"/>
          <cell r="M1773"/>
          <cell r="N1773"/>
          <cell r="O1773"/>
          <cell r="R1773">
            <v>0</v>
          </cell>
          <cell r="S1773"/>
          <cell r="T1773"/>
          <cell r="U1773"/>
          <cell r="V1773"/>
          <cell r="W1773"/>
        </row>
        <row r="1774">
          <cell r="C1774" t="str">
            <v>3.3.7.2.1</v>
          </cell>
          <cell r="D1774" t="str">
            <v>Entibado tipo 1. Discontinuo de madera</v>
          </cell>
          <cell r="E1774" t="str">
            <v>m2</v>
          </cell>
          <cell r="F1774">
            <v>1320</v>
          </cell>
          <cell r="G1774">
            <v>20000</v>
          </cell>
          <cell r="H1774">
            <v>26400000</v>
          </cell>
          <cell r="I1774">
            <v>1.7022609671319084</v>
          </cell>
          <cell r="J1774">
            <v>1320</v>
          </cell>
          <cell r="L1774">
            <v>1320</v>
          </cell>
          <cell r="M1774">
            <v>26400000</v>
          </cell>
          <cell r="N1774">
            <v>0</v>
          </cell>
          <cell r="O1774">
            <v>26400000</v>
          </cell>
          <cell r="R1774">
            <v>0</v>
          </cell>
          <cell r="S1774">
            <v>0</v>
          </cell>
          <cell r="T1774">
            <v>0</v>
          </cell>
          <cell r="U1774">
            <v>0</v>
          </cell>
          <cell r="V1774">
            <v>1320</v>
          </cell>
          <cell r="W1774">
            <v>26400000</v>
          </cell>
        </row>
        <row r="1775">
          <cell r="C1775" t="str">
            <v>3.4</v>
          </cell>
          <cell r="D1775" t="str">
            <v>INSTALACION Y CIMENTACION DE TUBERIA</v>
          </cell>
          <cell r="F1775"/>
          <cell r="I1775"/>
          <cell r="J1775"/>
          <cell r="L1775"/>
          <cell r="M1775"/>
          <cell r="N1775"/>
          <cell r="O1775"/>
          <cell r="R1775">
            <v>0</v>
          </cell>
          <cell r="S1775"/>
          <cell r="T1775"/>
          <cell r="U1775"/>
          <cell r="V1775"/>
          <cell r="W1775"/>
        </row>
        <row r="1776">
          <cell r="C1776" t="str">
            <v>3.4.4</v>
          </cell>
          <cell r="D1776" t="str">
            <v>Instalación de tuberías de acueducto</v>
          </cell>
          <cell r="F1776"/>
          <cell r="I1776"/>
          <cell r="J1776"/>
          <cell r="L1776"/>
          <cell r="M1776"/>
          <cell r="N1776"/>
          <cell r="O1776"/>
          <cell r="R1776">
            <v>0</v>
          </cell>
          <cell r="S1776"/>
          <cell r="T1776"/>
          <cell r="U1776"/>
          <cell r="V1776"/>
          <cell r="W1776"/>
        </row>
        <row r="1777">
          <cell r="C1777" t="str">
            <v>3.4.4.1</v>
          </cell>
          <cell r="D1777" t="str">
            <v>Instalación de tuberías de polietileno de alta densidad (PEAD) y accesorios, para</v>
          </cell>
          <cell r="F1777"/>
          <cell r="I1777"/>
          <cell r="J1777"/>
          <cell r="L1777"/>
          <cell r="M1777"/>
          <cell r="N1777"/>
          <cell r="O1777"/>
          <cell r="R1777">
            <v>0</v>
          </cell>
          <cell r="S1777"/>
          <cell r="T1777"/>
          <cell r="U1777"/>
          <cell r="V1777"/>
          <cell r="W1777"/>
        </row>
        <row r="1778">
          <cell r="C1778" t="str">
            <v>3.4.4.1.1</v>
          </cell>
          <cell r="D1778" t="str">
            <v>Tuberías PEAD 90mm</v>
          </cell>
          <cell r="E1778" t="str">
            <v>m</v>
          </cell>
          <cell r="F1778">
            <v>20</v>
          </cell>
          <cell r="G1778">
            <v>4375</v>
          </cell>
          <cell r="H1778">
            <v>87500</v>
          </cell>
          <cell r="I1778">
            <v>5.641963432728863E-3</v>
          </cell>
          <cell r="J1778">
            <v>20</v>
          </cell>
          <cell r="L1778">
            <v>20</v>
          </cell>
          <cell r="M1778">
            <v>87500</v>
          </cell>
          <cell r="N1778">
            <v>0</v>
          </cell>
          <cell r="O1778">
            <v>87500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20</v>
          </cell>
          <cell r="W1778">
            <v>87500</v>
          </cell>
        </row>
        <row r="1779">
          <cell r="C1779" t="str">
            <v>3.4.4.1.2</v>
          </cell>
          <cell r="D1779" t="str">
            <v>Tuberías PEAD 110mm</v>
          </cell>
          <cell r="E1779" t="str">
            <v>m</v>
          </cell>
          <cell r="F1779">
            <v>300</v>
          </cell>
          <cell r="G1779">
            <v>4925</v>
          </cell>
          <cell r="H1779">
            <v>1477500</v>
          </cell>
          <cell r="I1779">
            <v>9.5268582535507365E-2</v>
          </cell>
          <cell r="J1779">
            <v>300</v>
          </cell>
          <cell r="L1779">
            <v>300</v>
          </cell>
          <cell r="M1779">
            <v>1477500</v>
          </cell>
          <cell r="N1779">
            <v>0</v>
          </cell>
          <cell r="O1779">
            <v>1477500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300</v>
          </cell>
          <cell r="W1779">
            <v>1477500</v>
          </cell>
        </row>
        <row r="1780">
          <cell r="C1780" t="str">
            <v>3.4.4.1.3</v>
          </cell>
          <cell r="D1780" t="str">
            <v>Tuberías PEAD 160mm</v>
          </cell>
          <cell r="E1780" t="str">
            <v>m</v>
          </cell>
          <cell r="F1780">
            <v>100</v>
          </cell>
          <cell r="G1780">
            <v>4850</v>
          </cell>
          <cell r="H1780">
            <v>485000</v>
          </cell>
          <cell r="I1780">
            <v>3.1272597312839982E-2</v>
          </cell>
          <cell r="J1780">
            <v>100</v>
          </cell>
          <cell r="L1780">
            <v>100</v>
          </cell>
          <cell r="M1780">
            <v>485000</v>
          </cell>
          <cell r="N1780">
            <v>0</v>
          </cell>
          <cell r="O1780">
            <v>485000</v>
          </cell>
          <cell r="R1780">
            <v>0</v>
          </cell>
          <cell r="S1780">
            <v>0</v>
          </cell>
          <cell r="T1780">
            <v>0</v>
          </cell>
          <cell r="U1780">
            <v>0</v>
          </cell>
          <cell r="V1780">
            <v>100</v>
          </cell>
          <cell r="W1780">
            <v>485000</v>
          </cell>
        </row>
        <row r="1781">
          <cell r="C1781" t="str">
            <v>3.4.4.2</v>
          </cell>
          <cell r="D1781" t="str">
            <v>Instalación de Tubería de hierro de fundición dúctil, incluídos accesorios</v>
          </cell>
          <cell r="F1781"/>
          <cell r="I1781"/>
          <cell r="J1781"/>
          <cell r="L1781"/>
          <cell r="M1781"/>
          <cell r="N1781"/>
          <cell r="O1781"/>
          <cell r="R1781">
            <v>0</v>
          </cell>
          <cell r="S1781"/>
          <cell r="T1781"/>
          <cell r="U1781"/>
          <cell r="V1781"/>
          <cell r="W1781"/>
        </row>
        <row r="1782">
          <cell r="C1782" t="str">
            <v>3.4.4.2.6</v>
          </cell>
          <cell r="D1782" t="str">
            <v>Tubería de HD de 500 mm</v>
          </cell>
          <cell r="E1782" t="str">
            <v>m</v>
          </cell>
          <cell r="F1782">
            <v>22018</v>
          </cell>
          <cell r="G1782">
            <v>15000</v>
          </cell>
          <cell r="H1782">
            <v>330270000</v>
          </cell>
          <cell r="I1782">
            <v>21.295671576312703</v>
          </cell>
          <cell r="J1782">
            <v>22018</v>
          </cell>
          <cell r="L1782">
            <v>22018</v>
          </cell>
          <cell r="M1782">
            <v>330270000</v>
          </cell>
          <cell r="N1782">
            <v>0</v>
          </cell>
          <cell r="O1782">
            <v>330270000</v>
          </cell>
          <cell r="Q1782" t="e">
            <v>#REF!</v>
          </cell>
          <cell r="R1782">
            <v>5129.38</v>
          </cell>
          <cell r="S1782">
            <v>0</v>
          </cell>
          <cell r="T1782" t="e">
            <v>#REF!</v>
          </cell>
          <cell r="U1782">
            <v>76940700</v>
          </cell>
          <cell r="V1782">
            <v>16888.62</v>
          </cell>
          <cell r="W1782">
            <v>253329299.99999997</v>
          </cell>
        </row>
        <row r="1783">
          <cell r="C1783" t="str">
            <v>3.4.5</v>
          </cell>
          <cell r="D1783" t="str">
            <v>Cruce con equipo mecánico de perforación horizontal (Topo)</v>
          </cell>
          <cell r="F1783"/>
          <cell r="I1783"/>
          <cell r="J1783"/>
          <cell r="L1783"/>
          <cell r="M1783"/>
          <cell r="N1783"/>
          <cell r="O1783"/>
          <cell r="R1783">
            <v>0</v>
          </cell>
          <cell r="S1783"/>
          <cell r="T1783"/>
          <cell r="U1783"/>
          <cell r="V1783"/>
          <cell r="W1783"/>
        </row>
        <row r="1784">
          <cell r="C1784" t="str">
            <v>3.4.5.9</v>
          </cell>
          <cell r="D1784" t="str">
            <v>Cruce con equipo mecánico, percusion o rotacion, D= 700 mm</v>
          </cell>
          <cell r="E1784" t="str">
            <v>m</v>
          </cell>
          <cell r="F1784">
            <v>23</v>
          </cell>
          <cell r="G1784">
            <v>1350000</v>
          </cell>
          <cell r="H1784">
            <v>31050000</v>
          </cell>
          <cell r="I1784">
            <v>2.0020910238426421</v>
          </cell>
          <cell r="J1784">
            <v>23</v>
          </cell>
          <cell r="K1784">
            <v>-7</v>
          </cell>
          <cell r="L1784">
            <v>16</v>
          </cell>
          <cell r="M1784">
            <v>31050000</v>
          </cell>
          <cell r="N1784">
            <v>-9450000</v>
          </cell>
          <cell r="O1784">
            <v>21600000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16</v>
          </cell>
          <cell r="W1784">
            <v>21600000</v>
          </cell>
        </row>
        <row r="1785">
          <cell r="C1785" t="str">
            <v>3.4.8</v>
          </cell>
          <cell r="D1785" t="str">
            <v>Cimentación de tuberías</v>
          </cell>
          <cell r="F1785"/>
          <cell r="I1785"/>
          <cell r="J1785"/>
          <cell r="L1785"/>
          <cell r="M1785"/>
          <cell r="N1785"/>
          <cell r="O1785"/>
          <cell r="R1785">
            <v>0</v>
          </cell>
          <cell r="S1785"/>
          <cell r="T1785"/>
          <cell r="U1785"/>
          <cell r="V1785"/>
          <cell r="W1785"/>
        </row>
        <row r="1786">
          <cell r="C1786" t="str">
            <v>3.4.8.2</v>
          </cell>
          <cell r="D1786" t="str">
            <v>Cimentación de tubería con arena compactada al 70% de la densidad relativa máxima</v>
          </cell>
          <cell r="E1786" t="str">
            <v>m3</v>
          </cell>
          <cell r="F1786">
            <v>5700</v>
          </cell>
          <cell r="G1786">
            <v>31000</v>
          </cell>
          <cell r="H1786">
            <v>176700000</v>
          </cell>
          <cell r="I1786">
            <v>11.393542155007887</v>
          </cell>
          <cell r="J1786">
            <v>5700</v>
          </cell>
          <cell r="K1786">
            <v>-2700</v>
          </cell>
          <cell r="L1786">
            <v>3000</v>
          </cell>
          <cell r="M1786">
            <v>176700000</v>
          </cell>
          <cell r="N1786">
            <v>-83700000</v>
          </cell>
          <cell r="O1786">
            <v>93000000</v>
          </cell>
          <cell r="Q1786" t="e">
            <v>#REF!</v>
          </cell>
          <cell r="R1786">
            <v>1568.5</v>
          </cell>
          <cell r="S1786">
            <v>0</v>
          </cell>
          <cell r="T1786" t="e">
            <v>#REF!</v>
          </cell>
          <cell r="U1786">
            <v>48623500</v>
          </cell>
          <cell r="V1786">
            <v>1431.5</v>
          </cell>
          <cell r="W1786">
            <v>44376500</v>
          </cell>
        </row>
        <row r="1787">
          <cell r="C1787" t="str">
            <v>3.4.8.4</v>
          </cell>
          <cell r="D1787" t="str">
            <v>Cimentación de tubería con concreto de 17,5 Mpa. ( 2500 psi ) de central de mezclas</v>
          </cell>
          <cell r="E1787" t="str">
            <v>m3</v>
          </cell>
          <cell r="F1787">
            <v>30</v>
          </cell>
          <cell r="G1787">
            <v>208850</v>
          </cell>
          <cell r="H1787">
            <v>6265500</v>
          </cell>
          <cell r="I1787">
            <v>0.40399682157443073</v>
          </cell>
          <cell r="J1787">
            <v>30</v>
          </cell>
          <cell r="L1787">
            <v>30</v>
          </cell>
          <cell r="M1787">
            <v>6265500</v>
          </cell>
          <cell r="N1787">
            <v>0</v>
          </cell>
          <cell r="O1787">
            <v>6265500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30</v>
          </cell>
          <cell r="W1787">
            <v>6265500</v>
          </cell>
        </row>
        <row r="1788">
          <cell r="C1788" t="str">
            <v>3.4.9</v>
          </cell>
          <cell r="D1788" t="str">
            <v>Empalme de tubería de acueducto proyectada</v>
          </cell>
          <cell r="F1788"/>
          <cell r="I1788"/>
          <cell r="J1788"/>
          <cell r="L1788"/>
          <cell r="M1788"/>
          <cell r="N1788"/>
          <cell r="O1788"/>
          <cell r="R1788">
            <v>0</v>
          </cell>
          <cell r="S1788"/>
          <cell r="T1788"/>
          <cell r="U1788"/>
          <cell r="V1788"/>
          <cell r="W1788"/>
        </row>
        <row r="1789">
          <cell r="C1789" t="str">
            <v>3.4.9.1</v>
          </cell>
          <cell r="D1789" t="str">
            <v>Empalme de tubería de polietileno proyectada a tubería de polietileno existente</v>
          </cell>
          <cell r="F1789"/>
          <cell r="I1789"/>
          <cell r="J1789"/>
          <cell r="L1789"/>
          <cell r="M1789"/>
          <cell r="N1789"/>
          <cell r="O1789"/>
          <cell r="R1789">
            <v>0</v>
          </cell>
          <cell r="S1789"/>
          <cell r="T1789"/>
          <cell r="U1789"/>
          <cell r="V1789"/>
          <cell r="W1789"/>
        </row>
        <row r="1790">
          <cell r="C1790" t="str">
            <v>3.4.9.1.1</v>
          </cell>
          <cell r="D1790" t="str">
            <v>Empalme de tubería polietileno Ø 160 mm a tubería polietileno Ø 160 mm existente, según detalle en plano, incluye instalación de accesorios y suministro y colocación de tornillería, arandela, tuercas y empaquetadura para montaje.</v>
          </cell>
          <cell r="E1790" t="str">
            <v>un</v>
          </cell>
          <cell r="F1790">
            <v>1</v>
          </cell>
          <cell r="G1790">
            <v>380000</v>
          </cell>
          <cell r="H1790">
            <v>380000</v>
          </cell>
          <cell r="I1790">
            <v>2.4502241193565345E-2</v>
          </cell>
          <cell r="J1790">
            <v>1</v>
          </cell>
          <cell r="L1790">
            <v>1</v>
          </cell>
          <cell r="M1790">
            <v>380000</v>
          </cell>
          <cell r="N1790">
            <v>0</v>
          </cell>
          <cell r="O1790">
            <v>380000</v>
          </cell>
          <cell r="R1790">
            <v>0</v>
          </cell>
          <cell r="S1790">
            <v>0</v>
          </cell>
          <cell r="T1790">
            <v>0</v>
          </cell>
          <cell r="U1790">
            <v>0</v>
          </cell>
          <cell r="V1790">
            <v>1</v>
          </cell>
          <cell r="W1790">
            <v>380000</v>
          </cell>
        </row>
        <row r="1791">
          <cell r="C1791" t="str">
            <v>3.4.9.2</v>
          </cell>
          <cell r="D1791" t="str">
            <v>Empalme de tubería de polietileno proyectada a tubería de PVC y AC existente</v>
          </cell>
          <cell r="F1791"/>
          <cell r="I1791"/>
          <cell r="J1791"/>
          <cell r="L1791"/>
          <cell r="M1791"/>
          <cell r="N1791"/>
          <cell r="O1791"/>
          <cell r="R1791">
            <v>0</v>
          </cell>
          <cell r="S1791"/>
          <cell r="T1791"/>
          <cell r="U1791"/>
          <cell r="V1791"/>
          <cell r="W1791"/>
        </row>
        <row r="1792">
          <cell r="C1792" t="str">
            <v>3.4.9.2.1</v>
          </cell>
          <cell r="D1792" t="str">
            <v>Empalme de tubería polietileno Ø 110 mm a tubería PVC existente, según detalle en plano, incluye instalación de accesorios y suministro y colocación de tornillería, arandela, tuercas y empaquetadura para montaje.</v>
          </cell>
          <cell r="E1792" t="str">
            <v>un</v>
          </cell>
          <cell r="F1792">
            <v>3</v>
          </cell>
          <cell r="G1792">
            <v>320000</v>
          </cell>
          <cell r="H1792">
            <v>960000</v>
          </cell>
          <cell r="I1792">
            <v>6.1900398804796669E-2</v>
          </cell>
          <cell r="J1792">
            <v>3</v>
          </cell>
          <cell r="L1792">
            <v>3</v>
          </cell>
          <cell r="M1792">
            <v>960000</v>
          </cell>
          <cell r="N1792">
            <v>0</v>
          </cell>
          <cell r="O1792">
            <v>960000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3</v>
          </cell>
          <cell r="W1792">
            <v>960000</v>
          </cell>
        </row>
        <row r="1793">
          <cell r="C1793" t="str">
            <v>3.4.9.3</v>
          </cell>
          <cell r="D1793" t="str">
            <v>Empalme de tubería de HD proyectada a tubería de HD existente</v>
          </cell>
          <cell r="F1793"/>
          <cell r="I1793"/>
          <cell r="J1793"/>
          <cell r="L1793"/>
          <cell r="M1793"/>
          <cell r="N1793"/>
          <cell r="O1793"/>
          <cell r="R1793">
            <v>0</v>
          </cell>
          <cell r="S1793"/>
          <cell r="T1793"/>
          <cell r="U1793"/>
          <cell r="V1793"/>
          <cell r="W1793"/>
        </row>
        <row r="1794">
          <cell r="C1794" t="str">
            <v>3.4.9.3.1</v>
          </cell>
          <cell r="D1794" t="str">
            <v>Empalme de tubería HD Ø 500 mm proyectada a tubería HD Ø 500 mm existente de acuerdo con detalle mostrado en plano, incluye instalación de accesorios y suministro y colocación de empaquetadura, tornillería, tuercas y arandelas para montaje.</v>
          </cell>
          <cell r="E1794" t="str">
            <v>un</v>
          </cell>
          <cell r="F1794">
            <v>1</v>
          </cell>
          <cell r="G1794">
            <v>2800000</v>
          </cell>
          <cell r="H1794">
            <v>2800000</v>
          </cell>
          <cell r="I1794">
            <v>0.18054282984732362</v>
          </cell>
          <cell r="J1794">
            <v>1</v>
          </cell>
          <cell r="L1794">
            <v>1</v>
          </cell>
          <cell r="M1794">
            <v>2800000</v>
          </cell>
          <cell r="N1794">
            <v>0</v>
          </cell>
          <cell r="O1794">
            <v>2800000</v>
          </cell>
          <cell r="R1794">
            <v>0</v>
          </cell>
          <cell r="S1794">
            <v>0</v>
          </cell>
          <cell r="T1794">
            <v>0</v>
          </cell>
          <cell r="U1794">
            <v>0</v>
          </cell>
          <cell r="V1794">
            <v>1</v>
          </cell>
          <cell r="W1794">
            <v>2800000</v>
          </cell>
        </row>
        <row r="1795">
          <cell r="C1795" t="str">
            <v>3.5</v>
          </cell>
          <cell r="D1795" t="str">
            <v>RELLENOS</v>
          </cell>
          <cell r="F1795"/>
          <cell r="I1795"/>
          <cell r="J1795"/>
          <cell r="L1795"/>
          <cell r="M1795"/>
          <cell r="N1795"/>
          <cell r="O1795"/>
          <cell r="R1795">
            <v>0</v>
          </cell>
          <cell r="S1795"/>
          <cell r="T1795"/>
          <cell r="U1795"/>
          <cell r="V1795"/>
          <cell r="W1795"/>
        </row>
        <row r="1796">
          <cell r="C1796" t="str">
            <v>3.5.1</v>
          </cell>
          <cell r="D1796" t="str">
            <v>Relleno de Zanjas y obras de mampostería</v>
          </cell>
          <cell r="F1796"/>
          <cell r="I1796"/>
          <cell r="J1796"/>
          <cell r="L1796"/>
          <cell r="M1796"/>
          <cell r="N1796"/>
          <cell r="O1796"/>
          <cell r="R1796">
            <v>0</v>
          </cell>
          <cell r="S1796"/>
          <cell r="T1796"/>
          <cell r="U1796"/>
          <cell r="V1796"/>
          <cell r="W1796"/>
        </row>
        <row r="1797">
          <cell r="C1797" t="str">
            <v>3.5.1.1</v>
          </cell>
          <cell r="D1797" t="str">
            <v>Rellenos de Zanjas y obras de mampostería con material seleccionado de sitio, compactado al 90% del Proctor Modificado</v>
          </cell>
          <cell r="E1797" t="str">
            <v>m3</v>
          </cell>
          <cell r="F1797">
            <v>24472</v>
          </cell>
          <cell r="G1797">
            <v>9800</v>
          </cell>
          <cell r="H1797">
            <v>239825600</v>
          </cell>
          <cell r="I1797">
            <v>15.463854462082963</v>
          </cell>
          <cell r="J1797">
            <v>24472</v>
          </cell>
          <cell r="L1797">
            <v>24472</v>
          </cell>
          <cell r="M1797">
            <v>239825600</v>
          </cell>
          <cell r="N1797">
            <v>0</v>
          </cell>
          <cell r="O1797">
            <v>239825600</v>
          </cell>
          <cell r="Q1797" t="e">
            <v>#REF!</v>
          </cell>
          <cell r="R1797">
            <v>4686.2470400000002</v>
          </cell>
          <cell r="S1797">
            <v>0</v>
          </cell>
          <cell r="T1797" t="e">
            <v>#REF!</v>
          </cell>
          <cell r="U1797">
            <v>45925220.991999999</v>
          </cell>
          <cell r="V1797">
            <v>19785.752959999998</v>
          </cell>
          <cell r="W1797">
            <v>193900379.00799999</v>
          </cell>
        </row>
        <row r="1798">
          <cell r="C1798" t="str">
            <v>3.5.1.2</v>
          </cell>
          <cell r="D1798" t="str">
            <v>Rellenos de Zanjas y obras de mampostería con material seleccionado de cantera, compactado al 95% del Proctor Modifiicado</v>
          </cell>
          <cell r="E1798" t="str">
            <v>m3</v>
          </cell>
          <cell r="F1798">
            <v>300</v>
          </cell>
          <cell r="G1798">
            <v>27000</v>
          </cell>
          <cell r="H1798">
            <v>8100000</v>
          </cell>
          <cell r="I1798">
            <v>0.52228461491547185</v>
          </cell>
          <cell r="J1798">
            <v>300</v>
          </cell>
          <cell r="K1798">
            <v>900</v>
          </cell>
          <cell r="L1798">
            <v>1200</v>
          </cell>
          <cell r="M1798">
            <v>8100000</v>
          </cell>
          <cell r="N1798">
            <v>24300000</v>
          </cell>
          <cell r="O1798">
            <v>32400000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>
            <v>1200</v>
          </cell>
          <cell r="W1798">
            <v>32400000</v>
          </cell>
        </row>
        <row r="1799">
          <cell r="C1799" t="str">
            <v>3.5.3</v>
          </cell>
          <cell r="D1799" t="str">
            <v>Conformación de sub-base Granular</v>
          </cell>
          <cell r="E1799" t="str">
            <v>m3</v>
          </cell>
          <cell r="F1799">
            <v>235</v>
          </cell>
          <cell r="G1799">
            <v>40000</v>
          </cell>
          <cell r="H1799">
            <v>9400000</v>
          </cell>
          <cell r="I1799">
            <v>0.60610807163030067</v>
          </cell>
          <cell r="J1799">
            <v>235</v>
          </cell>
          <cell r="K1799">
            <v>-120</v>
          </cell>
          <cell r="L1799">
            <v>115</v>
          </cell>
          <cell r="M1799">
            <v>9400000</v>
          </cell>
          <cell r="N1799">
            <v>-4800000</v>
          </cell>
          <cell r="O1799">
            <v>4600000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115</v>
          </cell>
          <cell r="W1799">
            <v>4600000</v>
          </cell>
        </row>
        <row r="1800">
          <cell r="C1800" t="str">
            <v>3.5.4</v>
          </cell>
          <cell r="D1800" t="str">
            <v>Conformación de base</v>
          </cell>
          <cell r="F1800"/>
          <cell r="I1800"/>
          <cell r="J1800"/>
          <cell r="L1800"/>
          <cell r="M1800"/>
          <cell r="N1800"/>
          <cell r="O1800"/>
          <cell r="R1800">
            <v>0</v>
          </cell>
          <cell r="S1800"/>
          <cell r="T1800"/>
          <cell r="U1800"/>
          <cell r="V1800"/>
          <cell r="W1800"/>
        </row>
        <row r="1801">
          <cell r="C1801" t="str">
            <v>3.5.4.1</v>
          </cell>
          <cell r="D1801" t="str">
            <v>Conformación de base suelo cemento</v>
          </cell>
          <cell r="F1801"/>
          <cell r="I1801"/>
          <cell r="J1801"/>
          <cell r="L1801"/>
          <cell r="M1801"/>
          <cell r="N1801"/>
          <cell r="O1801"/>
          <cell r="R1801">
            <v>0</v>
          </cell>
          <cell r="S1801"/>
          <cell r="T1801"/>
          <cell r="U1801"/>
          <cell r="V1801"/>
          <cell r="W1801"/>
        </row>
        <row r="1802">
          <cell r="C1802" t="str">
            <v>3.5.4.1.1</v>
          </cell>
          <cell r="D1802" t="str">
            <v>Base de suelo cemento procedente de central de mezclas f´c= 3,5 Mpa, con proporción de cemento del 6%</v>
          </cell>
          <cell r="E1802" t="str">
            <v>m3</v>
          </cell>
          <cell r="F1802">
            <v>235</v>
          </cell>
          <cell r="G1802">
            <v>92400</v>
          </cell>
          <cell r="H1802">
            <v>21714000</v>
          </cell>
          <cell r="I1802">
            <v>1.4001096454659947</v>
          </cell>
          <cell r="J1802">
            <v>235</v>
          </cell>
          <cell r="K1802">
            <v>-135</v>
          </cell>
          <cell r="L1802">
            <v>100</v>
          </cell>
          <cell r="M1802">
            <v>21714000</v>
          </cell>
          <cell r="N1802">
            <v>-12474000</v>
          </cell>
          <cell r="O1802">
            <v>9240000</v>
          </cell>
          <cell r="R1802">
            <v>0</v>
          </cell>
          <cell r="S1802">
            <v>0</v>
          </cell>
          <cell r="T1802">
            <v>0</v>
          </cell>
          <cell r="U1802">
            <v>0</v>
          </cell>
          <cell r="V1802">
            <v>100</v>
          </cell>
          <cell r="W1802">
            <v>9240000</v>
          </cell>
        </row>
        <row r="1803">
          <cell r="C1803" t="str">
            <v>3.6</v>
          </cell>
          <cell r="D1803" t="str">
            <v>CONSTRUCCION DE PAVIMENTOS</v>
          </cell>
          <cell r="F1803"/>
          <cell r="I1803"/>
          <cell r="J1803"/>
          <cell r="L1803"/>
          <cell r="M1803"/>
          <cell r="N1803"/>
          <cell r="O1803"/>
          <cell r="R1803">
            <v>0</v>
          </cell>
          <cell r="S1803"/>
          <cell r="T1803"/>
          <cell r="U1803"/>
          <cell r="V1803"/>
          <cell r="W1803"/>
        </row>
        <row r="1804">
          <cell r="C1804" t="str">
            <v>3.6.1</v>
          </cell>
          <cell r="D1804" t="str">
            <v>Construcción de Pavimentos en concreto asfáltico</v>
          </cell>
          <cell r="F1804"/>
          <cell r="I1804"/>
          <cell r="J1804"/>
          <cell r="L1804"/>
          <cell r="M1804"/>
          <cell r="N1804"/>
          <cell r="O1804"/>
          <cell r="R1804">
            <v>0</v>
          </cell>
          <cell r="S1804"/>
          <cell r="T1804"/>
          <cell r="U1804"/>
          <cell r="V1804"/>
          <cell r="W1804"/>
        </row>
        <row r="1805">
          <cell r="C1805" t="str">
            <v>3.6.1.2</v>
          </cell>
          <cell r="D1805" t="str">
            <v>Para reparcheos (Colocado y compactado con Motoniveladora y Minicompactador Micky)</v>
          </cell>
          <cell r="F1805"/>
          <cell r="I1805"/>
          <cell r="J1805"/>
          <cell r="L1805"/>
          <cell r="M1805"/>
          <cell r="N1805"/>
          <cell r="O1805"/>
          <cell r="R1805">
            <v>0</v>
          </cell>
          <cell r="S1805"/>
          <cell r="T1805"/>
          <cell r="U1805"/>
          <cell r="V1805"/>
          <cell r="W1805"/>
        </row>
        <row r="1806">
          <cell r="C1806" t="str">
            <v>3.6.1.2.4</v>
          </cell>
          <cell r="D1806" t="str">
            <v>Pavimento de concreto asfáltico e = 0.10 m</v>
          </cell>
          <cell r="E1806" t="str">
            <v>m2</v>
          </cell>
          <cell r="F1806">
            <v>100</v>
          </cell>
          <cell r="G1806">
            <v>35000</v>
          </cell>
          <cell r="H1806">
            <v>3500000</v>
          </cell>
          <cell r="I1806">
            <v>0.22567853730915449</v>
          </cell>
          <cell r="J1806">
            <v>100</v>
          </cell>
          <cell r="K1806">
            <v>-80</v>
          </cell>
          <cell r="L1806">
            <v>20</v>
          </cell>
          <cell r="M1806">
            <v>3500000</v>
          </cell>
          <cell r="N1806">
            <v>-2800000</v>
          </cell>
          <cell r="O1806">
            <v>700000</v>
          </cell>
          <cell r="R1806">
            <v>0</v>
          </cell>
          <cell r="S1806">
            <v>0</v>
          </cell>
          <cell r="T1806">
            <v>0</v>
          </cell>
          <cell r="U1806">
            <v>0</v>
          </cell>
          <cell r="V1806">
            <v>20</v>
          </cell>
          <cell r="W1806">
            <v>700000</v>
          </cell>
        </row>
        <row r="1807">
          <cell r="C1807" t="str">
            <v>3.6.2</v>
          </cell>
          <cell r="D1807" t="str">
            <v>Construcción de Pavimento de Concreto para reparcheo</v>
          </cell>
          <cell r="F1807"/>
          <cell r="I1807"/>
          <cell r="J1807"/>
          <cell r="L1807"/>
          <cell r="M1807"/>
          <cell r="N1807"/>
          <cell r="O1807"/>
          <cell r="R1807">
            <v>0</v>
          </cell>
          <cell r="S1807"/>
          <cell r="T1807"/>
          <cell r="U1807"/>
          <cell r="V1807"/>
          <cell r="W1807"/>
        </row>
        <row r="1808">
          <cell r="C1808" t="str">
            <v>3.6.2.2</v>
          </cell>
          <cell r="D1808" t="str">
            <v>Pavimento de concreto para reparcheo f'c = 21,0 Mpa (3000 psi), e = 0,20 m</v>
          </cell>
          <cell r="E1808" t="str">
            <v>m2</v>
          </cell>
          <cell r="F1808">
            <v>1450</v>
          </cell>
          <cell r="G1808">
            <v>57750</v>
          </cell>
          <cell r="H1808">
            <v>83737500</v>
          </cell>
          <cell r="I1808">
            <v>5.3993590051215214</v>
          </cell>
          <cell r="J1808">
            <v>1450</v>
          </cell>
          <cell r="K1808">
            <v>-800</v>
          </cell>
          <cell r="L1808">
            <v>650</v>
          </cell>
          <cell r="M1808">
            <v>83737500</v>
          </cell>
          <cell r="N1808">
            <v>-46200000</v>
          </cell>
          <cell r="O1808">
            <v>37537500</v>
          </cell>
          <cell r="R1808">
            <v>0</v>
          </cell>
          <cell r="S1808">
            <v>0</v>
          </cell>
          <cell r="T1808">
            <v>0</v>
          </cell>
          <cell r="U1808">
            <v>0</v>
          </cell>
          <cell r="V1808">
            <v>650</v>
          </cell>
          <cell r="W1808">
            <v>37537500</v>
          </cell>
        </row>
        <row r="1809">
          <cell r="C1809" t="str">
            <v>3.6.4</v>
          </cell>
          <cell r="D1809" t="str">
            <v>Construcción de Andenes, Bordillos y Cunetas</v>
          </cell>
          <cell r="F1809"/>
          <cell r="I1809"/>
          <cell r="J1809"/>
          <cell r="L1809"/>
          <cell r="M1809"/>
          <cell r="N1809"/>
          <cell r="O1809"/>
          <cell r="R1809">
            <v>0</v>
          </cell>
          <cell r="S1809"/>
          <cell r="T1809"/>
          <cell r="U1809"/>
          <cell r="V1809"/>
          <cell r="W1809"/>
        </row>
        <row r="1810">
          <cell r="C1810" t="str">
            <v>3.6.4.1</v>
          </cell>
          <cell r="D1810" t="str">
            <v>Construcción de Andenes</v>
          </cell>
          <cell r="F1810"/>
          <cell r="I1810"/>
          <cell r="J1810"/>
          <cell r="L1810"/>
          <cell r="M1810"/>
          <cell r="N1810"/>
          <cell r="O1810"/>
          <cell r="R1810">
            <v>0</v>
          </cell>
          <cell r="S1810"/>
          <cell r="T1810"/>
          <cell r="U1810"/>
          <cell r="V1810"/>
          <cell r="W1810"/>
        </row>
        <row r="1811">
          <cell r="C1811" t="str">
            <v>3.6.4.1.3</v>
          </cell>
          <cell r="D1811" t="str">
            <v>Construcción de anden de concreto f'c 21,0 Mpa (3000 psi) e = 0.10 m, Tamaño Máximo del agregado: 25 mm (1") de central de mezclas</v>
          </cell>
          <cell r="E1811" t="str">
            <v>m2</v>
          </cell>
          <cell r="F1811">
            <v>150</v>
          </cell>
          <cell r="G1811">
            <v>33000</v>
          </cell>
          <cell r="H1811">
            <v>4950000</v>
          </cell>
          <cell r="I1811">
            <v>0.31917393133723282</v>
          </cell>
          <cell r="J1811">
            <v>150</v>
          </cell>
          <cell r="K1811">
            <v>-60</v>
          </cell>
          <cell r="L1811">
            <v>90</v>
          </cell>
          <cell r="M1811">
            <v>4950000</v>
          </cell>
          <cell r="N1811">
            <v>-1980000</v>
          </cell>
          <cell r="O1811">
            <v>2970000</v>
          </cell>
          <cell r="R1811">
            <v>0</v>
          </cell>
          <cell r="S1811">
            <v>0</v>
          </cell>
          <cell r="T1811">
            <v>0</v>
          </cell>
          <cell r="U1811">
            <v>0</v>
          </cell>
          <cell r="V1811">
            <v>90</v>
          </cell>
          <cell r="W1811">
            <v>2970000</v>
          </cell>
        </row>
        <row r="1812">
          <cell r="C1812" t="str">
            <v>3.7</v>
          </cell>
          <cell r="D1812" t="str">
            <v>CONSTRUCCIÓN DE OBRAS ACCESORIAS</v>
          </cell>
          <cell r="F1812"/>
          <cell r="I1812"/>
          <cell r="J1812"/>
          <cell r="L1812"/>
          <cell r="M1812"/>
          <cell r="N1812"/>
          <cell r="O1812"/>
          <cell r="R1812">
            <v>0</v>
          </cell>
          <cell r="S1812"/>
          <cell r="T1812"/>
          <cell r="U1812"/>
          <cell r="V1812"/>
          <cell r="W1812"/>
        </row>
        <row r="1813">
          <cell r="C1813" t="str">
            <v>3.7.8</v>
          </cell>
          <cell r="D1813" t="str">
            <v>Caja de Válvulas y bajantes de operación</v>
          </cell>
          <cell r="F1813"/>
          <cell r="I1813"/>
          <cell r="J1813"/>
          <cell r="L1813"/>
          <cell r="M1813"/>
          <cell r="N1813"/>
          <cell r="O1813"/>
          <cell r="R1813">
            <v>0</v>
          </cell>
          <cell r="S1813"/>
          <cell r="T1813"/>
          <cell r="U1813"/>
          <cell r="V1813"/>
          <cell r="W1813"/>
        </row>
        <row r="1814">
          <cell r="C1814" t="str">
            <v>3.7.8.1</v>
          </cell>
          <cell r="D1814" t="str">
            <v>Cajas de válvulas</v>
          </cell>
          <cell r="F1814"/>
          <cell r="I1814"/>
          <cell r="J1814"/>
          <cell r="L1814"/>
          <cell r="M1814"/>
          <cell r="N1814"/>
          <cell r="O1814"/>
          <cell r="R1814">
            <v>0</v>
          </cell>
          <cell r="S1814"/>
          <cell r="T1814"/>
          <cell r="U1814"/>
          <cell r="V1814"/>
          <cell r="W1814"/>
        </row>
        <row r="1815">
          <cell r="C1815" t="str">
            <v>3.7.8.1.2</v>
          </cell>
          <cell r="D1815" t="str">
            <v>Para 2,00 m &lt; H &lt;= 3,00 m</v>
          </cell>
          <cell r="F1815"/>
          <cell r="I1815"/>
          <cell r="J1815"/>
          <cell r="L1815"/>
          <cell r="M1815"/>
          <cell r="N1815"/>
          <cell r="O1815"/>
          <cell r="R1815">
            <v>0</v>
          </cell>
          <cell r="S1815"/>
          <cell r="T1815"/>
          <cell r="U1815"/>
          <cell r="V1815"/>
          <cell r="W1815"/>
        </row>
        <row r="1816">
          <cell r="C1816" t="str">
            <v>3.7.8.1.2.2</v>
          </cell>
          <cell r="D1816" t="str">
            <v>Caja de mampostería reforzada para tuberías entre 450 mm (18") y 600 mm (24")</v>
          </cell>
          <cell r="E1816" t="str">
            <v>un</v>
          </cell>
          <cell r="F1816">
            <v>25</v>
          </cell>
          <cell r="G1816">
            <v>2871600</v>
          </cell>
          <cell r="H1816">
            <v>71790000</v>
          </cell>
          <cell r="I1816">
            <v>4.628989198121201</v>
          </cell>
          <cell r="J1816">
            <v>25</v>
          </cell>
          <cell r="K1816">
            <v>-4</v>
          </cell>
          <cell r="L1816">
            <v>21</v>
          </cell>
          <cell r="M1816">
            <v>71790000</v>
          </cell>
          <cell r="N1816">
            <v>-11486400</v>
          </cell>
          <cell r="O1816">
            <v>60303600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21</v>
          </cell>
          <cell r="W1816">
            <v>60303600</v>
          </cell>
        </row>
        <row r="1817">
          <cell r="C1817" t="str">
            <v>3.7.8.2</v>
          </cell>
          <cell r="D1817" t="str">
            <v xml:space="preserve">Instalación tubo de operación para válvulas entre 80 mm y 200 mm </v>
          </cell>
          <cell r="E1817" t="str">
            <v>un</v>
          </cell>
          <cell r="F1817">
            <v>23</v>
          </cell>
          <cell r="G1817">
            <v>50000</v>
          </cell>
          <cell r="H1817">
            <v>1150000</v>
          </cell>
          <cell r="I1817">
            <v>7.4151519401579338E-2</v>
          </cell>
          <cell r="J1817">
            <v>23</v>
          </cell>
          <cell r="K1817">
            <v>-2</v>
          </cell>
          <cell r="L1817">
            <v>21</v>
          </cell>
          <cell r="M1817">
            <v>1150000</v>
          </cell>
          <cell r="N1817">
            <v>-100000</v>
          </cell>
          <cell r="O1817">
            <v>1050000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21</v>
          </cell>
          <cell r="W1817">
            <v>1050000</v>
          </cell>
        </row>
        <row r="1818">
          <cell r="C1818" t="str">
            <v>3.7.9</v>
          </cell>
          <cell r="D1818" t="str">
            <v>Micromedición</v>
          </cell>
          <cell r="F1818"/>
          <cell r="I1818"/>
          <cell r="J1818"/>
          <cell r="L1818"/>
          <cell r="M1818"/>
          <cell r="N1818"/>
          <cell r="O1818"/>
          <cell r="R1818">
            <v>0</v>
          </cell>
          <cell r="S1818"/>
          <cell r="T1818"/>
          <cell r="U1818"/>
          <cell r="V1818"/>
          <cell r="W1818"/>
        </row>
        <row r="1819">
          <cell r="C1819" t="str">
            <v>3.7.10</v>
          </cell>
          <cell r="D1819" t="str">
            <v>Cajas para elementos control perdidas</v>
          </cell>
          <cell r="F1819"/>
          <cell r="I1819"/>
          <cell r="J1819"/>
          <cell r="L1819"/>
          <cell r="M1819"/>
          <cell r="N1819"/>
          <cell r="O1819"/>
          <cell r="R1819">
            <v>0</v>
          </cell>
          <cell r="S1819"/>
          <cell r="T1819"/>
          <cell r="U1819"/>
          <cell r="V1819"/>
          <cell r="W1819"/>
        </row>
        <row r="1820">
          <cell r="C1820" t="str">
            <v>3.7.10.8</v>
          </cell>
          <cell r="D1820" t="str">
            <v>Filtro y válvula reguladora instalados en tubería de 90 mm a 110 mm con 1,50 m &lt; h &lt;= 2,50 m</v>
          </cell>
          <cell r="E1820" t="str">
            <v>un</v>
          </cell>
          <cell r="F1820">
            <v>2</v>
          </cell>
          <cell r="G1820">
            <v>3800000</v>
          </cell>
          <cell r="H1820">
            <v>7600000</v>
          </cell>
          <cell r="I1820">
            <v>0.49004482387130693</v>
          </cell>
          <cell r="J1820">
            <v>2</v>
          </cell>
          <cell r="L1820">
            <v>2</v>
          </cell>
          <cell r="M1820">
            <v>7600000</v>
          </cell>
          <cell r="N1820">
            <v>0</v>
          </cell>
          <cell r="O1820">
            <v>7600000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2</v>
          </cell>
          <cell r="W1820">
            <v>7600000</v>
          </cell>
        </row>
        <row r="1821">
          <cell r="C1821" t="str">
            <v>3.7.12</v>
          </cell>
          <cell r="D1821" t="str">
            <v>Concreto para anclajes</v>
          </cell>
          <cell r="F1821"/>
          <cell r="I1821"/>
          <cell r="J1821"/>
          <cell r="L1821"/>
          <cell r="M1821"/>
          <cell r="N1821"/>
          <cell r="O1821"/>
          <cell r="R1821">
            <v>0</v>
          </cell>
          <cell r="S1821"/>
          <cell r="T1821"/>
          <cell r="U1821"/>
          <cell r="V1821"/>
          <cell r="W1821"/>
        </row>
        <row r="1822">
          <cell r="C1822" t="str">
            <v>3.7.12.1</v>
          </cell>
          <cell r="D1822" t="str">
            <v>Concreto para anclajes f'c=17,5 Mpa (2500 psi)</v>
          </cell>
          <cell r="E1822" t="str">
            <v>m3</v>
          </cell>
          <cell r="F1822">
            <v>300</v>
          </cell>
          <cell r="G1822">
            <v>208850</v>
          </cell>
          <cell r="H1822">
            <v>62655000</v>
          </cell>
          <cell r="I1822">
            <v>4.0399682157443069</v>
          </cell>
          <cell r="J1822">
            <v>300</v>
          </cell>
          <cell r="L1822">
            <v>300</v>
          </cell>
          <cell r="M1822">
            <v>62655000</v>
          </cell>
          <cell r="N1822">
            <v>0</v>
          </cell>
          <cell r="O1822">
            <v>62655000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>
            <v>300</v>
          </cell>
          <cell r="W1822">
            <v>62655000</v>
          </cell>
        </row>
        <row r="1823">
          <cell r="C1823" t="str">
            <v>3.8</v>
          </cell>
          <cell r="D1823" t="str">
            <v>INSTALACION DE ELEMENTOS DE ACUEDUCTO Y ALCANTARILLADO</v>
          </cell>
          <cell r="F1823"/>
          <cell r="I1823"/>
          <cell r="J1823"/>
          <cell r="L1823"/>
          <cell r="M1823"/>
          <cell r="N1823"/>
          <cell r="O1823"/>
          <cell r="R1823">
            <v>0</v>
          </cell>
          <cell r="S1823"/>
          <cell r="T1823"/>
          <cell r="U1823"/>
          <cell r="V1823"/>
          <cell r="W1823"/>
        </row>
        <row r="1824">
          <cell r="C1824" t="str">
            <v>3.8.1</v>
          </cell>
          <cell r="D1824" t="str">
            <v>Elementos de Acueducto</v>
          </cell>
          <cell r="F1824"/>
          <cell r="I1824"/>
          <cell r="J1824"/>
          <cell r="L1824"/>
          <cell r="M1824"/>
          <cell r="N1824"/>
          <cell r="O1824"/>
          <cell r="R1824">
            <v>0</v>
          </cell>
          <cell r="S1824"/>
          <cell r="T1824"/>
          <cell r="U1824"/>
          <cell r="V1824"/>
          <cell r="W1824"/>
        </row>
        <row r="1825">
          <cell r="C1825" t="str">
            <v>3.8.1.1</v>
          </cell>
          <cell r="D1825" t="str">
            <v>Instalación de válvula de compuerta brida x brida norma ISO PN 10, Incluye el suministro e instalación de tornilleria y empaquetadura para el montaje</v>
          </cell>
          <cell r="F1825"/>
          <cell r="I1825"/>
          <cell r="J1825"/>
          <cell r="L1825"/>
          <cell r="M1825"/>
          <cell r="N1825"/>
          <cell r="O1825"/>
          <cell r="R1825">
            <v>0</v>
          </cell>
          <cell r="S1825"/>
          <cell r="T1825"/>
          <cell r="U1825"/>
          <cell r="V1825"/>
          <cell r="W1825"/>
        </row>
        <row r="1826">
          <cell r="C1826" t="str">
            <v>3.8.1.1.2</v>
          </cell>
          <cell r="D1826" t="str">
            <v>d = 80 mm (3")</v>
          </cell>
          <cell r="E1826" t="str">
            <v>un</v>
          </cell>
          <cell r="F1826">
            <v>5</v>
          </cell>
          <cell r="G1826">
            <v>11845</v>
          </cell>
          <cell r="H1826">
            <v>59225</v>
          </cell>
          <cell r="I1826">
            <v>3.8188032491813357E-3</v>
          </cell>
          <cell r="J1826">
            <v>5</v>
          </cell>
          <cell r="L1826">
            <v>5</v>
          </cell>
          <cell r="M1826">
            <v>59225</v>
          </cell>
          <cell r="N1826">
            <v>0</v>
          </cell>
          <cell r="O1826">
            <v>59225</v>
          </cell>
          <cell r="R1826">
            <v>0</v>
          </cell>
          <cell r="S1826">
            <v>0</v>
          </cell>
          <cell r="T1826">
            <v>0</v>
          </cell>
          <cell r="U1826">
            <v>0</v>
          </cell>
          <cell r="V1826">
            <v>5</v>
          </cell>
          <cell r="W1826">
            <v>59225</v>
          </cell>
        </row>
        <row r="1827">
          <cell r="C1827" t="str">
            <v>3.8.1.1.3</v>
          </cell>
          <cell r="D1827" t="str">
            <v>d = 100 mm (4")</v>
          </cell>
          <cell r="E1827" t="str">
            <v>un</v>
          </cell>
          <cell r="F1827">
            <v>29</v>
          </cell>
          <cell r="G1827">
            <v>18892</v>
          </cell>
          <cell r="H1827">
            <v>547868</v>
          </cell>
          <cell r="I1827">
            <v>3.5326299679569101E-2</v>
          </cell>
          <cell r="J1827">
            <v>29</v>
          </cell>
          <cell r="L1827">
            <v>29</v>
          </cell>
          <cell r="M1827">
            <v>547868</v>
          </cell>
          <cell r="N1827">
            <v>0</v>
          </cell>
          <cell r="O1827">
            <v>547868</v>
          </cell>
          <cell r="R1827">
            <v>0</v>
          </cell>
          <cell r="S1827">
            <v>0</v>
          </cell>
          <cell r="T1827">
            <v>0</v>
          </cell>
          <cell r="U1827">
            <v>0</v>
          </cell>
          <cell r="V1827">
            <v>29</v>
          </cell>
          <cell r="W1827">
            <v>547868</v>
          </cell>
        </row>
        <row r="1828">
          <cell r="C1828" t="str">
            <v>3.8.1.1.4</v>
          </cell>
          <cell r="D1828" t="str">
            <v>d = 150 mm (6")</v>
          </cell>
          <cell r="E1828" t="str">
            <v>un</v>
          </cell>
          <cell r="F1828">
            <v>10</v>
          </cell>
          <cell r="G1828">
            <v>24850</v>
          </cell>
          <cell r="H1828">
            <v>248500</v>
          </cell>
          <cell r="I1828">
            <v>1.602317614894997E-2</v>
          </cell>
          <cell r="J1828">
            <v>10</v>
          </cell>
          <cell r="L1828">
            <v>10</v>
          </cell>
          <cell r="M1828">
            <v>248500</v>
          </cell>
          <cell r="N1828">
            <v>0</v>
          </cell>
          <cell r="O1828">
            <v>248500</v>
          </cell>
          <cell r="R1828">
            <v>0</v>
          </cell>
          <cell r="S1828">
            <v>0</v>
          </cell>
          <cell r="T1828">
            <v>0</v>
          </cell>
          <cell r="U1828">
            <v>0</v>
          </cell>
          <cell r="V1828">
            <v>10</v>
          </cell>
          <cell r="W1828">
            <v>248500</v>
          </cell>
        </row>
        <row r="1829">
          <cell r="C1829" t="str">
            <v>3.8.1.2</v>
          </cell>
          <cell r="D1829" t="str">
            <v>Instalación de válvula de mariposa brida x brida norma ISO PN 10, Incluye el suministro e instalación de tornilleria y empaquetadura para el montaje</v>
          </cell>
          <cell r="F1829"/>
          <cell r="I1829"/>
          <cell r="J1829"/>
          <cell r="L1829"/>
          <cell r="M1829"/>
          <cell r="N1829"/>
          <cell r="O1829"/>
          <cell r="R1829">
            <v>0</v>
          </cell>
          <cell r="S1829"/>
          <cell r="T1829"/>
          <cell r="U1829"/>
          <cell r="V1829"/>
          <cell r="W1829"/>
        </row>
        <row r="1830">
          <cell r="C1830" t="str">
            <v>3.8.1.2.6</v>
          </cell>
          <cell r="D1830" t="str">
            <v>d = 500 mm (20")</v>
          </cell>
          <cell r="E1830" t="str">
            <v>un</v>
          </cell>
          <cell r="F1830">
            <v>4</v>
          </cell>
          <cell r="G1830">
            <v>233850</v>
          </cell>
          <cell r="H1830">
            <v>935400</v>
          </cell>
          <cell r="I1830">
            <v>6.0314201085423749E-2</v>
          </cell>
          <cell r="J1830">
            <v>4</v>
          </cell>
          <cell r="L1830">
            <v>4</v>
          </cell>
          <cell r="M1830">
            <v>935400</v>
          </cell>
          <cell r="N1830">
            <v>0</v>
          </cell>
          <cell r="O1830">
            <v>935400</v>
          </cell>
          <cell r="R1830">
            <v>0</v>
          </cell>
          <cell r="S1830">
            <v>0</v>
          </cell>
          <cell r="T1830">
            <v>0</v>
          </cell>
          <cell r="U1830">
            <v>0</v>
          </cell>
          <cell r="V1830">
            <v>4</v>
          </cell>
          <cell r="W1830">
            <v>935400</v>
          </cell>
        </row>
        <row r="1831">
          <cell r="C1831" t="str">
            <v>3.8.1.7</v>
          </cell>
          <cell r="D1831" t="str">
            <v>Instalación de ventosa de triple acción norma ISO PN 10, Incluye el suministro e instalación de tornilleria y empaquetadura para el montaje</v>
          </cell>
          <cell r="F1831"/>
          <cell r="I1831"/>
          <cell r="J1831"/>
          <cell r="L1831"/>
          <cell r="M1831"/>
          <cell r="N1831"/>
          <cell r="O1831"/>
          <cell r="R1831">
            <v>0</v>
          </cell>
          <cell r="S1831"/>
          <cell r="T1831"/>
          <cell r="U1831"/>
          <cell r="V1831"/>
          <cell r="W1831"/>
        </row>
        <row r="1832">
          <cell r="C1832" t="str">
            <v>3.8.1.7.3</v>
          </cell>
          <cell r="D1832" t="str">
            <v>d = 100 mm (4")</v>
          </cell>
          <cell r="E1832" t="str">
            <v>un</v>
          </cell>
          <cell r="F1832">
            <v>21</v>
          </cell>
          <cell r="G1832">
            <v>40000</v>
          </cell>
          <cell r="H1832">
            <v>840000</v>
          </cell>
          <cell r="I1832">
            <v>5.4162848954197082E-2</v>
          </cell>
          <cell r="J1832">
            <v>21</v>
          </cell>
          <cell r="L1832">
            <v>21</v>
          </cell>
          <cell r="M1832">
            <v>840000</v>
          </cell>
          <cell r="N1832">
            <v>0</v>
          </cell>
          <cell r="O1832">
            <v>840000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21</v>
          </cell>
          <cell r="W1832">
            <v>840000</v>
          </cell>
        </row>
        <row r="1833">
          <cell r="C1833" t="str">
            <v>3.8.1.8</v>
          </cell>
          <cell r="D1833" t="str">
            <v>Válvulas de control hidráulico</v>
          </cell>
          <cell r="F1833"/>
          <cell r="I1833"/>
          <cell r="J1833"/>
          <cell r="L1833"/>
          <cell r="M1833"/>
          <cell r="N1833"/>
          <cell r="O1833"/>
          <cell r="R1833">
            <v>0</v>
          </cell>
          <cell r="S1833"/>
          <cell r="T1833"/>
          <cell r="U1833"/>
          <cell r="V1833"/>
          <cell r="W1833"/>
        </row>
        <row r="1834">
          <cell r="C1834" t="str">
            <v>3.8.1.8.2</v>
          </cell>
          <cell r="D1834" t="str">
            <v>Instalación de válvula reguladora de presión incuye suministro e Instalación de tornilleria, empaquetadura y pilotaje norma ISO PN 16</v>
          </cell>
          <cell r="F1834"/>
          <cell r="I1834"/>
          <cell r="J1834"/>
          <cell r="L1834"/>
          <cell r="M1834"/>
          <cell r="N1834"/>
          <cell r="O1834"/>
          <cell r="R1834">
            <v>0</v>
          </cell>
          <cell r="S1834"/>
          <cell r="T1834"/>
          <cell r="U1834"/>
          <cell r="V1834"/>
          <cell r="W1834"/>
        </row>
        <row r="1835">
          <cell r="C1835" t="str">
            <v>3.8.1.8.2.1</v>
          </cell>
          <cell r="D1835" t="str">
            <v>d = 80 mm (3")</v>
          </cell>
          <cell r="E1835" t="str">
            <v>un</v>
          </cell>
          <cell r="F1835">
            <v>2</v>
          </cell>
          <cell r="G1835">
            <v>240000</v>
          </cell>
          <cell r="H1835">
            <v>480000</v>
          </cell>
          <cell r="I1835">
            <v>3.0950199402398335E-2</v>
          </cell>
          <cell r="J1835">
            <v>2</v>
          </cell>
          <cell r="L1835">
            <v>2</v>
          </cell>
          <cell r="M1835">
            <v>480000</v>
          </cell>
          <cell r="N1835">
            <v>0</v>
          </cell>
          <cell r="O1835">
            <v>480000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2</v>
          </cell>
          <cell r="W1835">
            <v>480000</v>
          </cell>
        </row>
        <row r="1836">
          <cell r="C1836" t="str">
            <v>3.8.1.8.5</v>
          </cell>
          <cell r="D1836" t="str">
            <v>Instalación de válvula control de altitud incluye suministro e Instalación de tornilleria, empaquetadura y pilotaje norma ISO PN 16</v>
          </cell>
          <cell r="F1836"/>
          <cell r="I1836"/>
          <cell r="J1836"/>
          <cell r="L1836"/>
          <cell r="M1836"/>
          <cell r="N1836"/>
          <cell r="O1836"/>
          <cell r="R1836">
            <v>0</v>
          </cell>
          <cell r="S1836"/>
          <cell r="T1836"/>
          <cell r="U1836"/>
          <cell r="V1836"/>
          <cell r="W1836"/>
        </row>
        <row r="1837">
          <cell r="C1837" t="str">
            <v>3.8.1.8.5.1</v>
          </cell>
          <cell r="D1837" t="str">
            <v>d = 80 mm (3")</v>
          </cell>
          <cell r="E1837" t="str">
            <v>un</v>
          </cell>
          <cell r="F1837">
            <v>1</v>
          </cell>
          <cell r="G1837">
            <v>220000</v>
          </cell>
          <cell r="H1837">
            <v>220000</v>
          </cell>
          <cell r="I1837">
            <v>1.4185508059432571E-2</v>
          </cell>
          <cell r="J1837">
            <v>1</v>
          </cell>
          <cell r="L1837">
            <v>1</v>
          </cell>
          <cell r="M1837">
            <v>220000</v>
          </cell>
          <cell r="N1837">
            <v>0</v>
          </cell>
          <cell r="O1837">
            <v>220000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1</v>
          </cell>
          <cell r="W1837">
            <v>220000</v>
          </cell>
        </row>
        <row r="1838">
          <cell r="C1838" t="str">
            <v>3.8.1.14</v>
          </cell>
          <cell r="D1838" t="str">
            <v>Instalación de filtro en Yee. Brida x Brida Norma ISO PN 16, Incluye el suministro e instalación de tornilleria y empaquetadura para el montaje</v>
          </cell>
          <cell r="F1838"/>
          <cell r="I1838"/>
          <cell r="J1838"/>
          <cell r="L1838"/>
          <cell r="M1838"/>
          <cell r="N1838"/>
          <cell r="O1838"/>
          <cell r="R1838">
            <v>0</v>
          </cell>
          <cell r="S1838"/>
          <cell r="T1838"/>
          <cell r="U1838"/>
          <cell r="V1838"/>
          <cell r="W1838"/>
        </row>
        <row r="1839">
          <cell r="C1839" t="str">
            <v>3.8.1.14.3</v>
          </cell>
          <cell r="D1839" t="str">
            <v>d = 160 mm (6")</v>
          </cell>
          <cell r="E1839" t="str">
            <v>un</v>
          </cell>
          <cell r="F1839">
            <v>2</v>
          </cell>
          <cell r="G1839">
            <v>80000</v>
          </cell>
          <cell r="H1839">
            <v>160000</v>
          </cell>
          <cell r="I1839">
            <v>1.0316733134132778E-2</v>
          </cell>
          <cell r="J1839">
            <v>2</v>
          </cell>
          <cell r="L1839">
            <v>2</v>
          </cell>
          <cell r="M1839">
            <v>160000</v>
          </cell>
          <cell r="N1839">
            <v>0</v>
          </cell>
          <cell r="O1839">
            <v>160000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2</v>
          </cell>
          <cell r="W1839">
            <v>160000</v>
          </cell>
        </row>
        <row r="1840">
          <cell r="D1840" t="str">
            <v>ITEMES NUEVOS</v>
          </cell>
          <cell r="F1840"/>
          <cell r="J1840"/>
          <cell r="L1840"/>
          <cell r="M1840"/>
          <cell r="N1840"/>
          <cell r="O1840"/>
          <cell r="R1840">
            <v>0</v>
          </cell>
        </row>
        <row r="1841">
          <cell r="B1841" t="str">
            <v>N</v>
          </cell>
          <cell r="D1841" t="str">
            <v>Suministro e instalacion encamisado en tuberia PVC 700 mm</v>
          </cell>
          <cell r="E1841" t="str">
            <v>ml</v>
          </cell>
          <cell r="F1841">
            <v>95</v>
          </cell>
          <cell r="G1841">
            <v>600631</v>
          </cell>
          <cell r="H1841">
            <v>57059945</v>
          </cell>
          <cell r="J1841">
            <v>95</v>
          </cell>
          <cell r="L1841">
            <v>95</v>
          </cell>
          <cell r="M1841">
            <v>57059945</v>
          </cell>
          <cell r="N1841">
            <v>0</v>
          </cell>
          <cell r="O1841">
            <v>57059945</v>
          </cell>
          <cell r="R1841">
            <v>0</v>
          </cell>
        </row>
        <row r="1842">
          <cell r="F1842"/>
          <cell r="J1842"/>
          <cell r="L1842"/>
          <cell r="M1842"/>
          <cell r="N1842"/>
          <cell r="O1842"/>
          <cell r="R1842">
            <v>0</v>
          </cell>
        </row>
        <row r="1843">
          <cell r="D1843" t="str">
            <v>COSTO TOTAL DIRECTO</v>
          </cell>
          <cell r="H1843">
            <v>1550878538</v>
          </cell>
          <cell r="J1843">
            <v>0</v>
          </cell>
          <cell r="M1843">
            <v>1550878538</v>
          </cell>
          <cell r="N1843">
            <v>-190178400</v>
          </cell>
          <cell r="O1843">
            <v>1360700138</v>
          </cell>
          <cell r="R1843">
            <v>0</v>
          </cell>
          <cell r="S1843">
            <v>0</v>
          </cell>
          <cell r="T1843" t="e">
            <v>#REF!</v>
          </cell>
          <cell r="U1843">
            <v>243952080.03200001</v>
          </cell>
          <cell r="W1843">
            <v>1059688112.9680001</v>
          </cell>
        </row>
        <row r="1844">
          <cell r="D1844" t="str">
            <v>A,I,U, 25%</v>
          </cell>
          <cell r="E1844">
            <v>0.25</v>
          </cell>
          <cell r="H1844">
            <v>387719634.5</v>
          </cell>
          <cell r="J1844">
            <v>0</v>
          </cell>
          <cell r="M1844">
            <v>387719634.5</v>
          </cell>
          <cell r="N1844">
            <v>-47544600</v>
          </cell>
          <cell r="O1844">
            <v>340175034.5</v>
          </cell>
          <cell r="R1844">
            <v>0</v>
          </cell>
          <cell r="S1844">
            <v>0</v>
          </cell>
          <cell r="T1844" t="e">
            <v>#REF!</v>
          </cell>
          <cell r="U1844">
            <v>60988020.008000001</v>
          </cell>
          <cell r="W1844">
            <v>264922028.24200001</v>
          </cell>
        </row>
        <row r="1845">
          <cell r="B1845" t="str">
            <v>TO29</v>
          </cell>
          <cell r="D1845" t="str">
            <v>COSTO TOTAL OBRA CIVIL</v>
          </cell>
          <cell r="H1845">
            <v>1938598173</v>
          </cell>
          <cell r="J1845">
            <v>0</v>
          </cell>
          <cell r="M1845">
            <v>1938598173</v>
          </cell>
          <cell r="N1845">
            <v>-237723000</v>
          </cell>
          <cell r="O1845">
            <v>1700875173</v>
          </cell>
          <cell r="R1845">
            <v>0</v>
          </cell>
          <cell r="S1845">
            <v>0</v>
          </cell>
          <cell r="T1845" t="e">
            <v>#REF!</v>
          </cell>
          <cell r="U1845">
            <v>304940100</v>
          </cell>
          <cell r="W1845">
            <v>1324610141</v>
          </cell>
        </row>
      </sheetData>
      <sheetData sheetId="1" refreshError="1"/>
      <sheetData sheetId="2" refreshError="1"/>
      <sheetData sheetId="3"/>
      <sheetData sheetId="4"/>
      <sheetData sheetId="5">
        <row r="6">
          <cell r="B6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97791-9974-4B1F-B0D9-256D39C1FA18}">
  <dimension ref="A1:I47"/>
  <sheetViews>
    <sheetView tabSelected="1" view="pageBreakPreview" zoomScale="80" zoomScaleNormal="100" zoomScaleSheetLayoutView="80" workbookViewId="0">
      <selection sqref="A1:E2"/>
    </sheetView>
  </sheetViews>
  <sheetFormatPr baseColWidth="10" defaultColWidth="11.42578125" defaultRowHeight="12.75" x14ac:dyDescent="0.2"/>
  <cols>
    <col min="1" max="1" width="5.42578125" style="1" customWidth="1"/>
    <col min="2" max="2" width="32.7109375" style="1" customWidth="1"/>
    <col min="3" max="3" width="14.42578125" style="1" customWidth="1"/>
    <col min="4" max="4" width="11.7109375" style="1" customWidth="1"/>
    <col min="5" max="5" width="11.140625" style="1" customWidth="1"/>
    <col min="6" max="6" width="12" style="1" customWidth="1"/>
    <col min="7" max="7" width="18.42578125" style="1" bestFit="1" customWidth="1"/>
    <col min="8" max="8" width="25.7109375" style="1" customWidth="1"/>
    <col min="9" max="9" width="13.28515625" style="1" customWidth="1"/>
    <col min="10" max="16384" width="11.42578125" style="1"/>
  </cols>
  <sheetData>
    <row r="1" spans="1:9" ht="27" customHeight="1" x14ac:dyDescent="0.2">
      <c r="A1" s="105" t="s">
        <v>102</v>
      </c>
      <c r="B1" s="106"/>
      <c r="C1" s="106"/>
      <c r="D1" s="106"/>
      <c r="E1" s="107"/>
      <c r="F1" s="104"/>
      <c r="G1" s="104"/>
    </row>
    <row r="2" spans="1:9" ht="22.5" x14ac:dyDescent="0.2">
      <c r="A2" s="108" t="s">
        <v>103</v>
      </c>
      <c r="B2" s="109" t="s">
        <v>104</v>
      </c>
      <c r="C2" s="110"/>
      <c r="D2" s="111" t="s">
        <v>105</v>
      </c>
      <c r="E2" s="112">
        <v>1</v>
      </c>
      <c r="F2" s="104"/>
      <c r="G2" s="104"/>
    </row>
    <row r="3" spans="1:9" ht="57.6" customHeight="1" thickBot="1" x14ac:dyDescent="0.25">
      <c r="A3" s="2" t="s">
        <v>100</v>
      </c>
      <c r="B3" s="2"/>
      <c r="C3" s="2"/>
      <c r="D3" s="2"/>
      <c r="E3" s="2"/>
      <c r="F3" s="2"/>
      <c r="G3" s="2"/>
    </row>
    <row r="4" spans="1:9" ht="13.5" thickBot="1" x14ac:dyDescent="0.25">
      <c r="A4" s="90" t="s">
        <v>0</v>
      </c>
      <c r="B4" s="91"/>
      <c r="C4" s="91"/>
      <c r="D4" s="91"/>
      <c r="E4" s="91"/>
      <c r="F4" s="91"/>
      <c r="G4" s="92"/>
    </row>
    <row r="5" spans="1:9" ht="22.5" x14ac:dyDescent="0.2">
      <c r="A5" s="86"/>
      <c r="B5" s="87" t="s">
        <v>1</v>
      </c>
      <c r="C5" s="88" t="s">
        <v>2</v>
      </c>
      <c r="D5" s="88" t="s">
        <v>3</v>
      </c>
      <c r="E5" s="88" t="s">
        <v>4</v>
      </c>
      <c r="F5" s="88" t="s">
        <v>5</v>
      </c>
      <c r="G5" s="89" t="s">
        <v>6</v>
      </c>
    </row>
    <row r="6" spans="1:9" x14ac:dyDescent="0.2">
      <c r="A6" s="3" t="s">
        <v>7</v>
      </c>
      <c r="B6" s="4" t="s">
        <v>8</v>
      </c>
      <c r="C6" s="5"/>
      <c r="D6" s="5"/>
      <c r="E6" s="5"/>
      <c r="F6" s="5"/>
      <c r="G6" s="6">
        <f>SUM(G7:G14)</f>
        <v>301575000</v>
      </c>
    </row>
    <row r="7" spans="1:9" ht="15" x14ac:dyDescent="0.25">
      <c r="A7" s="7"/>
      <c r="B7" s="74" t="s">
        <v>98</v>
      </c>
      <c r="C7" s="75">
        <v>1</v>
      </c>
      <c r="D7" s="76">
        <v>9500000</v>
      </c>
      <c r="E7" s="77">
        <v>0.5</v>
      </c>
      <c r="F7" s="75">
        <v>8.5</v>
      </c>
      <c r="G7" s="78">
        <f>+C7*D7*E7*F7</f>
        <v>40375000</v>
      </c>
      <c r="I7" s="12"/>
    </row>
    <row r="8" spans="1:9" ht="24" x14ac:dyDescent="0.25">
      <c r="A8" s="7"/>
      <c r="B8" s="74" t="s">
        <v>99</v>
      </c>
      <c r="C8" s="75">
        <v>2</v>
      </c>
      <c r="D8" s="76">
        <v>6000000</v>
      </c>
      <c r="E8" s="77">
        <v>1</v>
      </c>
      <c r="F8" s="75">
        <v>8.5</v>
      </c>
      <c r="G8" s="78">
        <f>+C8*D8*E8*F8</f>
        <v>102000000</v>
      </c>
      <c r="I8" s="12"/>
    </row>
    <row r="9" spans="1:9" ht="24" x14ac:dyDescent="0.25">
      <c r="A9" s="7"/>
      <c r="B9" s="74" t="s">
        <v>9</v>
      </c>
      <c r="C9" s="75">
        <v>1</v>
      </c>
      <c r="D9" s="76">
        <v>7000000</v>
      </c>
      <c r="E9" s="77">
        <v>0.5</v>
      </c>
      <c r="F9" s="75">
        <v>8</v>
      </c>
      <c r="G9" s="78">
        <f>+C9*D9*E9*F9</f>
        <v>28000000</v>
      </c>
      <c r="I9" s="12"/>
    </row>
    <row r="10" spans="1:9" ht="15" x14ac:dyDescent="0.25">
      <c r="A10" s="7"/>
      <c r="B10" s="74" t="s">
        <v>10</v>
      </c>
      <c r="C10" s="75">
        <v>1</v>
      </c>
      <c r="D10" s="76">
        <v>6400000</v>
      </c>
      <c r="E10" s="77">
        <v>0.5</v>
      </c>
      <c r="F10" s="75">
        <v>6</v>
      </c>
      <c r="G10" s="78">
        <f>+C10*D10*E10*F10</f>
        <v>19200000</v>
      </c>
      <c r="I10" s="12"/>
    </row>
    <row r="11" spans="1:9" ht="15" x14ac:dyDescent="0.25">
      <c r="A11" s="7"/>
      <c r="B11" s="79" t="s">
        <v>11</v>
      </c>
      <c r="C11" s="75">
        <v>2</v>
      </c>
      <c r="D11" s="76">
        <v>3500000</v>
      </c>
      <c r="E11" s="77">
        <v>1</v>
      </c>
      <c r="F11" s="75">
        <v>8</v>
      </c>
      <c r="G11" s="78">
        <f>+C11*D11*E11*F11</f>
        <v>56000000</v>
      </c>
      <c r="I11" s="12"/>
    </row>
    <row r="12" spans="1:9" ht="15" x14ac:dyDescent="0.25">
      <c r="A12" s="7"/>
      <c r="B12" s="79" t="s">
        <v>97</v>
      </c>
      <c r="C12" s="75">
        <v>1</v>
      </c>
      <c r="D12" s="76">
        <v>3500000</v>
      </c>
      <c r="E12" s="77">
        <v>1</v>
      </c>
      <c r="F12" s="75">
        <v>8</v>
      </c>
      <c r="G12" s="78">
        <f>+C12*D12*E12*F12</f>
        <v>28000000</v>
      </c>
      <c r="I12" s="12"/>
    </row>
    <row r="13" spans="1:9" ht="15" x14ac:dyDescent="0.25">
      <c r="A13" s="7"/>
      <c r="B13" s="79" t="s">
        <v>12</v>
      </c>
      <c r="C13" s="75">
        <v>1</v>
      </c>
      <c r="D13" s="76">
        <v>3500000</v>
      </c>
      <c r="E13" s="77">
        <v>1</v>
      </c>
      <c r="F13" s="75">
        <v>8</v>
      </c>
      <c r="G13" s="78">
        <f>+C13*D13*E13*F13</f>
        <v>28000000</v>
      </c>
      <c r="I13" s="12"/>
    </row>
    <row r="14" spans="1:9" ht="15" x14ac:dyDescent="0.25">
      <c r="A14" s="7"/>
      <c r="B14" s="79"/>
      <c r="C14" s="75"/>
      <c r="D14" s="76"/>
      <c r="E14" s="77"/>
      <c r="F14" s="75"/>
      <c r="G14" s="78"/>
      <c r="I14" s="12"/>
    </row>
    <row r="15" spans="1:9" ht="15" x14ac:dyDescent="0.25">
      <c r="A15" s="7"/>
      <c r="B15" s="80" t="s">
        <v>13</v>
      </c>
      <c r="C15" s="75"/>
      <c r="D15" s="76"/>
      <c r="E15" s="81"/>
      <c r="F15" s="75"/>
      <c r="G15" s="82">
        <f>SUM(G16:G16)</f>
        <v>21352500</v>
      </c>
      <c r="I15" s="12"/>
    </row>
    <row r="16" spans="1:9" ht="15" x14ac:dyDescent="0.25">
      <c r="A16" s="7"/>
      <c r="B16" s="79" t="s">
        <v>14</v>
      </c>
      <c r="C16" s="83">
        <v>1</v>
      </c>
      <c r="D16" s="76">
        <v>7117500</v>
      </c>
      <c r="E16" s="77">
        <v>0.5</v>
      </c>
      <c r="F16" s="75">
        <v>6</v>
      </c>
      <c r="G16" s="78">
        <f>+(C16)*D16*E16*F16</f>
        <v>21352500</v>
      </c>
      <c r="I16" s="12"/>
    </row>
    <row r="17" spans="1:9" ht="15" x14ac:dyDescent="0.25">
      <c r="A17" s="7"/>
      <c r="B17" s="80" t="s">
        <v>15</v>
      </c>
      <c r="C17" s="75"/>
      <c r="D17" s="76"/>
      <c r="E17" s="81"/>
      <c r="F17" s="75"/>
      <c r="G17" s="82">
        <f>SUM(G18:G19)</f>
        <v>42021720</v>
      </c>
      <c r="I17" s="12"/>
    </row>
    <row r="18" spans="1:9" ht="15" x14ac:dyDescent="0.25">
      <c r="A18" s="7"/>
      <c r="B18" s="79" t="s">
        <v>16</v>
      </c>
      <c r="C18" s="75">
        <v>1</v>
      </c>
      <c r="D18" s="76">
        <v>1750905</v>
      </c>
      <c r="E18" s="77">
        <v>1</v>
      </c>
      <c r="F18" s="75">
        <v>8</v>
      </c>
      <c r="G18" s="78">
        <f>+C18*D18*E18*F18</f>
        <v>14007240</v>
      </c>
      <c r="I18" s="12"/>
    </row>
    <row r="19" spans="1:9" ht="15" x14ac:dyDescent="0.25">
      <c r="A19" s="7"/>
      <c r="B19" s="7" t="s">
        <v>43</v>
      </c>
      <c r="C19" s="15">
        <v>2</v>
      </c>
      <c r="D19" s="9">
        <v>1750905</v>
      </c>
      <c r="E19" s="10">
        <v>1</v>
      </c>
      <c r="F19" s="8">
        <v>8</v>
      </c>
      <c r="G19" s="11">
        <f>+C19*D19*E19*F19</f>
        <v>28014480</v>
      </c>
      <c r="I19" s="12"/>
    </row>
    <row r="20" spans="1:9" ht="15" x14ac:dyDescent="0.25">
      <c r="A20" s="7"/>
      <c r="B20" s="80" t="s">
        <v>17</v>
      </c>
      <c r="C20" s="75"/>
      <c r="D20" s="76"/>
      <c r="E20" s="81"/>
      <c r="F20" s="75"/>
      <c r="G20" s="82">
        <f>SUM(G21:G23)</f>
        <v>13389807.75</v>
      </c>
      <c r="I20" s="12"/>
    </row>
    <row r="21" spans="1:9" ht="15" x14ac:dyDescent="0.25">
      <c r="A21" s="7"/>
      <c r="B21" s="79" t="s">
        <v>18</v>
      </c>
      <c r="C21" s="75">
        <v>1</v>
      </c>
      <c r="D21" s="76">
        <v>1750905</v>
      </c>
      <c r="E21" s="77">
        <v>0.3</v>
      </c>
      <c r="F21" s="75">
        <v>8.5</v>
      </c>
      <c r="G21" s="78">
        <f>+C21*D21*E21*F21</f>
        <v>4464807.75</v>
      </c>
      <c r="I21" s="12"/>
    </row>
    <row r="22" spans="1:9" ht="15" x14ac:dyDescent="0.25">
      <c r="A22" s="7"/>
      <c r="B22" s="79" t="s">
        <v>19</v>
      </c>
      <c r="C22" s="75">
        <v>1</v>
      </c>
      <c r="D22" s="76">
        <v>3500000</v>
      </c>
      <c r="E22" s="77">
        <v>0.3</v>
      </c>
      <c r="F22" s="75">
        <v>8.5</v>
      </c>
      <c r="G22" s="78">
        <f>+C22*D22*E22*F22</f>
        <v>8925000</v>
      </c>
      <c r="I22" s="12"/>
    </row>
    <row r="23" spans="1:9" ht="15" x14ac:dyDescent="0.25">
      <c r="A23" s="7"/>
      <c r="B23" s="79"/>
      <c r="C23" s="75"/>
      <c r="D23" s="76"/>
      <c r="E23" s="81"/>
      <c r="F23" s="75"/>
      <c r="G23" s="84"/>
      <c r="I23" s="12"/>
    </row>
    <row r="24" spans="1:9" ht="15" x14ac:dyDescent="0.25">
      <c r="A24" s="7"/>
      <c r="B24" s="80" t="s">
        <v>20</v>
      </c>
      <c r="C24" s="75"/>
      <c r="D24" s="76"/>
      <c r="E24" s="81"/>
      <c r="F24" s="75"/>
      <c r="G24" s="82">
        <f>+G6+G15+G17+G20</f>
        <v>378339027.75</v>
      </c>
      <c r="I24" s="12"/>
    </row>
    <row r="25" spans="1:9" ht="15" x14ac:dyDescent="0.25">
      <c r="A25" s="7"/>
      <c r="B25" s="80"/>
      <c r="C25" s="75"/>
      <c r="D25" s="76"/>
      <c r="E25" s="81"/>
      <c r="F25" s="75"/>
      <c r="G25" s="84"/>
      <c r="I25" s="12"/>
    </row>
    <row r="26" spans="1:9" ht="15" x14ac:dyDescent="0.25">
      <c r="A26" s="7"/>
      <c r="B26" s="80" t="s">
        <v>21</v>
      </c>
      <c r="C26" s="75"/>
      <c r="D26" s="76"/>
      <c r="E26" s="81"/>
      <c r="F26" s="75"/>
      <c r="G26" s="85">
        <f>+'F.M.'!D37</f>
        <v>2.36</v>
      </c>
      <c r="I26" s="12"/>
    </row>
    <row r="27" spans="1:9" ht="15" x14ac:dyDescent="0.25">
      <c r="A27" s="7"/>
      <c r="B27" s="80" t="s">
        <v>22</v>
      </c>
      <c r="C27" s="75"/>
      <c r="D27" s="76"/>
      <c r="E27" s="81"/>
      <c r="F27" s="75"/>
      <c r="G27" s="82">
        <f>+G26*G24</f>
        <v>892880105.49000001</v>
      </c>
      <c r="I27" s="12"/>
    </row>
    <row r="28" spans="1:9" ht="15" x14ac:dyDescent="0.25">
      <c r="A28" s="16"/>
      <c r="B28" s="16"/>
      <c r="C28" s="14"/>
      <c r="D28" s="17"/>
      <c r="E28" s="18"/>
      <c r="F28" s="14"/>
      <c r="G28" s="19"/>
      <c r="I28" s="12"/>
    </row>
    <row r="29" spans="1:9" ht="22.5" x14ac:dyDescent="0.25">
      <c r="A29" s="20" t="s">
        <v>23</v>
      </c>
      <c r="B29" s="21" t="s">
        <v>24</v>
      </c>
      <c r="C29" s="22" t="s">
        <v>25</v>
      </c>
      <c r="D29" s="23" t="s">
        <v>26</v>
      </c>
      <c r="E29" s="22" t="s">
        <v>27</v>
      </c>
      <c r="F29" s="24" t="s">
        <v>5</v>
      </c>
      <c r="G29" s="22" t="s">
        <v>6</v>
      </c>
      <c r="I29" s="12"/>
    </row>
    <row r="30" spans="1:9" ht="15" x14ac:dyDescent="0.25">
      <c r="A30" s="16"/>
      <c r="B30" s="25" t="s">
        <v>28</v>
      </c>
      <c r="C30" s="26" t="s">
        <v>29</v>
      </c>
      <c r="D30" s="27">
        <v>2</v>
      </c>
      <c r="E30" s="9">
        <v>60000</v>
      </c>
      <c r="F30" s="8">
        <v>8.5</v>
      </c>
      <c r="G30" s="11">
        <f>+D30*E30*F30</f>
        <v>1020000</v>
      </c>
      <c r="I30" s="12"/>
    </row>
    <row r="31" spans="1:9" ht="24" x14ac:dyDescent="0.25">
      <c r="A31" s="16"/>
      <c r="B31" s="25" t="s">
        <v>30</v>
      </c>
      <c r="C31" s="26" t="s">
        <v>29</v>
      </c>
      <c r="D31" s="27">
        <v>1</v>
      </c>
      <c r="E31" s="28">
        <v>1870738.6656909259</v>
      </c>
      <c r="F31" s="8">
        <v>8.5</v>
      </c>
      <c r="G31" s="11">
        <f>+D31*E31*F31</f>
        <v>15901278.65837287</v>
      </c>
      <c r="I31" s="12"/>
    </row>
    <row r="32" spans="1:9" ht="24" x14ac:dyDescent="0.25">
      <c r="A32" s="16"/>
      <c r="B32" s="29" t="s">
        <v>31</v>
      </c>
      <c r="C32" s="30" t="s">
        <v>29</v>
      </c>
      <c r="D32" s="27">
        <v>1</v>
      </c>
      <c r="E32" s="9">
        <v>6500000</v>
      </c>
      <c r="F32" s="8">
        <v>8</v>
      </c>
      <c r="G32" s="11">
        <f>+D32*E32*F32</f>
        <v>52000000</v>
      </c>
      <c r="I32" s="12"/>
    </row>
    <row r="33" spans="1:9" ht="15" x14ac:dyDescent="0.25">
      <c r="A33" s="16"/>
      <c r="B33" s="25" t="s">
        <v>32</v>
      </c>
      <c r="C33" s="26" t="s">
        <v>29</v>
      </c>
      <c r="D33" s="27">
        <v>1</v>
      </c>
      <c r="E33" s="9">
        <v>2000000</v>
      </c>
      <c r="F33" s="8">
        <v>8.5</v>
      </c>
      <c r="G33" s="11">
        <f>+D33*E33*F33</f>
        <v>17000000</v>
      </c>
      <c r="I33" s="12"/>
    </row>
    <row r="34" spans="1:9" ht="24" x14ac:dyDescent="0.25">
      <c r="A34" s="16"/>
      <c r="B34" s="25" t="s">
        <v>33</v>
      </c>
      <c r="C34" s="26" t="s">
        <v>101</v>
      </c>
      <c r="D34" s="27">
        <v>1</v>
      </c>
      <c r="E34" s="9">
        <v>5950000</v>
      </c>
      <c r="F34" s="8">
        <v>1</v>
      </c>
      <c r="G34" s="11">
        <f>+D34*E34*F34</f>
        <v>5950000</v>
      </c>
      <c r="I34" s="12"/>
    </row>
    <row r="35" spans="1:9" ht="15" x14ac:dyDescent="0.25">
      <c r="A35" s="16"/>
      <c r="B35" s="25" t="s">
        <v>34</v>
      </c>
      <c r="C35" s="26" t="s">
        <v>29</v>
      </c>
      <c r="D35" s="27">
        <v>1</v>
      </c>
      <c r="E35" s="9">
        <v>3000000</v>
      </c>
      <c r="F35" s="8">
        <v>6</v>
      </c>
      <c r="G35" s="11">
        <f>+D35*E35*F35</f>
        <v>18000000</v>
      </c>
      <c r="I35" s="12"/>
    </row>
    <row r="36" spans="1:9" ht="15" x14ac:dyDescent="0.25">
      <c r="A36" s="16"/>
      <c r="B36" s="25" t="s">
        <v>35</v>
      </c>
      <c r="C36" s="26" t="s">
        <v>36</v>
      </c>
      <c r="D36" s="27">
        <v>1</v>
      </c>
      <c r="E36" s="9">
        <v>1000000</v>
      </c>
      <c r="F36" s="8">
        <v>8</v>
      </c>
      <c r="G36" s="11">
        <f>+D36*E36*F36</f>
        <v>8000000</v>
      </c>
      <c r="I36" s="12"/>
    </row>
    <row r="37" spans="1:9" ht="15" x14ac:dyDescent="0.25">
      <c r="A37" s="16"/>
      <c r="B37" s="31" t="s">
        <v>37</v>
      </c>
      <c r="C37" s="32"/>
      <c r="D37" s="32"/>
      <c r="E37" s="32"/>
      <c r="F37" s="32"/>
      <c r="G37" s="13">
        <f>SUM(G30:G36)</f>
        <v>117871278.65837288</v>
      </c>
      <c r="I37" s="12"/>
    </row>
    <row r="38" spans="1:9" ht="15" x14ac:dyDescent="0.25">
      <c r="A38" s="16"/>
      <c r="B38" s="33"/>
      <c r="C38" s="34"/>
      <c r="D38" s="34"/>
      <c r="E38" s="35"/>
      <c r="F38" s="36"/>
      <c r="G38" s="9"/>
      <c r="I38" s="12"/>
    </row>
    <row r="39" spans="1:9" ht="15" x14ac:dyDescent="0.25">
      <c r="A39" s="16"/>
      <c r="B39" s="37" t="s">
        <v>38</v>
      </c>
      <c r="C39" s="38"/>
      <c r="D39" s="38"/>
      <c r="E39" s="38"/>
      <c r="F39" s="38"/>
      <c r="G39" s="39">
        <f>+G37+G27</f>
        <v>1010751384.1483729</v>
      </c>
      <c r="I39" s="12"/>
    </row>
    <row r="40" spans="1:9" ht="15" x14ac:dyDescent="0.25">
      <c r="A40" s="16"/>
      <c r="B40" s="37" t="s">
        <v>39</v>
      </c>
      <c r="C40" s="38"/>
      <c r="D40" s="38"/>
      <c r="E40" s="38"/>
      <c r="F40" s="38"/>
      <c r="G40" s="11">
        <f>0.19*G39</f>
        <v>192042762.98819086</v>
      </c>
      <c r="I40" s="12"/>
    </row>
    <row r="41" spans="1:9" ht="15" x14ac:dyDescent="0.25">
      <c r="A41" s="16"/>
      <c r="B41" s="31" t="s">
        <v>40</v>
      </c>
      <c r="C41" s="32"/>
      <c r="D41" s="32"/>
      <c r="E41" s="32"/>
      <c r="F41" s="32"/>
      <c r="G41" s="13">
        <f>+G40+G39</f>
        <v>1202794147.1365638</v>
      </c>
      <c r="I41" s="12"/>
    </row>
    <row r="42" spans="1:9" ht="15" x14ac:dyDescent="0.25">
      <c r="A42" s="40"/>
      <c r="B42" s="41"/>
      <c r="C42" s="42"/>
      <c r="D42" s="42"/>
      <c r="E42" s="42"/>
      <c r="F42" s="43"/>
      <c r="G42" s="44"/>
      <c r="I42" s="12"/>
    </row>
    <row r="43" spans="1:9" ht="15" x14ac:dyDescent="0.25">
      <c r="A43" s="40"/>
      <c r="B43" s="45" t="s">
        <v>41</v>
      </c>
      <c r="C43" s="46"/>
      <c r="D43" s="46"/>
      <c r="E43" s="46"/>
      <c r="F43" s="47">
        <v>0.13500000000000001</v>
      </c>
      <c r="G43" s="13">
        <f>+G41*F43</f>
        <v>162377209.86343613</v>
      </c>
      <c r="I43" s="12"/>
    </row>
    <row r="44" spans="1:9" ht="15" x14ac:dyDescent="0.25">
      <c r="A44" s="48"/>
      <c r="B44" s="49"/>
      <c r="C44" s="49"/>
      <c r="D44" s="49"/>
      <c r="E44" s="49"/>
      <c r="F44" s="50"/>
      <c r="G44" s="11"/>
      <c r="I44" s="12"/>
    </row>
    <row r="45" spans="1:9" ht="15" x14ac:dyDescent="0.25">
      <c r="A45" s="51"/>
      <c r="B45" s="52" t="s">
        <v>42</v>
      </c>
      <c r="C45" s="53"/>
      <c r="D45" s="53"/>
      <c r="E45" s="53"/>
      <c r="F45" s="53"/>
      <c r="G45" s="13">
        <f>SUM(G41:G44)</f>
        <v>1365171357</v>
      </c>
      <c r="H45" s="73"/>
      <c r="I45" s="12"/>
    </row>
    <row r="46" spans="1:9" ht="15" x14ac:dyDescent="0.25">
      <c r="G46" s="54"/>
      <c r="I46" s="12"/>
    </row>
    <row r="47" spans="1:9" ht="15" x14ac:dyDescent="0.25">
      <c r="G47" s="55"/>
      <c r="H47" s="56"/>
      <c r="I47" s="12"/>
    </row>
  </sheetData>
  <mergeCells count="10">
    <mergeCell ref="B38:E38"/>
    <mergeCell ref="B39:F39"/>
    <mergeCell ref="B40:F40"/>
    <mergeCell ref="B41:F41"/>
    <mergeCell ref="B45:F45"/>
    <mergeCell ref="A1:E1"/>
    <mergeCell ref="B2:C2"/>
    <mergeCell ref="A3:G3"/>
    <mergeCell ref="A4:G4"/>
    <mergeCell ref="B37:F37"/>
  </mergeCells>
  <pageMargins left="0.7" right="0.7" top="0.75" bottom="0.75" header="0.3" footer="0.3"/>
  <pageSetup paperSize="9" scale="82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6A6B0-286B-44B3-926A-54BF41525DD7}">
  <dimension ref="A1:D38"/>
  <sheetViews>
    <sheetView view="pageBreakPreview" zoomScale="60" zoomScaleNormal="100" workbookViewId="0">
      <selection activeCell="F20" sqref="F20"/>
    </sheetView>
  </sheetViews>
  <sheetFormatPr baseColWidth="10" defaultColWidth="11.42578125" defaultRowHeight="15" x14ac:dyDescent="0.25"/>
  <cols>
    <col min="1" max="1" width="11.42578125" style="60"/>
    <col min="2" max="2" width="2.7109375" style="60" bestFit="1" customWidth="1"/>
    <col min="3" max="3" width="57.42578125" style="60" customWidth="1"/>
    <col min="4" max="4" width="12.28515625" style="60" bestFit="1" customWidth="1"/>
    <col min="5" max="257" width="11.42578125" style="60"/>
    <col min="258" max="258" width="2.7109375" style="60" bestFit="1" customWidth="1"/>
    <col min="259" max="259" width="57.42578125" style="60" customWidth="1"/>
    <col min="260" max="513" width="11.42578125" style="60"/>
    <col min="514" max="514" width="2.7109375" style="60" bestFit="1" customWidth="1"/>
    <col min="515" max="515" width="57.42578125" style="60" customWidth="1"/>
    <col min="516" max="769" width="11.42578125" style="60"/>
    <col min="770" max="770" width="2.7109375" style="60" bestFit="1" customWidth="1"/>
    <col min="771" max="771" width="57.42578125" style="60" customWidth="1"/>
    <col min="772" max="1025" width="11.42578125" style="60"/>
    <col min="1026" max="1026" width="2.7109375" style="60" bestFit="1" customWidth="1"/>
    <col min="1027" max="1027" width="57.42578125" style="60" customWidth="1"/>
    <col min="1028" max="1281" width="11.42578125" style="60"/>
    <col min="1282" max="1282" width="2.7109375" style="60" bestFit="1" customWidth="1"/>
    <col min="1283" max="1283" width="57.42578125" style="60" customWidth="1"/>
    <col min="1284" max="1537" width="11.42578125" style="60"/>
    <col min="1538" max="1538" width="2.7109375" style="60" bestFit="1" customWidth="1"/>
    <col min="1539" max="1539" width="57.42578125" style="60" customWidth="1"/>
    <col min="1540" max="1793" width="11.42578125" style="60"/>
    <col min="1794" max="1794" width="2.7109375" style="60" bestFit="1" customWidth="1"/>
    <col min="1795" max="1795" width="57.42578125" style="60" customWidth="1"/>
    <col min="1796" max="2049" width="11.42578125" style="60"/>
    <col min="2050" max="2050" width="2.7109375" style="60" bestFit="1" customWidth="1"/>
    <col min="2051" max="2051" width="57.42578125" style="60" customWidth="1"/>
    <col min="2052" max="2305" width="11.42578125" style="60"/>
    <col min="2306" max="2306" width="2.7109375" style="60" bestFit="1" customWidth="1"/>
    <col min="2307" max="2307" width="57.42578125" style="60" customWidth="1"/>
    <col min="2308" max="2561" width="11.42578125" style="60"/>
    <col min="2562" max="2562" width="2.7109375" style="60" bestFit="1" customWidth="1"/>
    <col min="2563" max="2563" width="57.42578125" style="60" customWidth="1"/>
    <col min="2564" max="2817" width="11.42578125" style="60"/>
    <col min="2818" max="2818" width="2.7109375" style="60" bestFit="1" customWidth="1"/>
    <col min="2819" max="2819" width="57.42578125" style="60" customWidth="1"/>
    <col min="2820" max="3073" width="11.42578125" style="60"/>
    <col min="3074" max="3074" width="2.7109375" style="60" bestFit="1" customWidth="1"/>
    <col min="3075" max="3075" width="57.42578125" style="60" customWidth="1"/>
    <col min="3076" max="3329" width="11.42578125" style="60"/>
    <col min="3330" max="3330" width="2.7109375" style="60" bestFit="1" customWidth="1"/>
    <col min="3331" max="3331" width="57.42578125" style="60" customWidth="1"/>
    <col min="3332" max="3585" width="11.42578125" style="60"/>
    <col min="3586" max="3586" width="2.7109375" style="60" bestFit="1" customWidth="1"/>
    <col min="3587" max="3587" width="57.42578125" style="60" customWidth="1"/>
    <col min="3588" max="3841" width="11.42578125" style="60"/>
    <col min="3842" max="3842" width="2.7109375" style="60" bestFit="1" customWidth="1"/>
    <col min="3843" max="3843" width="57.42578125" style="60" customWidth="1"/>
    <col min="3844" max="4097" width="11.42578125" style="60"/>
    <col min="4098" max="4098" width="2.7109375" style="60" bestFit="1" customWidth="1"/>
    <col min="4099" max="4099" width="57.42578125" style="60" customWidth="1"/>
    <col min="4100" max="4353" width="11.42578125" style="60"/>
    <col min="4354" max="4354" width="2.7109375" style="60" bestFit="1" customWidth="1"/>
    <col min="4355" max="4355" width="57.42578125" style="60" customWidth="1"/>
    <col min="4356" max="4609" width="11.42578125" style="60"/>
    <col min="4610" max="4610" width="2.7109375" style="60" bestFit="1" customWidth="1"/>
    <col min="4611" max="4611" width="57.42578125" style="60" customWidth="1"/>
    <col min="4612" max="4865" width="11.42578125" style="60"/>
    <col min="4866" max="4866" width="2.7109375" style="60" bestFit="1" customWidth="1"/>
    <col min="4867" max="4867" width="57.42578125" style="60" customWidth="1"/>
    <col min="4868" max="5121" width="11.42578125" style="60"/>
    <col min="5122" max="5122" width="2.7109375" style="60" bestFit="1" customWidth="1"/>
    <col min="5123" max="5123" width="57.42578125" style="60" customWidth="1"/>
    <col min="5124" max="5377" width="11.42578125" style="60"/>
    <col min="5378" max="5378" width="2.7109375" style="60" bestFit="1" customWidth="1"/>
    <col min="5379" max="5379" width="57.42578125" style="60" customWidth="1"/>
    <col min="5380" max="5633" width="11.42578125" style="60"/>
    <col min="5634" max="5634" width="2.7109375" style="60" bestFit="1" customWidth="1"/>
    <col min="5635" max="5635" width="57.42578125" style="60" customWidth="1"/>
    <col min="5636" max="5889" width="11.42578125" style="60"/>
    <col min="5890" max="5890" width="2.7109375" style="60" bestFit="1" customWidth="1"/>
    <col min="5891" max="5891" width="57.42578125" style="60" customWidth="1"/>
    <col min="5892" max="6145" width="11.42578125" style="60"/>
    <col min="6146" max="6146" width="2.7109375" style="60" bestFit="1" customWidth="1"/>
    <col min="6147" max="6147" width="57.42578125" style="60" customWidth="1"/>
    <col min="6148" max="6401" width="11.42578125" style="60"/>
    <col min="6402" max="6402" width="2.7109375" style="60" bestFit="1" customWidth="1"/>
    <col min="6403" max="6403" width="57.42578125" style="60" customWidth="1"/>
    <col min="6404" max="6657" width="11.42578125" style="60"/>
    <col min="6658" max="6658" width="2.7109375" style="60" bestFit="1" customWidth="1"/>
    <col min="6659" max="6659" width="57.42578125" style="60" customWidth="1"/>
    <col min="6660" max="6913" width="11.42578125" style="60"/>
    <col min="6914" max="6914" width="2.7109375" style="60" bestFit="1" customWidth="1"/>
    <col min="6915" max="6915" width="57.42578125" style="60" customWidth="1"/>
    <col min="6916" max="7169" width="11.42578125" style="60"/>
    <col min="7170" max="7170" width="2.7109375" style="60" bestFit="1" customWidth="1"/>
    <col min="7171" max="7171" width="57.42578125" style="60" customWidth="1"/>
    <col min="7172" max="7425" width="11.42578125" style="60"/>
    <col min="7426" max="7426" width="2.7109375" style="60" bestFit="1" customWidth="1"/>
    <col min="7427" max="7427" width="57.42578125" style="60" customWidth="1"/>
    <col min="7428" max="7681" width="11.42578125" style="60"/>
    <col min="7682" max="7682" width="2.7109375" style="60" bestFit="1" customWidth="1"/>
    <col min="7683" max="7683" width="57.42578125" style="60" customWidth="1"/>
    <col min="7684" max="7937" width="11.42578125" style="60"/>
    <col min="7938" max="7938" width="2.7109375" style="60" bestFit="1" customWidth="1"/>
    <col min="7939" max="7939" width="57.42578125" style="60" customWidth="1"/>
    <col min="7940" max="8193" width="11.42578125" style="60"/>
    <col min="8194" max="8194" width="2.7109375" style="60" bestFit="1" customWidth="1"/>
    <col min="8195" max="8195" width="57.42578125" style="60" customWidth="1"/>
    <col min="8196" max="8449" width="11.42578125" style="60"/>
    <col min="8450" max="8450" width="2.7109375" style="60" bestFit="1" customWidth="1"/>
    <col min="8451" max="8451" width="57.42578125" style="60" customWidth="1"/>
    <col min="8452" max="8705" width="11.42578125" style="60"/>
    <col min="8706" max="8706" width="2.7109375" style="60" bestFit="1" customWidth="1"/>
    <col min="8707" max="8707" width="57.42578125" style="60" customWidth="1"/>
    <col min="8708" max="8961" width="11.42578125" style="60"/>
    <col min="8962" max="8962" width="2.7109375" style="60" bestFit="1" customWidth="1"/>
    <col min="8963" max="8963" width="57.42578125" style="60" customWidth="1"/>
    <col min="8964" max="9217" width="11.42578125" style="60"/>
    <col min="9218" max="9218" width="2.7109375" style="60" bestFit="1" customWidth="1"/>
    <col min="9219" max="9219" width="57.42578125" style="60" customWidth="1"/>
    <col min="9220" max="9473" width="11.42578125" style="60"/>
    <col min="9474" max="9474" width="2.7109375" style="60" bestFit="1" customWidth="1"/>
    <col min="9475" max="9475" width="57.42578125" style="60" customWidth="1"/>
    <col min="9476" max="9729" width="11.42578125" style="60"/>
    <col min="9730" max="9730" width="2.7109375" style="60" bestFit="1" customWidth="1"/>
    <col min="9731" max="9731" width="57.42578125" style="60" customWidth="1"/>
    <col min="9732" max="9985" width="11.42578125" style="60"/>
    <col min="9986" max="9986" width="2.7109375" style="60" bestFit="1" customWidth="1"/>
    <col min="9987" max="9987" width="57.42578125" style="60" customWidth="1"/>
    <col min="9988" max="10241" width="11.42578125" style="60"/>
    <col min="10242" max="10242" width="2.7109375" style="60" bestFit="1" customWidth="1"/>
    <col min="10243" max="10243" width="57.42578125" style="60" customWidth="1"/>
    <col min="10244" max="10497" width="11.42578125" style="60"/>
    <col min="10498" max="10498" width="2.7109375" style="60" bestFit="1" customWidth="1"/>
    <col min="10499" max="10499" width="57.42578125" style="60" customWidth="1"/>
    <col min="10500" max="10753" width="11.42578125" style="60"/>
    <col min="10754" max="10754" width="2.7109375" style="60" bestFit="1" customWidth="1"/>
    <col min="10755" max="10755" width="57.42578125" style="60" customWidth="1"/>
    <col min="10756" max="11009" width="11.42578125" style="60"/>
    <col min="11010" max="11010" width="2.7109375" style="60" bestFit="1" customWidth="1"/>
    <col min="11011" max="11011" width="57.42578125" style="60" customWidth="1"/>
    <col min="11012" max="11265" width="11.42578125" style="60"/>
    <col min="11266" max="11266" width="2.7109375" style="60" bestFit="1" customWidth="1"/>
    <col min="11267" max="11267" width="57.42578125" style="60" customWidth="1"/>
    <col min="11268" max="11521" width="11.42578125" style="60"/>
    <col min="11522" max="11522" width="2.7109375" style="60" bestFit="1" customWidth="1"/>
    <col min="11523" max="11523" width="57.42578125" style="60" customWidth="1"/>
    <col min="11524" max="11777" width="11.42578125" style="60"/>
    <col min="11778" max="11778" width="2.7109375" style="60" bestFit="1" customWidth="1"/>
    <col min="11779" max="11779" width="57.42578125" style="60" customWidth="1"/>
    <col min="11780" max="12033" width="11.42578125" style="60"/>
    <col min="12034" max="12034" width="2.7109375" style="60" bestFit="1" customWidth="1"/>
    <col min="12035" max="12035" width="57.42578125" style="60" customWidth="1"/>
    <col min="12036" max="12289" width="11.42578125" style="60"/>
    <col min="12290" max="12290" width="2.7109375" style="60" bestFit="1" customWidth="1"/>
    <col min="12291" max="12291" width="57.42578125" style="60" customWidth="1"/>
    <col min="12292" max="12545" width="11.42578125" style="60"/>
    <col min="12546" max="12546" width="2.7109375" style="60" bestFit="1" customWidth="1"/>
    <col min="12547" max="12547" width="57.42578125" style="60" customWidth="1"/>
    <col min="12548" max="12801" width="11.42578125" style="60"/>
    <col min="12802" max="12802" width="2.7109375" style="60" bestFit="1" customWidth="1"/>
    <col min="12803" max="12803" width="57.42578125" style="60" customWidth="1"/>
    <col min="12804" max="13057" width="11.42578125" style="60"/>
    <col min="13058" max="13058" width="2.7109375" style="60" bestFit="1" customWidth="1"/>
    <col min="13059" max="13059" width="57.42578125" style="60" customWidth="1"/>
    <col min="13060" max="13313" width="11.42578125" style="60"/>
    <col min="13314" max="13314" width="2.7109375" style="60" bestFit="1" customWidth="1"/>
    <col min="13315" max="13315" width="57.42578125" style="60" customWidth="1"/>
    <col min="13316" max="13569" width="11.42578125" style="60"/>
    <col min="13570" max="13570" width="2.7109375" style="60" bestFit="1" customWidth="1"/>
    <col min="13571" max="13571" width="57.42578125" style="60" customWidth="1"/>
    <col min="13572" max="13825" width="11.42578125" style="60"/>
    <col min="13826" max="13826" width="2.7109375" style="60" bestFit="1" customWidth="1"/>
    <col min="13827" max="13827" width="57.42578125" style="60" customWidth="1"/>
    <col min="13828" max="14081" width="11.42578125" style="60"/>
    <col min="14082" max="14082" width="2.7109375" style="60" bestFit="1" customWidth="1"/>
    <col min="14083" max="14083" width="57.42578125" style="60" customWidth="1"/>
    <col min="14084" max="14337" width="11.42578125" style="60"/>
    <col min="14338" max="14338" width="2.7109375" style="60" bestFit="1" customWidth="1"/>
    <col min="14339" max="14339" width="57.42578125" style="60" customWidth="1"/>
    <col min="14340" max="14593" width="11.42578125" style="60"/>
    <col min="14594" max="14594" width="2.7109375" style="60" bestFit="1" customWidth="1"/>
    <col min="14595" max="14595" width="57.42578125" style="60" customWidth="1"/>
    <col min="14596" max="14849" width="11.42578125" style="60"/>
    <col min="14850" max="14850" width="2.7109375" style="60" bestFit="1" customWidth="1"/>
    <col min="14851" max="14851" width="57.42578125" style="60" customWidth="1"/>
    <col min="14852" max="15105" width="11.42578125" style="60"/>
    <col min="15106" max="15106" width="2.7109375" style="60" bestFit="1" customWidth="1"/>
    <col min="15107" max="15107" width="57.42578125" style="60" customWidth="1"/>
    <col min="15108" max="15361" width="11.42578125" style="60"/>
    <col min="15362" max="15362" width="2.7109375" style="60" bestFit="1" customWidth="1"/>
    <col min="15363" max="15363" width="57.42578125" style="60" customWidth="1"/>
    <col min="15364" max="15617" width="11.42578125" style="60"/>
    <col min="15618" max="15618" width="2.7109375" style="60" bestFit="1" customWidth="1"/>
    <col min="15619" max="15619" width="57.42578125" style="60" customWidth="1"/>
    <col min="15620" max="15873" width="11.42578125" style="60"/>
    <col min="15874" max="15874" width="2.7109375" style="60" bestFit="1" customWidth="1"/>
    <col min="15875" max="15875" width="57.42578125" style="60" customWidth="1"/>
    <col min="15876" max="16129" width="11.42578125" style="60"/>
    <col min="16130" max="16130" width="2.7109375" style="60" bestFit="1" customWidth="1"/>
    <col min="16131" max="16131" width="57.42578125" style="60" customWidth="1"/>
    <col min="16132" max="16384" width="11.42578125" style="60"/>
  </cols>
  <sheetData>
    <row r="1" spans="1:4" ht="15.75" x14ac:dyDescent="0.25">
      <c r="A1" s="57"/>
      <c r="B1" s="58"/>
      <c r="C1" s="57"/>
      <c r="D1" s="59"/>
    </row>
    <row r="2" spans="1:4" x14ac:dyDescent="0.25">
      <c r="A2" s="61" t="s">
        <v>44</v>
      </c>
      <c r="B2" s="61"/>
      <c r="C2" s="61"/>
      <c r="D2" s="61" t="s">
        <v>45</v>
      </c>
    </row>
    <row r="3" spans="1:4" x14ac:dyDescent="0.25">
      <c r="A3" s="61"/>
      <c r="B3" s="61"/>
      <c r="C3" s="61"/>
      <c r="D3" s="61"/>
    </row>
    <row r="4" spans="1:4" ht="15.75" x14ac:dyDescent="0.25">
      <c r="A4" s="62" t="s">
        <v>46</v>
      </c>
      <c r="B4" s="63" t="s">
        <v>47</v>
      </c>
      <c r="C4" s="63"/>
      <c r="D4" s="64">
        <v>100</v>
      </c>
    </row>
    <row r="5" spans="1:4" ht="24" customHeight="1" x14ac:dyDescent="0.25">
      <c r="A5" s="62" t="s">
        <v>48</v>
      </c>
      <c r="B5" s="63" t="s">
        <v>49</v>
      </c>
      <c r="C5" s="63"/>
      <c r="D5" s="64">
        <f>SUM(D6:D16)</f>
        <v>61.096666666666671</v>
      </c>
    </row>
    <row r="6" spans="1:4" ht="15.75" x14ac:dyDescent="0.25">
      <c r="A6" s="62"/>
      <c r="B6" s="65" t="s">
        <v>50</v>
      </c>
      <c r="C6" s="66" t="s">
        <v>51</v>
      </c>
      <c r="D6" s="67">
        <f>(D4/12)</f>
        <v>8.3333333333333339</v>
      </c>
    </row>
    <row r="7" spans="1:4" ht="15.75" x14ac:dyDescent="0.25">
      <c r="A7" s="62"/>
      <c r="B7" s="65" t="s">
        <v>52</v>
      </c>
      <c r="C7" s="66" t="s">
        <v>53</v>
      </c>
      <c r="D7" s="67">
        <v>1</v>
      </c>
    </row>
    <row r="8" spans="1:4" ht="15.75" x14ac:dyDescent="0.25">
      <c r="A8" s="62"/>
      <c r="B8" s="65" t="s">
        <v>54</v>
      </c>
      <c r="C8" s="66" t="s">
        <v>55</v>
      </c>
      <c r="D8" s="67">
        <f>(D4/12)</f>
        <v>8.3333333333333339</v>
      </c>
    </row>
    <row r="9" spans="1:4" ht="15.75" x14ac:dyDescent="0.25">
      <c r="A9" s="62"/>
      <c r="B9" s="93" t="s">
        <v>56</v>
      </c>
      <c r="C9" s="94" t="s">
        <v>57</v>
      </c>
      <c r="D9" s="95">
        <v>1.8</v>
      </c>
    </row>
    <row r="10" spans="1:4" ht="15.75" x14ac:dyDescent="0.25">
      <c r="A10" s="62"/>
      <c r="B10" s="93" t="s">
        <v>58</v>
      </c>
      <c r="C10" s="94" t="s">
        <v>59</v>
      </c>
      <c r="D10" s="95"/>
    </row>
    <row r="11" spans="1:4" ht="15.75" x14ac:dyDescent="0.25">
      <c r="A11" s="62"/>
      <c r="B11" s="93" t="s">
        <v>60</v>
      </c>
      <c r="C11" s="94" t="s">
        <v>61</v>
      </c>
      <c r="D11" s="95"/>
    </row>
    <row r="12" spans="1:4" ht="15.75" x14ac:dyDescent="0.25">
      <c r="A12" s="62"/>
      <c r="B12" s="93" t="s">
        <v>62</v>
      </c>
      <c r="C12" s="94" t="s">
        <v>63</v>
      </c>
      <c r="D12" s="95">
        <v>20.5</v>
      </c>
    </row>
    <row r="13" spans="1:4" ht="15.75" x14ac:dyDescent="0.25">
      <c r="A13" s="62"/>
      <c r="B13" s="93" t="s">
        <v>64</v>
      </c>
      <c r="C13" s="94" t="s">
        <v>65</v>
      </c>
      <c r="D13" s="95">
        <v>6.96</v>
      </c>
    </row>
    <row r="14" spans="1:4" ht="15.75" x14ac:dyDescent="0.25">
      <c r="A14" s="62"/>
      <c r="B14" s="93" t="s">
        <v>66</v>
      </c>
      <c r="C14" s="94" t="s">
        <v>67</v>
      </c>
      <c r="D14" s="95">
        <v>4.17</v>
      </c>
    </row>
    <row r="15" spans="1:4" ht="15.75" x14ac:dyDescent="0.25">
      <c r="A15" s="62"/>
      <c r="B15" s="93" t="s">
        <v>68</v>
      </c>
      <c r="C15" s="94" t="s">
        <v>69</v>
      </c>
      <c r="D15" s="95">
        <v>5</v>
      </c>
    </row>
    <row r="16" spans="1:4" ht="15.75" x14ac:dyDescent="0.25">
      <c r="A16" s="62"/>
      <c r="B16" s="93" t="s">
        <v>70</v>
      </c>
      <c r="C16" s="94" t="s">
        <v>71</v>
      </c>
      <c r="D16" s="95">
        <v>5</v>
      </c>
    </row>
    <row r="17" spans="1:4" ht="15.75" x14ac:dyDescent="0.25">
      <c r="A17" s="62" t="s">
        <v>72</v>
      </c>
      <c r="B17" s="96" t="s">
        <v>73</v>
      </c>
      <c r="C17" s="96"/>
      <c r="D17" s="97">
        <f>SUM(D18:D28)</f>
        <v>28.5</v>
      </c>
    </row>
    <row r="18" spans="1:4" ht="35.25" customHeight="1" x14ac:dyDescent="0.25">
      <c r="A18" s="62"/>
      <c r="B18" s="93" t="s">
        <v>50</v>
      </c>
      <c r="C18" s="94" t="s">
        <v>74</v>
      </c>
      <c r="D18" s="95">
        <v>4.5</v>
      </c>
    </row>
    <row r="19" spans="1:4" ht="15.75" x14ac:dyDescent="0.25">
      <c r="A19" s="62"/>
      <c r="B19" s="93" t="s">
        <v>52</v>
      </c>
      <c r="C19" s="94" t="s">
        <v>75</v>
      </c>
      <c r="D19" s="95">
        <v>2</v>
      </c>
    </row>
    <row r="20" spans="1:4" ht="15.75" x14ac:dyDescent="0.25">
      <c r="A20" s="62"/>
      <c r="B20" s="93" t="s">
        <v>54</v>
      </c>
      <c r="C20" s="94" t="s">
        <v>76</v>
      </c>
      <c r="D20" s="95">
        <v>2</v>
      </c>
    </row>
    <row r="21" spans="1:4" ht="15.75" x14ac:dyDescent="0.25">
      <c r="A21" s="62"/>
      <c r="B21" s="93" t="s">
        <v>56</v>
      </c>
      <c r="C21" s="98" t="s">
        <v>77</v>
      </c>
      <c r="D21" s="95">
        <v>2</v>
      </c>
    </row>
    <row r="22" spans="1:4" ht="15.75" x14ac:dyDescent="0.25">
      <c r="A22" s="62"/>
      <c r="B22" s="93" t="s">
        <v>58</v>
      </c>
      <c r="C22" s="94" t="s">
        <v>78</v>
      </c>
      <c r="D22" s="95">
        <v>6</v>
      </c>
    </row>
    <row r="23" spans="1:4" ht="15.75" x14ac:dyDescent="0.25">
      <c r="A23" s="62"/>
      <c r="B23" s="99" t="s">
        <v>60</v>
      </c>
      <c r="C23" s="100" t="s">
        <v>79</v>
      </c>
      <c r="D23" s="101">
        <v>1</v>
      </c>
    </row>
    <row r="24" spans="1:4" ht="15.75" x14ac:dyDescent="0.25">
      <c r="A24" s="62"/>
      <c r="B24" s="99" t="s">
        <v>62</v>
      </c>
      <c r="C24" s="100" t="s">
        <v>80</v>
      </c>
      <c r="D24" s="101">
        <v>2</v>
      </c>
    </row>
    <row r="25" spans="1:4" ht="15.75" x14ac:dyDescent="0.25">
      <c r="A25" s="62"/>
      <c r="B25" s="99" t="s">
        <v>81</v>
      </c>
      <c r="C25" s="100" t="s">
        <v>82</v>
      </c>
      <c r="D25" s="101">
        <v>2</v>
      </c>
    </row>
    <row r="26" spans="1:4" ht="15.75" x14ac:dyDescent="0.25">
      <c r="A26" s="62"/>
      <c r="B26" s="99" t="s">
        <v>64</v>
      </c>
      <c r="C26" s="100" t="s">
        <v>83</v>
      </c>
      <c r="D26" s="101">
        <v>1</v>
      </c>
    </row>
    <row r="27" spans="1:4" ht="15.75" x14ac:dyDescent="0.25">
      <c r="A27" s="62"/>
      <c r="B27" s="99" t="s">
        <v>66</v>
      </c>
      <c r="C27" s="100" t="s">
        <v>84</v>
      </c>
      <c r="D27" s="101">
        <v>3</v>
      </c>
    </row>
    <row r="28" spans="1:4" ht="15.75" x14ac:dyDescent="0.25">
      <c r="A28" s="62"/>
      <c r="B28" s="99" t="s">
        <v>68</v>
      </c>
      <c r="C28" s="100" t="s">
        <v>85</v>
      </c>
      <c r="D28" s="101">
        <v>3</v>
      </c>
    </row>
    <row r="29" spans="1:4" ht="15.6" customHeight="1" x14ac:dyDescent="0.25">
      <c r="A29" s="62" t="s">
        <v>86</v>
      </c>
      <c r="B29" s="102" t="s">
        <v>87</v>
      </c>
      <c r="C29" s="103"/>
      <c r="D29" s="97">
        <f>SUM(D30:D34)</f>
        <v>17.826000000000001</v>
      </c>
    </row>
    <row r="30" spans="1:4" ht="15.75" x14ac:dyDescent="0.25">
      <c r="A30" s="62"/>
      <c r="B30" s="93" t="s">
        <v>50</v>
      </c>
      <c r="C30" s="94" t="s">
        <v>88</v>
      </c>
      <c r="D30" s="95">
        <v>0.53100000000000003</v>
      </c>
    </row>
    <row r="31" spans="1:4" ht="15.75" x14ac:dyDescent="0.25">
      <c r="A31" s="62"/>
      <c r="B31" s="93" t="s">
        <v>52</v>
      </c>
      <c r="C31" s="94" t="s">
        <v>89</v>
      </c>
      <c r="D31" s="95">
        <v>0.995</v>
      </c>
    </row>
    <row r="32" spans="1:4" ht="15.75" x14ac:dyDescent="0.25">
      <c r="A32" s="62"/>
      <c r="B32" s="93" t="s">
        <v>54</v>
      </c>
      <c r="C32" s="94" t="s">
        <v>90</v>
      </c>
      <c r="D32" s="95">
        <v>3</v>
      </c>
    </row>
    <row r="33" spans="1:4" ht="15.75" x14ac:dyDescent="0.25">
      <c r="A33" s="62"/>
      <c r="B33" s="93" t="s">
        <v>56</v>
      </c>
      <c r="C33" s="98" t="s">
        <v>91</v>
      </c>
      <c r="D33" s="98">
        <v>13.3</v>
      </c>
    </row>
    <row r="34" spans="1:4" ht="15.75" x14ac:dyDescent="0.25">
      <c r="A34" s="62"/>
      <c r="B34" s="65"/>
      <c r="C34" s="68"/>
      <c r="D34" s="68"/>
    </row>
    <row r="35" spans="1:4" ht="15.75" x14ac:dyDescent="0.25">
      <c r="A35" s="62" t="s">
        <v>92</v>
      </c>
      <c r="B35" s="63" t="s">
        <v>93</v>
      </c>
      <c r="C35" s="63"/>
      <c r="D35" s="69">
        <f>+SUM(D4,D5,D17,D29)*0.02</f>
        <v>4.1484533333333333</v>
      </c>
    </row>
    <row r="36" spans="1:4" ht="15.75" x14ac:dyDescent="0.25">
      <c r="A36" s="62" t="s">
        <v>94</v>
      </c>
      <c r="B36" s="63" t="s">
        <v>95</v>
      </c>
      <c r="C36" s="63"/>
      <c r="D36" s="64">
        <f>+SUM(D4,D5,D17,D29)*0.12</f>
        <v>24.890719999999998</v>
      </c>
    </row>
    <row r="37" spans="1:4" ht="15.75" x14ac:dyDescent="0.25">
      <c r="A37" s="70"/>
      <c r="B37" s="71" t="s">
        <v>96</v>
      </c>
      <c r="C37" s="71"/>
      <c r="D37" s="72">
        <f>+ROUND((SUM(D4,D5,D17,D29,D35,D36)/100),2)</f>
        <v>2.36</v>
      </c>
    </row>
    <row r="38" spans="1:4" ht="15.75" x14ac:dyDescent="0.25">
      <c r="A38" s="57"/>
      <c r="B38" s="58"/>
      <c r="C38" s="57"/>
      <c r="D38" s="59"/>
    </row>
  </sheetData>
  <mergeCells count="9">
    <mergeCell ref="B35:C35"/>
    <mergeCell ref="B36:C36"/>
    <mergeCell ref="B37:C37"/>
    <mergeCell ref="A2:C3"/>
    <mergeCell ref="D2:D3"/>
    <mergeCell ref="B4:C4"/>
    <mergeCell ref="B5:C5"/>
    <mergeCell ref="B17:C17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INTERVEN OBRA</vt:lpstr>
      <vt:lpstr>F.M.</vt:lpstr>
      <vt:lpstr>'INTERVEN OBRA'!Área_de_impresión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Herrera</dc:creator>
  <cp:lastModifiedBy>Michael Herrera</cp:lastModifiedBy>
  <dcterms:created xsi:type="dcterms:W3CDTF">2015-06-05T18:19:34Z</dcterms:created>
  <dcterms:modified xsi:type="dcterms:W3CDTF">2026-03-06T22:53:06Z</dcterms:modified>
</cp:coreProperties>
</file>