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0"/>
  <workbookPr codeName="ThisWorkbook"/>
  <mc:AlternateContent xmlns:mc="http://schemas.openxmlformats.org/markup-compatibility/2006">
    <mc:Choice Requires="x15">
      <x15ac:absPath xmlns:x15ac="http://schemas.microsoft.com/office/spreadsheetml/2010/11/ac" url="https://gobiernobogota-my.sharepoint.com/personal/planeacion_fontibon_gobiernobogota_gov_co/Documents/2026/Comite Contratacion CDP/Docs Comite Contratacion/20260814_prevencion/Cargue/"/>
    </mc:Choice>
  </mc:AlternateContent>
  <xr:revisionPtr revIDLastSave="3" documentId="8_{E0F796BA-5DB1-4D3A-AD3F-E14A50DCDFC0}" xr6:coauthVersionLast="47" xr6:coauthVersionMax="47" xr10:uidLastSave="{C9E417D7-F780-1A43-B415-518B7A0BCCAC}"/>
  <bookViews>
    <workbookView xWindow="0" yWindow="680" windowWidth="23260" windowHeight="13900" tabRatio="900" firstSheet="2"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TRATAMIENTO'!$B$10:$X$25</definedName>
    <definedName name="_xlnm.Print_Area" localSheetId="4">'ASIGNACION Y TRATAMIENTO'!$B$2:$X$43</definedName>
    <definedName name="_xlnm.Print_Area" localSheetId="0">CONTEXTO!$B$2:$F$19</definedName>
    <definedName name="_xlnm.Print_Area" localSheetId="2">EVALUACION!$B$2:$L$60</definedName>
    <definedName name="_xlnm.Print_Area" localSheetId="3">'EVALUACION CON CONTROLES'!$B$2:$R$52</definedName>
    <definedName name="_xlnm.Print_Area" localSheetId="1">'IDENTIFICACION Y ANALISIS'!$B$2:$F$38</definedName>
    <definedName name="contratación">'IDENTIFICACION Y ANALISIS'!$B$26:$B$28</definedName>
    <definedName name="ejecución">'IDENTIFICACION Y ANALISIS'!$B$30:$B$38</definedName>
    <definedName name="OPCIONES">'ASIGNACION Y TRATAMIENTO'!$B$47:$B$49</definedName>
    <definedName name="planeación">'IDENTIFICACION Y ANALISIS'!#REF!</definedName>
    <definedName name="selección">'IDENTIFICACION Y ANALISIS'!$B$20:$B$24</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1" i="11" l="1"/>
  <c r="L20" i="15"/>
  <c r="C16" i="15"/>
  <c r="H21" i="6"/>
  <c r="K12" i="6"/>
  <c r="K13" i="6"/>
  <c r="K14" i="6"/>
  <c r="B6" i="15"/>
  <c r="I16" i="15" l="1"/>
  <c r="J16" i="15"/>
  <c r="K17" i="11"/>
  <c r="H12" i="6"/>
  <c r="I12" i="6"/>
  <c r="H13" i="6"/>
  <c r="I13" i="6"/>
  <c r="H14" i="6"/>
  <c r="I14" i="6"/>
  <c r="H15" i="6"/>
  <c r="I15" i="6"/>
  <c r="H16" i="6"/>
  <c r="I16" i="6"/>
  <c r="H17" i="6"/>
  <c r="I17" i="6"/>
  <c r="H18" i="6"/>
  <c r="I18" i="6"/>
  <c r="H19" i="6"/>
  <c r="I19" i="6"/>
  <c r="H20" i="6"/>
  <c r="I20" i="6"/>
  <c r="I21" i="6"/>
  <c r="H22" i="6"/>
  <c r="I22" i="6"/>
  <c r="H23" i="6"/>
  <c r="I24" i="6"/>
  <c r="H25" i="6"/>
  <c r="I25" i="6"/>
  <c r="B30" i="15"/>
  <c r="D24" i="6" s="1"/>
  <c r="C30" i="15"/>
  <c r="I30" i="15"/>
  <c r="B31" i="15"/>
  <c r="D25" i="6" s="1"/>
  <c r="C31" i="15"/>
  <c r="I31" i="15"/>
  <c r="J31" i="15"/>
  <c r="C32" i="15"/>
  <c r="B18" i="15"/>
  <c r="C18" i="15"/>
  <c r="I18" i="15"/>
  <c r="J18" i="15"/>
  <c r="C19" i="15"/>
  <c r="I19" i="15"/>
  <c r="J19" i="15"/>
  <c r="C20" i="15"/>
  <c r="B21" i="15"/>
  <c r="C21" i="15"/>
  <c r="I21" i="15"/>
  <c r="J21" i="15"/>
  <c r="B22" i="15"/>
  <c r="C22" i="15"/>
  <c r="I22" i="15"/>
  <c r="J22" i="15"/>
  <c r="D18" i="6"/>
  <c r="C23" i="15"/>
  <c r="I23" i="15"/>
  <c r="J23" i="15"/>
  <c r="B24" i="15"/>
  <c r="D19" i="6" s="1"/>
  <c r="C24" i="15"/>
  <c r="I24" i="15"/>
  <c r="J24" i="15"/>
  <c r="B25" i="15"/>
  <c r="D20" i="6" s="1"/>
  <c r="C25" i="15"/>
  <c r="I25" i="15"/>
  <c r="J25" i="15"/>
  <c r="B26" i="15"/>
  <c r="D21" i="6" s="1"/>
  <c r="C26" i="15"/>
  <c r="I26" i="15"/>
  <c r="J26" i="15"/>
  <c r="B27" i="15"/>
  <c r="D22" i="6" s="1"/>
  <c r="C27" i="15"/>
  <c r="B28" i="15"/>
  <c r="D23" i="6" s="1"/>
  <c r="C28" i="15"/>
  <c r="B29" i="15"/>
  <c r="C29" i="15"/>
  <c r="B17" i="15"/>
  <c r="C17" i="15"/>
  <c r="I17" i="15"/>
  <c r="J17" i="15"/>
  <c r="K33" i="11"/>
  <c r="K32" i="11"/>
  <c r="J25" i="6" s="1"/>
  <c r="K31" i="11"/>
  <c r="L31" i="11" s="1"/>
  <c r="K30" i="11"/>
  <c r="L30" i="11" s="1"/>
  <c r="K29" i="11"/>
  <c r="L29" i="11" s="1"/>
  <c r="K28" i="11"/>
  <c r="J22" i="6" s="1"/>
  <c r="K27" i="11"/>
  <c r="L27" i="11" s="1"/>
  <c r="K21" i="6" s="1"/>
  <c r="K26" i="11"/>
  <c r="J20" i="6" s="1"/>
  <c r="K25" i="11"/>
  <c r="J19" i="6" s="1"/>
  <c r="K24" i="11"/>
  <c r="L24" i="11" s="1"/>
  <c r="K18" i="6" s="1"/>
  <c r="K23" i="11"/>
  <c r="L23" i="11" s="1"/>
  <c r="K17" i="6" s="1"/>
  <c r="K22" i="11"/>
  <c r="L22" i="11" s="1"/>
  <c r="K16" i="6" s="1"/>
  <c r="K21" i="11"/>
  <c r="K15" i="6" s="1"/>
  <c r="L20" i="11"/>
  <c r="K19" i="11"/>
  <c r="J13" i="6" s="1"/>
  <c r="K18" i="11"/>
  <c r="J12" i="6" s="1"/>
  <c r="B16" i="15"/>
  <c r="K22" i="15" l="1"/>
  <c r="J16" i="6"/>
  <c r="L25" i="11"/>
  <c r="K19" i="6" s="1"/>
  <c r="L19" i="11"/>
  <c r="J17" i="6"/>
  <c r="K24" i="15"/>
  <c r="L24" i="15" s="1"/>
  <c r="L18" i="11"/>
  <c r="J21" i="6"/>
  <c r="L32" i="11"/>
  <c r="K25" i="6" s="1"/>
  <c r="K25" i="15"/>
  <c r="K28" i="15"/>
  <c r="L28" i="15" s="1"/>
  <c r="R23" i="6" s="1"/>
  <c r="K27" i="15"/>
  <c r="K26" i="15"/>
  <c r="K23" i="15"/>
  <c r="L23" i="15" s="1"/>
  <c r="R18" i="6" s="1"/>
  <c r="K21" i="15"/>
  <c r="L26" i="11"/>
  <c r="K20" i="6" s="1"/>
  <c r="J15" i="6"/>
  <c r="K17" i="15"/>
  <c r="L17" i="15" s="1"/>
  <c r="R12" i="6" s="1"/>
  <c r="K29" i="15"/>
  <c r="L29" i="15" s="1"/>
  <c r="K20" i="15"/>
  <c r="R15" i="6" s="1"/>
  <c r="K19" i="15"/>
  <c r="K18" i="15"/>
  <c r="K32" i="15"/>
  <c r="K30" i="15"/>
  <c r="L30" i="15" s="1"/>
  <c r="R24" i="6" s="1"/>
  <c r="L28" i="11"/>
  <c r="K22" i="6" s="1"/>
  <c r="L33" i="11"/>
  <c r="K16" i="15"/>
  <c r="K31" i="15"/>
  <c r="L17" i="11"/>
  <c r="J14" i="6"/>
  <c r="J18" i="6"/>
  <c r="L22" i="15" l="1"/>
  <c r="R17" i="6" s="1"/>
  <c r="L18" i="15"/>
  <c r="R13" i="6" s="1"/>
  <c r="L32" i="15"/>
  <c r="L19" i="15"/>
  <c r="R14" i="6" s="1"/>
  <c r="L21" i="15"/>
  <c r="R16" i="6" s="1"/>
  <c r="L26" i="15"/>
  <c r="L25" i="15"/>
  <c r="R20" i="6" s="1"/>
  <c r="L27" i="15"/>
  <c r="R22" i="6" s="1"/>
  <c r="L16" i="15"/>
  <c r="L31" i="15"/>
  <c r="R2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tc={F6C82BA1-74B8-4EFD-8A55-531803CA9212}</author>
  </authors>
  <commentList>
    <comment ref="B6" authorId="0" shapeId="0" xr:uid="{F6C82BA1-74B8-4EFD-8A55-531803CA9212}">
      <text>
        <t>[Comentario encadenado]
Tu versión de Excel te permite leer este comentario encadenado; sin embargo, las ediciones que se apliquen se quitarán si el archivo se abre en una versión más reciente de Excel. Más información: https://go.microsoft.com/fwlink/?linkid=870924
Comentario:
    El objeto esta diferente al estudio del sector y previo</t>
      </text>
    </comment>
  </commentList>
</comments>
</file>

<file path=xl/sharedStrings.xml><?xml version="1.0" encoding="utf-8"?>
<sst xmlns="http://schemas.openxmlformats.org/spreadsheetml/2006/main" count="684" uniqueCount="295">
  <si>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</si>
  <si>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</si>
  <si>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</si>
  <si>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</si>
  <si>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“CONTRATAR LA DOTACIÓN DE ELEMENTOS DIDACTICOS Y PEDAGOGICOS PARA DOS UNIDADES OPERATICAS ORIENTADOS A LA ATENCION A LA PRIMERA INFANCIA"</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</si>
  <si>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</si>
  <si>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</si>
  <si>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</si>
  <si>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con el Plan Anual de Adquisiciones, se han estimado los recursos necesarios para adelantar el proceso de contratación, el cual cuenta con el soporte presupuestal suficiente para su ejecución. El valor del contrato será por la suma de TRESCIENTOS OCHO MILLONES SEISCIENTOS CATORCE MIL PESOS M/CTE ($308.614.000) correspondiente a la vigencia fiscal 2025, con cargo al proyecto 2508 “Contratar la dotación de elementos didácticos y pedagógicos para dos unidades operativas orientados a la atención a la primera infancia¨. Este valor será ejecutado a monto agotable, según la cantidad de suministros requeridos por la entidad.</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</si>
  <si>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</si>
  <si>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</si>
  <si>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</si>
  <si>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 xml:space="preserve">Factores ambientales. Para su cumplimiento, el proponente deberá anexar carta de compromiso Formato 15 donde manifieste bajo la gravedad de juramento que cumple con los lineamientos de buenas prácticas ambientales, de acuer-do con la ficha N° 19 de contratación sostenible “Compra de computadores, equipos de comunicación y periféricos (mouse, video beam, cámaras fotográficas, scanner y/o impresoras”. </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</si>
  <si>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</si>
  <si>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</si>
  <si>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</si>
  <si>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</si>
  <si>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</si>
  <si>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</si>
  <si>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</si>
  <si>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</si>
  <si>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</si>
  <si>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</si>
  <si>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</si>
  <si>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</si>
  <si>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</si>
  <si>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SELECCIÓN</t>
  </si>
  <si>
    <t>Selección de una oferta como adjudicataria cuyo oferente no cumple con la totalidad de los requisitos habilitantes.</t>
  </si>
  <si>
    <t>General</t>
  </si>
  <si>
    <t>Interno</t>
  </si>
  <si>
    <t>Operacionales</t>
  </si>
  <si>
    <t xml:space="preserve">Estimación inadecuada de precios por parte del oferente. </t>
  </si>
  <si>
    <t>Especifico</t>
  </si>
  <si>
    <t>Externo</t>
  </si>
  <si>
    <t>Económico</t>
  </si>
  <si>
    <t>Incumplimiento de condiciones y/o requisitos habilitantes por parte de todos los proponentes que generen el rechazo de todas las ofertas.</t>
  </si>
  <si>
    <t>Confabulacion de los proponentes (Colusión)</t>
  </si>
  <si>
    <t>Selección de ofertas con precios  artificialmente bajos.</t>
  </si>
  <si>
    <t>Financiero</t>
  </si>
  <si>
    <t>CONTRATACIÓN</t>
  </si>
  <si>
    <t>Retrasos en la suscripción del contrato</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</si>
  <si>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</si>
  <si>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</si>
  <si>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EJECUCIÓN</t>
  </si>
  <si>
    <t>Incumplimiento total o parcial del contratista en la entrega de los elementos</t>
  </si>
  <si>
    <t>Afectación del flujo de caja del contratista como consecuencia de no radicar de forma oportuna, completa y con aval del supervisor los informes o presentarlos sin atender las fechas de programación del plan anual mensualizado de caja - PAC, que señale la entidad contratante</t>
  </si>
  <si>
    <t>Falta de disponibilidad en el merccado de los elementos a contratar con las caracteristicas y condiciones  previamente cotizados, durante la ejecución.</t>
  </si>
  <si>
    <t>Economicos</t>
  </si>
  <si>
    <t xml:space="preserve">Alteraciones por cambios en lineamientos técnicos y del mercado. </t>
  </si>
  <si>
    <t>Sociales o Políticos</t>
  </si>
  <si>
    <t xml:space="preserve">Demoras por falta de elementos en el mercado, condiciones sociales y/o ambientales que retrasen la entrega. </t>
  </si>
  <si>
    <t>Contingencias con los provedores del contratista en cuanto a calidad y oportunidad.</t>
  </si>
  <si>
    <t xml:space="preserve">Entrega de elementos que no cumplan con las especificaciones técnicas definidas por la entidad, en cuanto a calidad y garantia de los mismos. </t>
  </si>
  <si>
    <t>Deterioro  de  las  condiciones  de  seguridad  y orden  público  que  impidan  la  ejecución  del contrato.</t>
  </si>
  <si>
    <t>No liquidar los contratos en los plazos acordados o los establecidos por la Ley.</t>
  </si>
  <si>
    <t>Estatal</t>
  </si>
  <si>
    <t>Objeto Contractual: 
“CONTRATAR LA DOTACIÓN DE ELEMENTOS DIDACTICOS Y PEDAGOGICOS PARA DOS UNIDADES OPERATICAS ORIENTADOS A LA ATENCION A LA PRIMERA INFANCIA"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</si>
  <si>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</si>
  <si>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</si>
  <si>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</si>
  <si>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</si>
  <si>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</si>
  <si>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</si>
  <si>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</si>
  <si>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</si>
  <si>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</si>
  <si>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</si>
  <si>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</si>
  <si>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</si>
  <si>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</si>
  <si>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</si>
  <si>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</si>
  <si>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del objeto contractual.</t>
  </si>
  <si>
    <t xml:space="preserve">Reclamaciones por parte del oferente en términos de calidad y cantidad de los elementos. </t>
  </si>
  <si>
    <t>Ofertas con precios que no se adecuan al mercado</t>
  </si>
  <si>
    <t>1. Posible nulidad del contrato.
2. La no suscripción del contrato.   
3. Violación al principio de selección objetiva.</t>
  </si>
  <si>
    <t>Entrega de elementos que no cumplen con las especificaciones técnica, de calidad y garantias, establecidas en el presente proceso de selección</t>
  </si>
  <si>
    <t>El FDLF Deberá asumir los costos de la mala ejecución o costos fortuitos</t>
  </si>
  <si>
    <t>Afectación en el Inicio de la ejecución</t>
  </si>
  <si>
    <t>Retrasos y afectaciones en el cronograma de ejecución del contrato y demoras en el ingreso al inventario de los elementos a la SED</t>
  </si>
  <si>
    <t>Insolvencia del contratista para la ejecución de las actividades propias del contrato.    Posible incumplimiento del contrato.     Reclamaciones por desequlibrio económico.</t>
  </si>
  <si>
    <t>Incumplimiento de la entrega de los  elementos estipulados.</t>
  </si>
  <si>
    <t>Modificación del clausulado.</t>
  </si>
  <si>
    <t>Retraso en los cronogramas de ejecución; prórrogas en la ejecución del contrato.</t>
  </si>
  <si>
    <t>1. Retraso en la ejecucion contractual.
2. Incumplimiento y no se puede satisfacer la necesidad de la Entidad.
3. Modificaciones contractuales.</t>
  </si>
  <si>
    <t>1. Pérdida de competencia para liquidar en sede administrativa. 
2. Incertidumbre del estado del contrato. 
3. Falta de paz y salvo por las partes.</t>
  </si>
  <si>
    <t>No cumplimiento del objeto contractual, afectación de pólizas</t>
  </si>
  <si>
    <t>No recepción de los elementos en el Almacén de la ALF por incumplimiento de especificaciones técnicas, de calidad y garantia de los mismos.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</si>
  <si>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</si>
  <si>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</si>
  <si>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</si>
  <si>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</si>
  <si>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</si>
  <si>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</si>
  <si>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</si>
  <si>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</si>
  <si>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</si>
  <si>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</si>
  <si>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</si>
  <si>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</si>
  <si>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</si>
  <si>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</si>
  <si>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</si>
  <si>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</si>
  <si>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</si>
  <si>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</si>
  <si>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</si>
  <si>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</si>
  <si>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</si>
  <si>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</si>
  <si>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</si>
  <si>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</si>
  <si>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</si>
  <si>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</si>
  <si>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</si>
  <si>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</si>
  <si>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</si>
  <si>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</si>
  <si>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</si>
  <si>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</si>
  <si>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</si>
  <si>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</si>
  <si>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</si>
  <si>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</si>
  <si>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</si>
  <si>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</si>
  <si>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</si>
  <si>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</si>
  <si>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</si>
  <si>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</si>
  <si>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</si>
  <si>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</si>
  <si>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</si>
  <si>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</si>
  <si>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</si>
  <si>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Inclusiòn de póliza de cumplimiento/ Indicadores financieros acorde con el proceso de selección.</t>
  </si>
  <si>
    <t>SI</t>
  </si>
  <si>
    <t>Alcaldía Local de Fontibón</t>
  </si>
  <si>
    <t xml:space="preserve">Durante la etapa precontractual y desde el inicio de ejecución del contrato. </t>
  </si>
  <si>
    <t>Durante toda la ejecución del contrato</t>
  </si>
  <si>
    <t>De manera permanente durante toda la ejecución del contrato</t>
  </si>
  <si>
    <t xml:space="preserve">Aceptación de precios estipulados en la oferta económica final. </t>
  </si>
  <si>
    <t>NO</t>
  </si>
  <si>
    <t>Inmediata a la ocurrencia.</t>
  </si>
  <si>
    <t>Previo a la firma del contrato(s)</t>
  </si>
  <si>
    <t xml:space="preserve">Revisión y seguimiento de los anexos técnicos </t>
  </si>
  <si>
    <t>Durante la etapa de planeación y la etapa precotractual del proceso de contratación.</t>
  </si>
  <si>
    <t>Solicitud firma declaración juramentada de compromiso de No Colusión</t>
  </si>
  <si>
    <t>Etapa Selección</t>
  </si>
  <si>
    <t>Revisión y seguimiento de ls declaración juramentada</t>
  </si>
  <si>
    <t>Durante la etapa de selección</t>
  </si>
  <si>
    <t>Efectuar verificaciones a los documentos y propuestas presentadas por parte de los profesionales integrantes del cómite evaluador.</t>
  </si>
  <si>
    <t xml:space="preserve">Inmediata </t>
  </si>
  <si>
    <t xml:space="preserve">Validación y verificación de cada uno de los pasos del proceso de contratación </t>
  </si>
  <si>
    <t>Requerir al contratista frente a la explicación de precios artificialmente bajos</t>
  </si>
  <si>
    <t>Revisión de la oferta económica frente a los precios del mercado</t>
  </si>
  <si>
    <t>No dar inicio a la ejecución del proyecto hasta que se tenga constituida la garantía única</t>
  </si>
  <si>
    <t>etapa de contratación</t>
  </si>
  <si>
    <t>firma del acta de inicio</t>
  </si>
  <si>
    <t>supervisor formulador del Contrato</t>
  </si>
  <si>
    <t>Durante la etapa de Contratación</t>
  </si>
  <si>
    <t>Realizar revisión exhaustiva de  las calidades de los oferentes en el proceso de contratación</t>
  </si>
  <si>
    <t>Seguimeinto de cada fase y solicitud al oferente de la firma en al fecha indicada</t>
  </si>
  <si>
    <t>firma del contrato</t>
  </si>
  <si>
    <t>Inducción e información al contratista respeto de las fechas de programación de PAC y condiciones de presentación de cuentas y soportes para asegurar el flujo de caja del contrato respectivo.</t>
  </si>
  <si>
    <t>Suervisión y apoyo a la supervisión del contrato</t>
  </si>
  <si>
    <t>Durante la  ejecución del contrato.</t>
  </si>
  <si>
    <t>Durante la  ejecución del contrato</t>
  </si>
  <si>
    <t>Informe del supervisor</t>
  </si>
  <si>
    <t>Mensual</t>
  </si>
  <si>
    <t>Modificación del listado de elementos, previa concertación con el sector.</t>
  </si>
  <si>
    <t xml:space="preserve">Durante las entregas </t>
  </si>
  <si>
    <t>Revisión de las condiciones técnicas de los elemntos</t>
  </si>
  <si>
    <t>De manera permanente durante toda la ejecucion del contrato</t>
  </si>
  <si>
    <t>Seguimieto permanente a las disposiciones y/o cambios de las especificaciones técnicas.</t>
  </si>
  <si>
    <t xml:space="preserve">Mediante una revisión constante de las disposiciones aplicables a cada sector </t>
  </si>
  <si>
    <t xml:space="preserve">Búsqueda de soluciones en el mercado y reprogramación de cronogramas. </t>
  </si>
  <si>
    <t>Contratista</t>
  </si>
  <si>
    <t>Durante el periodo de ejecución del contrato(s)</t>
  </si>
  <si>
    <t xml:space="preserve">Seguimiento constante al proceso de ejecución y realización de comites de seguimiento </t>
  </si>
  <si>
    <t>Suspensión del Contrato.</t>
  </si>
  <si>
    <t>Seguimiento permanente en cronograma y obligaciones en el contrato</t>
  </si>
  <si>
    <t>Supervisar de manera eficiente los tiempos de la contratación, de acuerdo con los cronogramas propuestos.</t>
  </si>
  <si>
    <t>Etapa de seguimiento y ejecución</t>
  </si>
  <si>
    <t>Supervisar de manera eficiente la ejecución del contrato</t>
  </si>
  <si>
    <t>Detallar en el anexo técnico todas las especificaciones establecidas por el sector, tanto a nivel técnico, de calidad y garantias.</t>
  </si>
  <si>
    <t>Lectura de anexos técnicos, condiciones técnicas, calidad y garantia de cada uno de los elementos en el primer comité de seguimiento</t>
  </si>
  <si>
    <t>Impacto del Riesgo</t>
  </si>
  <si>
    <t xml:space="preserve">Objeto Contractual: 
“ Propender el fortalecimiento de programas, acciones pedagógicas, psicosociales y proyectos que contribuyan a la mejora de la convivencia escolar, prevención de violencias y la resolución efectiva de conflictos a través de un enfoque restaurativo y preventivo."
</t>
  </si>
  <si>
    <t>Esta matriz es un documento anexo del Estudio Previo</t>
  </si>
  <si>
    <t>No</t>
  </si>
  <si>
    <t>Etapa</t>
  </si>
  <si>
    <t>Clase</t>
  </si>
  <si>
    <t>Fuente</t>
  </si>
  <si>
    <t>Calificación total</t>
  </si>
  <si>
    <t>¿A quien se le asigna?</t>
  </si>
  <si>
    <t>%</t>
  </si>
  <si>
    <t>¿Cómo se realiza el monitoreo</t>
  </si>
  <si>
    <t>Baja participación o deserción de estudiantes, familias o comunidad educativa en las actividades pedagógicas y psicosociales, debido a dificultades de convocatoria, cambios de horarios institucionales, desinterés de la población objetivo o falta de articulación con las instituciones educativas.</t>
  </si>
  <si>
    <t>ESPECIFICO</t>
  </si>
  <si>
    <t xml:space="preserve">EXTERNO </t>
  </si>
  <si>
    <t>Incumplimiento parcial de las metas de cobertura y participación establecidas en el proyecto, afectación en el desarrollo de las actividades pedagógicas y psicosociales, retrasos en el cronograma de ejecución y posibles dificultades para el cumplimiento de los indicadores contractuales.</t>
  </si>
  <si>
    <t>MEDIO</t>
  </si>
  <si>
    <t>CONTRATISTA Y ALCALDÍA LOCAL DE FONTIBÓN</t>
  </si>
  <si>
    <t>Implementar estrategias de convocatoria y sensibilización con instituciones educativas, jornadas de socialización, articulación con rectores, orientadores y comunidad educativa, seguimiento a asistencia y ajustes de cronograma según necesidades territoriales e institucionales.</t>
  </si>
  <si>
    <t>BAJO</t>
  </si>
  <si>
    <t xml:space="preserve">SI </t>
  </si>
  <si>
    <t>Contratista y Alcaldía Local de Fontibón</t>
  </si>
  <si>
    <t>Durante la etapa de alistamiento y previo al inicio de actividades</t>
  </si>
  <si>
    <t>Durante toda la ejecución contractual</t>
  </si>
  <si>
    <t>Seguimiento mediante listados de asistencia, actas de articulación institucional, informes técnicos y verificación de cumplimiento de metas de participación.</t>
  </si>
  <si>
    <t>Permanente durante toda la ejecución del contrato</t>
  </si>
  <si>
    <t>Retrasos en la ejecución de talleres, jornadas comunitarias y actividades restaurativas, como consecuencia de modificaciones en los cronogramas escolares, restricciones institucionales, contingencias operativas o dificultades logísticas en los espacios de intervención.</t>
  </si>
  <si>
    <t>Incumplimiento del cronograma contractual, reprogramación de actividades, afectación en la cobertura de atención y posibles retrasos en el cumplimiento de metas e indicadores del proyecto.</t>
  </si>
  <si>
    <t xml:space="preserve">CONTRATISTA </t>
  </si>
  <si>
    <t>50/50</t>
  </si>
  <si>
    <t>Implementar cronogramas concertados con los rectores de las instituciones educativas y actores territoriales, realizar seguimiento permanente a la programación de actividades, establecer planes de contingencia operativa y efectuar reprogramaciones oportunas frente a novedades institucionales o logísticas</t>
  </si>
  <si>
    <t>Inicio de ejecución contractual</t>
  </si>
  <si>
    <t>Seguimiento a cronogramas, actas de comité técnico e informes de avance.</t>
  </si>
  <si>
    <t>Mensual y durante toda la ejecución contractual.</t>
  </si>
  <si>
    <t>Incumplimiento parcial de las metas de vinculación de población beneficiaria, debido a limitaciones en los procesos de focalización, baja asistencia de participantes o dificultades territoriales para el acceso a la población objetivo.</t>
  </si>
  <si>
    <t>Disminución en el alcance del proyecto, incumplimiento de metas contractuales y afectación en los resultados esperados frente a la población objetivo.</t>
  </si>
  <si>
    <t>Fortalecer los procesos de convocatoria y focalización mediante articulación institucional, estrategias de difusión territorial, seguimiento a cobertura y asistencia, así como ajustes metodológicos y operativos orientados al cumplimiento de metas.</t>
  </si>
  <si>
    <t xml:space="preserve">Contratista </t>
  </si>
  <si>
    <t xml:space="preserve">Etapa de alistamiento </t>
  </si>
  <si>
    <t>Verificación de listados de asistencia, bases de datos y cumplimiento de metas de cobertura.</t>
  </si>
  <si>
    <t>Permanente durante la ejecución contractual.</t>
  </si>
  <si>
    <t>Rotación o ausencia del talento humano requerido para la ejecución del proyecto, ocasionada por renuncias, incapacidades, incumplimiento de perfiles o dificultades de contratación del personal especializado.</t>
  </si>
  <si>
    <t>INTERNO</t>
  </si>
  <si>
    <t>Retrasos en la ejecución de actividades, afectación metodológica, disminución en la calidad de la intervención y posible incumplimiento contractual.</t>
  </si>
  <si>
    <t>Verificar previamente el cumplimiento de perfiles exigidos, mantener disponibilidad de personal de reemplazo, realizar seguimiento al desempeño del equipo técnico y garantizar procesos oportunos de contratación y vinculación del talento humano.</t>
  </si>
  <si>
    <t>Etapa precontractual y alistamiento</t>
  </si>
  <si>
    <t>Revisión de hojas de vida, seguimiento al personal vinculado y validación de reemplazos.</t>
  </si>
  <si>
    <t>Deficiencias en la implementación metodológica de las actividades pedagógicas y psicosociales, derivadas de una inadecuada planeación técnica, insuficiente articulación institucional o incumplimiento de los lineamientos establecidos en el anexo técnico.</t>
  </si>
  <si>
    <t>Afectación en la calidad de los procesos formativos, incumplimiento técnico del anexo y observaciones por parte de la supervisión del contrato.</t>
  </si>
  <si>
    <t>Realizar procesos de planeación técnica y validación metodológica en comité técnico, seguimiento permanente a la ejecución de actividades, revisión de contenidos pedagógicos y acompañamiento técnico por parte de la supervisión del contrato.</t>
  </si>
  <si>
    <t>Contratista y supervisión</t>
  </si>
  <si>
    <t>Etapa de alistamiento</t>
  </si>
  <si>
    <t>Seguimiento técnico en comités, revisión metodológica e informes de ejecución.</t>
  </si>
  <si>
    <t>Mensual durante la ejecución contractual.</t>
  </si>
  <si>
    <t>Dificultades en la articulación con instituciones educativas y actores territoriales para el desarrollo de las actividades, debido a cambios administrativos, falta de disponibilidad institucional o baja coordinación interinstitucional.</t>
  </si>
  <si>
    <t>Retrasos operativos, limitación para el acceso a la población objetivo y afectación en la programación de actividades institucionales y comunitarias.</t>
  </si>
  <si>
    <t>Desarrollar mesas de concertación institucional, fortalecer canales de comunicación interinstitucional, definir responsables y cronogramas conjuntos y realizar seguimiento periódico a compromisos adquiridos.</t>
  </si>
  <si>
    <t>Seguimiento mediante mesas de trabajo, actas y compromisos institucionales.</t>
  </si>
  <si>
    <t>Permanente y según cronograma institucional.</t>
  </si>
  <si>
    <t>Incumplimiento en la entrega de evidencias, soportes documentales y registros de asistencia requeridos para la supervisión del contrato, debido a fallas administrativas, pérdida de información o deficiencias en los procesos de sistematización.</t>
  </si>
  <si>
    <t>Observaciones por parte de supervisión, dificultades en la validación de actividades ejecutadas y posibles afectaciones en los pagos y cierre contractual.</t>
  </si>
  <si>
    <t>Implementar mecanismos de control documental y archivo, estandarizar formatos de recolección de evidencias, realizar seguimiento administrativo periódico y validar oportunamente los soportes requeridos por supervisión.</t>
  </si>
  <si>
    <t>Finalización del contrato</t>
  </si>
  <si>
    <t>Revisión documental de informes, soportes y evidencias contractuales.</t>
  </si>
  <si>
    <t>Mensual y previo a pagos.</t>
  </si>
  <si>
    <t>Manejo inadecuado de información sensible de niños, niñas y adolescentes participantes del proyecto, ocasionado por incumplimiento de protocolos de confidencialidad, protección de datos personales o lineamientos de atención diferencial.</t>
  </si>
  <si>
    <t>Vulneración de derechos, posibles quejas o acciones legales, afectación reputacional y riesgos asociados al incumplimiento de la normatividad de protección de datos.</t>
  </si>
  <si>
    <t>Aplicar protocolos de confidencialidad y protección de datos personales, sensibilizar al equipo ejecutor sobre manejo de información sensible y garantizar el cumplimiento de lineamientos institucionales y normativos de protección integral.</t>
  </si>
  <si>
    <t>Seguimiento al cumplimiento de protocolos de confidencialidad y protección de datos.</t>
  </si>
  <si>
    <t>Permanente durante toda la ejecución contractual.</t>
  </si>
  <si>
    <t>Riesgos psicosociales durante el desarrollo de actividades relacionadas con violencias, bullying o conflictividad escolar, debido a la posible activación emocional de participantes frente a experiencias personales o comunitarias.</t>
  </si>
  <si>
    <t>Afectaciones emocionales en participantes, activación de situaciones sensibles y necesidad de activar rutas de atención institucional.</t>
  </si>
  <si>
    <t>Implementar protocolos de atención psicosocial, contar con profesionales idóneos para el manejo de situaciones sensibles, activar rutas institucionales cuando se requiera y realizar acompañamiento diferencial a participantes.</t>
  </si>
  <si>
    <t>Inicio de actividades pedagógicas</t>
  </si>
  <si>
    <t>Seguimiento psicosocial, activación de rutas y revisión de casos identificados.</t>
  </si>
  <si>
    <t>Permanente durante las actividades.</t>
  </si>
  <si>
    <t>Incumplimiento en los tiempos de aprobación de piezas comunicativas y material pedagógico, ocasionando retrasos en los procesos de divulgación, convocatoria y ejecución de actividades del proyecto.</t>
  </si>
  <si>
    <t>Retrasos en procesos de divulgación, convocatoria y ejecución de actividades programadas.</t>
  </si>
  <si>
    <t>Establecer cronogramas de revisión y aprobación de piezas, articular permanentemente con la oficina de comunicaciones y supervisión y realizar ajustes oportunos conforme a lineamientos institucionales vigentes.</t>
  </si>
  <si>
    <t>Durante la ejecución de actividades comunicativas</t>
  </si>
  <si>
    <t>Revisión y validación de piezas en comité técnico y con comunicaciones.</t>
  </si>
  <si>
    <t>Según requerimiento y cronograma.</t>
  </si>
  <si>
    <t>Dificultades en la ejecución de las iniciativas de Presupuestos Participativos vinculadas a los proyectos, debido a baja participación comunitaria, limitaciones logísticas o falta de articulación con los actores territoriales priorizados.</t>
  </si>
  <si>
    <t>Incumplimiento de actividades concertadas con comunidad, afectación en la participación ciudadana y retrasos en el cumplimiento de compromisos territoriales.</t>
  </si>
  <si>
    <t>Fortalecer procesos de articulación con actores comunitarios y proponentes, realizar seguimiento territorial a las actividades programadas y ajustar estrategias operativas conforme a necesidades identificadas en el territorio.</t>
  </si>
  <si>
    <t>Inicio de ejecución territorial</t>
  </si>
  <si>
    <t>Seguimiento territorial, actas comunitarias e informes de avance.</t>
  </si>
  <si>
    <t>Entrega insuficiente o inoportuna de materiales pedagógicos y logísticos requeridos para el desarrollo de talleres y jornadas, debido a fallas de proveedores, retrasos operativos o problemas de abastecimiento.</t>
  </si>
  <si>
    <t>Suspensión o retraso de actividades, afectación metodológica y disminución en la calidad de la implementación del proyecto.</t>
  </si>
  <si>
    <t>Realizar planeación anticipada de adquisiciones, seguimiento a proveedores y disponibilidad de materiales, control logístico de inventarios y validación previa de insumos requeridos para las actividades.</t>
  </si>
  <si>
    <t>Verificación logística, control de inventarios y seguimiento a proveedores.</t>
  </si>
  <si>
    <t>Posibles afectaciones por quejas de la comunidad frente al desarrollo de actividades del proyecto, debido a inconformidades en la focalización, ejecución metodológica o cobertura territorial.</t>
  </si>
  <si>
    <t>Afectación de la imagen institucional, incremento de quejas ciudadanas y posibles requerimientos de entes de control o supervisión.</t>
  </si>
  <si>
    <t>Implementar estrategias de comunicación y socialización transparentes, fortalecer canales de atención a la comunidad, realizar seguimiento a observaciones ciudadanas y garantizar el cumplimiento de lineamientos técnicos y metodológicos.</t>
  </si>
  <si>
    <t>Seguimiento a PQRS, actas, reportes comunitarios y supervisión técnica.</t>
  </si>
  <si>
    <t>Incumplimiento de cronogramas establecidos para la ejecución contractual, como consecuencia de contingencias operativas, modificaciones institucionales, factores externos o baja disponibilidad de escenarios educativos y comunitarios.</t>
  </si>
  <si>
    <t>Retrasos contractuales, incumplimiento de metas y posible afectación en los tiempos de cierre y entrega de productos del proyecto.</t>
  </si>
  <si>
    <t>Implementar seguimiento técnico y operativo permanente al cronograma, realizar comités de seguimiento, aplicar acciones correctivas frente a retrasos y efectuar reprogramaciones justificadas cuando sea necesario.</t>
  </si>
  <si>
    <t>Seguimiento a cronograma, comités técnicos e informes de avance.</t>
  </si>
  <si>
    <t>Mensual y permanente durante la ejecución contractual.</t>
  </si>
  <si>
    <t xml:space="preserve">Falta de seguimiento oportuno a casos identificados de violencia, hostigamiento escolar o conflictividad escolar durante las actividades del proyecto, debido a deficiencias en la  articulación institucional para la activación de las rutas. </t>
  </si>
  <si>
    <t>Riesgo de vulneración de derechos, incumplimiento de rutas institucionales y afectación a la integridad de la población participante.</t>
  </si>
  <si>
    <t>Fortalecer la articulación con rutas institucionales de atención, realizar seguimiento oportuno a situaciones identificadas, garantizar remisión a entidades competentes y documentar las acciones desarrolladas en el marco del proyecto.</t>
  </si>
  <si>
    <t>Inicio de actividades</t>
  </si>
  <si>
    <t>Seguimiento a activación de rutas, remisiones y acompañamiento institucional.</t>
  </si>
  <si>
    <t xml:space="preserve">Categoria </t>
  </si>
  <si>
    <t>CONTRATISTA</t>
  </si>
  <si>
    <t>SDG</t>
  </si>
  <si>
    <t>CONTRATISTA Y SDG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</si>
</sst>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16"/>
      <name val="Garamond"/>
      <family val="1"/>
    </font>
    <font>
      <b/>
      <sz val="12"/>
      <color rgb="FFFF0D0D"/>
      <name val="Garamond"/>
      <family val="1"/>
    </font>
    <font>
      <b/>
      <sz val="12"/>
      <color rgb="FFFF0000"/>
      <name val="Garamond"/>
      <family val="1"/>
    </font>
    <font>
      <sz val="10"/>
      <color rgb="FF000000"/>
      <name val="Arial Narrow"/>
      <family val="2"/>
    </font>
    <font>
      <sz val="10"/>
      <color theme="1"/>
      <name val="Arial Narrow"/>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5">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31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7"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28" xfId="0" applyFont="1" applyFill="1" applyBorder="1" applyAlignment="1">
      <alignment vertical="center" wrapText="1"/>
    </xf>
    <xf numFmtId="0" fontId="14" fillId="2" borderId="23" xfId="0" applyFont="1" applyFill="1" applyBorder="1" applyAlignment="1">
      <alignment horizontal="center" vertical="center" wrapText="1"/>
    </xf>
    <xf numFmtId="0" fontId="16" fillId="0" borderId="12" xfId="0" applyFont="1" applyBorder="1" applyAlignment="1">
      <alignment vertical="center"/>
    </xf>
    <xf numFmtId="0" fontId="20" fillId="2" borderId="20" xfId="0" applyFont="1" applyFill="1" applyBorder="1" applyAlignment="1">
      <alignment vertical="center" wrapText="1"/>
    </xf>
    <xf numFmtId="0" fontId="20" fillId="0" borderId="20" xfId="0" applyFont="1" applyBorder="1"/>
    <xf numFmtId="0" fontId="17" fillId="2" borderId="13" xfId="0" applyFont="1" applyFill="1" applyBorder="1" applyAlignment="1">
      <alignment vertical="center" wrapText="1"/>
    </xf>
    <xf numFmtId="0" fontId="20" fillId="2" borderId="21" xfId="0" applyFont="1" applyFill="1" applyBorder="1" applyAlignment="1">
      <alignment vertical="center" wrapText="1"/>
    </xf>
    <xf numFmtId="0" fontId="20" fillId="0" borderId="21" xfId="0" applyFont="1" applyBorder="1"/>
    <xf numFmtId="0" fontId="17" fillId="2" borderId="15" xfId="0" applyFont="1" applyFill="1" applyBorder="1" applyAlignment="1">
      <alignment vertical="center" wrapText="1"/>
    </xf>
    <xf numFmtId="0" fontId="20" fillId="0" borderId="22" xfId="0" applyFont="1" applyBorder="1"/>
    <xf numFmtId="0" fontId="17" fillId="2" borderId="17" xfId="0" applyFont="1" applyFill="1" applyBorder="1" applyAlignment="1">
      <alignment vertical="center" wrapText="1"/>
    </xf>
    <xf numFmtId="0" fontId="20" fillId="2" borderId="3" xfId="0" applyFont="1" applyFill="1" applyBorder="1" applyAlignment="1">
      <alignment vertical="center" wrapText="1"/>
    </xf>
    <xf numFmtId="0" fontId="17" fillId="2" borderId="18" xfId="0" applyFont="1" applyFill="1" applyBorder="1" applyAlignment="1">
      <alignment vertical="center" wrapText="1"/>
    </xf>
    <xf numFmtId="0" fontId="16" fillId="0" borderId="20" xfId="0" applyFont="1" applyBorder="1" applyAlignment="1">
      <alignment vertical="center"/>
    </xf>
    <xf numFmtId="0" fontId="20" fillId="2" borderId="22" xfId="0" applyFont="1" applyFill="1" applyBorder="1" applyAlignment="1">
      <alignment vertical="center" wrapText="1"/>
    </xf>
    <xf numFmtId="0" fontId="20" fillId="2" borderId="23" xfId="0" applyFont="1" applyFill="1" applyBorder="1" applyAlignment="1">
      <alignment vertical="center" wrapText="1"/>
    </xf>
    <xf numFmtId="0" fontId="17" fillId="2" borderId="19" xfId="0" applyFont="1" applyFill="1" applyBorder="1" applyAlignment="1">
      <alignment vertical="center" wrapText="1"/>
    </xf>
    <xf numFmtId="0" fontId="20" fillId="0" borderId="23" xfId="0" applyFont="1" applyBorder="1" applyAlignment="1">
      <alignment vertical="center" wrapText="1"/>
    </xf>
    <xf numFmtId="0" fontId="17" fillId="0" borderId="19" xfId="0" applyFont="1" applyBorder="1" applyAlignment="1">
      <alignment vertical="center" wrapText="1"/>
    </xf>
    <xf numFmtId="0" fontId="17" fillId="0" borderId="13" xfId="0" applyFont="1" applyBorder="1" applyAlignment="1">
      <alignment vertical="center" wrapText="1"/>
    </xf>
    <xf numFmtId="0" fontId="17" fillId="0" borderId="15"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8" xfId="0" applyFont="1" applyBorder="1"/>
    <xf numFmtId="0" fontId="20" fillId="0" borderId="10" xfId="0" applyFont="1" applyBorder="1"/>
    <xf numFmtId="0" fontId="20" fillId="0" borderId="11" xfId="0" applyFont="1" applyBorder="1" applyAlignment="1">
      <alignment horizontal="center"/>
    </xf>
    <xf numFmtId="0" fontId="21" fillId="4" borderId="25" xfId="0" applyFont="1" applyFill="1" applyBorder="1" applyAlignment="1">
      <alignment horizontal="center" vertical="center" wrapText="1"/>
    </xf>
    <xf numFmtId="0" fontId="22" fillId="4" borderId="26" xfId="0" applyFont="1" applyFill="1" applyBorder="1" applyAlignment="1">
      <alignment horizontal="center" vertical="center" wrapText="1"/>
    </xf>
    <xf numFmtId="0" fontId="22" fillId="4" borderId="27" xfId="0" applyFont="1" applyFill="1" applyBorder="1" applyAlignment="1">
      <alignment horizontal="center" vertical="center" wrapText="1"/>
    </xf>
    <xf numFmtId="0" fontId="17" fillId="0" borderId="29" xfId="0" applyFont="1" applyBorder="1" applyAlignment="1">
      <alignment horizontal="left" vertical="center" wrapText="1"/>
    </xf>
    <xf numFmtId="0" fontId="20" fillId="0" borderId="30"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3" xfId="0" applyFont="1" applyBorder="1" applyAlignment="1">
      <alignment horizontal="center" vertical="center" wrapText="1"/>
    </xf>
    <xf numFmtId="0" fontId="17" fillId="0" borderId="31" xfId="0" applyFont="1" applyBorder="1" applyAlignment="1">
      <alignment horizontal="left" vertical="center" wrapText="1"/>
    </xf>
    <xf numFmtId="0" fontId="20" fillId="0" borderId="3" xfId="0" applyFont="1" applyBorder="1" applyAlignment="1">
      <alignment horizontal="left" vertical="center" wrapText="1"/>
    </xf>
    <xf numFmtId="0" fontId="17" fillId="0" borderId="1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4"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5" xfId="0" applyFont="1" applyFill="1" applyBorder="1" applyAlignment="1">
      <alignment horizontal="center" vertical="center" wrapText="1"/>
    </xf>
    <xf numFmtId="0" fontId="17"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31" xfId="0" applyFont="1" applyBorder="1" applyAlignment="1">
      <alignment horizontal="center" vertical="center" wrapText="1"/>
    </xf>
    <xf numFmtId="0" fontId="15" fillId="0" borderId="0" xfId="0" applyFont="1" applyAlignment="1">
      <alignment horizontal="center"/>
    </xf>
    <xf numFmtId="0" fontId="20" fillId="0" borderId="9" xfId="0" applyFont="1" applyBorder="1" applyAlignment="1">
      <alignment vertical="center"/>
    </xf>
    <xf numFmtId="0" fontId="24" fillId="0" borderId="3" xfId="0" applyFont="1" applyBorder="1" applyAlignment="1">
      <alignment horizontal="center" vertical="center" wrapText="1"/>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27" fillId="0" borderId="3" xfId="0" applyFont="1" applyBorder="1" applyAlignment="1">
      <alignment horizontal="center" vertical="center" wrapText="1"/>
    </xf>
    <xf numFmtId="0" fontId="9" fillId="0" borderId="3" xfId="0" applyFont="1" applyBorder="1" applyAlignment="1">
      <alignment horizontal="center" vertical="center" wrapText="1"/>
    </xf>
    <xf numFmtId="0" fontId="28" fillId="0" borderId="3" xfId="0" applyFont="1" applyBorder="1" applyAlignment="1">
      <alignment horizontal="center" vertical="center" wrapText="1"/>
    </xf>
    <xf numFmtId="0" fontId="27" fillId="0" borderId="42" xfId="0" applyFont="1" applyBorder="1" applyAlignment="1">
      <alignment horizontal="center" vertical="center" wrapText="1"/>
    </xf>
    <xf numFmtId="0" fontId="9" fillId="0" borderId="42" xfId="0" applyFont="1" applyBorder="1" applyAlignment="1">
      <alignment horizontal="center" vertical="center" wrapText="1"/>
    </xf>
    <xf numFmtId="0" fontId="28" fillId="0" borderId="42" xfId="0" applyFont="1" applyBorder="1" applyAlignment="1">
      <alignment horizontal="center" vertical="center" wrapText="1"/>
    </xf>
    <xf numFmtId="0" fontId="16" fillId="0" borderId="14" xfId="0" applyFont="1" applyBorder="1" applyAlignment="1">
      <alignment vertical="center"/>
    </xf>
    <xf numFmtId="0" fontId="16" fillId="0" borderId="21" xfId="0" applyFont="1" applyBorder="1" applyAlignment="1">
      <alignment vertical="center"/>
    </xf>
    <xf numFmtId="0" fontId="16" fillId="0" borderId="16" xfId="0" applyFont="1" applyBorder="1" applyAlignment="1">
      <alignment vertical="center"/>
    </xf>
    <xf numFmtId="0" fontId="14" fillId="0" borderId="28" xfId="0" applyFont="1" applyBorder="1" applyAlignment="1">
      <alignment vertical="center" wrapText="1"/>
    </xf>
    <xf numFmtId="0" fontId="14" fillId="0" borderId="23" xfId="0" applyFont="1" applyBorder="1" applyAlignment="1">
      <alignment horizontal="center" vertical="center" wrapText="1"/>
    </xf>
    <xf numFmtId="0" fontId="20" fillId="0" borderId="14" xfId="0" applyFont="1" applyBorder="1" applyAlignment="1">
      <alignment vertical="center"/>
    </xf>
    <xf numFmtId="0" fontId="16" fillId="0" borderId="22" xfId="0" applyFont="1" applyBorder="1" applyAlignment="1">
      <alignment vertical="center"/>
    </xf>
    <xf numFmtId="0" fontId="7" fillId="0" borderId="23" xfId="0" applyFont="1" applyBorder="1" applyAlignment="1">
      <alignment horizontal="center" vertical="center" wrapText="1"/>
    </xf>
    <xf numFmtId="0" fontId="10" fillId="6" borderId="23" xfId="0" applyFont="1" applyFill="1" applyBorder="1" applyAlignment="1">
      <alignment horizontal="center" vertical="center" wrapText="1"/>
    </xf>
    <xf numFmtId="0" fontId="10" fillId="6" borderId="39" xfId="0" applyFont="1" applyFill="1" applyBorder="1" applyAlignment="1">
      <alignment horizontal="center" vertical="center" wrapText="1"/>
    </xf>
    <xf numFmtId="0" fontId="10" fillId="0" borderId="0" xfId="0" applyFont="1" applyAlignment="1">
      <alignment horizontal="center"/>
    </xf>
    <xf numFmtId="0" fontId="0" fillId="0" borderId="3" xfId="0" applyBorder="1" applyAlignment="1">
      <alignment vertical="center" wrapText="1"/>
    </xf>
    <xf numFmtId="0" fontId="11" fillId="4" borderId="3" xfId="0" applyFont="1" applyFill="1" applyBorder="1" applyAlignment="1">
      <alignment horizontal="center" vertical="center" wrapText="1"/>
    </xf>
    <xf numFmtId="0" fontId="11" fillId="4" borderId="3" xfId="0" applyFont="1" applyFill="1" applyBorder="1" applyAlignment="1">
      <alignment horizontal="center" vertical="center" textRotation="90" wrapText="1"/>
    </xf>
    <xf numFmtId="0" fontId="0" fillId="0" borderId="3" xfId="0" applyBorder="1" applyAlignment="1">
      <alignment wrapText="1"/>
    </xf>
    <xf numFmtId="0" fontId="7" fillId="7" borderId="3" xfId="0" applyFont="1" applyFill="1" applyBorder="1" applyAlignment="1">
      <alignment horizontal="center" vertical="center"/>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3" xfId="0" applyFont="1" applyFill="1" applyBorder="1" applyAlignment="1">
      <alignment horizontal="center" vertical="center"/>
    </xf>
    <xf numFmtId="0" fontId="10" fillId="6" borderId="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3"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3" xfId="0" applyFont="1" applyFill="1" applyBorder="1" applyAlignment="1">
      <alignment horizontal="center" vertical="center"/>
    </xf>
    <xf numFmtId="0" fontId="12" fillId="0" borderId="3" xfId="0" applyFont="1" applyBorder="1" applyAlignment="1">
      <alignment vertical="center"/>
    </xf>
    <xf numFmtId="0" fontId="12" fillId="0" borderId="3" xfId="0" applyFont="1" applyBorder="1" applyAlignment="1">
      <alignment horizontal="center" vertical="center"/>
    </xf>
    <xf numFmtId="0" fontId="10"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3" xfId="0" applyFont="1" applyFill="1" applyBorder="1" applyAlignment="1">
      <alignment horizontal="center"/>
    </xf>
    <xf numFmtId="0" fontId="7" fillId="0" borderId="4" xfId="0" applyFont="1" applyBorder="1" applyAlignment="1">
      <alignment horizontal="center" vertical="center" wrapText="1"/>
    </xf>
    <xf numFmtId="0" fontId="7" fillId="0" borderId="23" xfId="0" applyFont="1" applyBorder="1" applyAlignment="1">
      <alignment horizontal="center" vertical="center" wrapText="1"/>
    </xf>
    <xf numFmtId="0" fontId="7" fillId="6" borderId="3" xfId="0" applyFont="1" applyFill="1" applyBorder="1" applyAlignment="1">
      <alignment horizontal="center"/>
    </xf>
    <xf numFmtId="0" fontId="10" fillId="0" borderId="57" xfId="0" applyFont="1" applyBorder="1" applyAlignment="1">
      <alignment horizontal="right" vertical="center" textRotation="90"/>
    </xf>
    <xf numFmtId="0" fontId="12" fillId="0" borderId="35" xfId="0" applyFont="1" applyBorder="1" applyAlignment="1">
      <alignment horizontal="left" vertical="top" wrapText="1"/>
    </xf>
    <xf numFmtId="0" fontId="12" fillId="0" borderId="36" xfId="0" applyFont="1" applyBorder="1" applyAlignment="1">
      <alignment horizontal="left" vertical="top" wrapText="1"/>
    </xf>
    <xf numFmtId="0" fontId="12" fillId="0" borderId="37" xfId="0" applyFont="1" applyBorder="1" applyAlignment="1">
      <alignment horizontal="left" vertical="top" wrapText="1"/>
    </xf>
    <xf numFmtId="0" fontId="17" fillId="0" borderId="50" xfId="0" applyFont="1" applyBorder="1" applyAlignment="1">
      <alignment horizontal="left" vertical="center" wrapText="1"/>
    </xf>
    <xf numFmtId="0" fontId="17" fillId="0" borderId="52" xfId="0" applyFont="1" applyBorder="1" applyAlignment="1">
      <alignment horizontal="left" vertical="center"/>
    </xf>
    <xf numFmtId="0" fontId="17" fillId="0" borderId="58" xfId="0" applyFont="1" applyBorder="1" applyAlignment="1">
      <alignment horizontal="left" vertical="center"/>
    </xf>
    <xf numFmtId="0" fontId="17" fillId="0" borderId="57" xfId="0" applyFont="1" applyBorder="1" applyAlignment="1">
      <alignment horizontal="left" vertical="center"/>
    </xf>
    <xf numFmtId="0" fontId="17" fillId="0" borderId="53" xfId="0" applyFont="1" applyBorder="1" applyAlignment="1">
      <alignment horizontal="left" vertical="center"/>
    </xf>
    <xf numFmtId="0" fontId="17" fillId="0" borderId="54" xfId="0" applyFont="1" applyBorder="1" applyAlignment="1">
      <alignment horizontal="left" vertical="center"/>
    </xf>
    <xf numFmtId="0" fontId="7" fillId="0" borderId="3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10" fillId="6" borderId="4"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0" fillId="2" borderId="0" xfId="0" applyFont="1" applyFill="1" applyAlignment="1">
      <alignment horizontal="center"/>
    </xf>
    <xf numFmtId="0" fontId="10" fillId="0" borderId="46" xfId="0" applyFont="1" applyBorder="1" applyAlignment="1">
      <alignment horizontal="center"/>
    </xf>
    <xf numFmtId="0" fontId="10" fillId="6" borderId="4" xfId="0" applyFont="1" applyFill="1" applyBorder="1" applyAlignment="1">
      <alignment horizontal="center" vertical="center"/>
    </xf>
    <xf numFmtId="0" fontId="10" fillId="6" borderId="23" xfId="0" applyFont="1" applyFill="1" applyBorder="1" applyAlignment="1">
      <alignment horizontal="center" vertical="center"/>
    </xf>
    <xf numFmtId="0" fontId="7" fillId="0" borderId="3" xfId="0" applyFont="1" applyBorder="1" applyAlignment="1">
      <alignment horizontal="center" vertical="center"/>
    </xf>
    <xf numFmtId="0" fontId="7" fillId="10" borderId="3" xfId="0" applyFont="1" applyFill="1" applyBorder="1" applyAlignment="1">
      <alignment horizontal="center" vertical="center"/>
    </xf>
    <xf numFmtId="0" fontId="8" fillId="0" borderId="0" xfId="0" applyFont="1" applyAlignment="1">
      <alignment horizontal="left" vertical="center" wrapText="1"/>
    </xf>
    <xf numFmtId="0" fontId="14" fillId="0" borderId="31" xfId="0" applyFont="1" applyBorder="1" applyAlignment="1">
      <alignment horizontal="left" vertical="top" wrapText="1"/>
    </xf>
    <xf numFmtId="0" fontId="14" fillId="0" borderId="3" xfId="0" applyFont="1" applyBorder="1" applyAlignment="1">
      <alignment horizontal="left" vertical="top" wrapText="1"/>
    </xf>
    <xf numFmtId="0" fontId="14" fillId="0" borderId="18" xfId="0" applyFont="1" applyBorder="1" applyAlignment="1">
      <alignment horizontal="left" vertical="top" wrapText="1"/>
    </xf>
    <xf numFmtId="0" fontId="14" fillId="0" borderId="32" xfId="0" applyFont="1" applyBorder="1" applyAlignment="1">
      <alignment horizontal="left" vertical="top" wrapText="1"/>
    </xf>
    <xf numFmtId="0" fontId="14" fillId="0" borderId="9" xfId="0" applyFont="1" applyBorder="1" applyAlignment="1">
      <alignment horizontal="left" vertical="top" wrapText="1"/>
    </xf>
    <xf numFmtId="0" fontId="14" fillId="0" borderId="34" xfId="0" applyFont="1" applyBorder="1" applyAlignment="1">
      <alignment horizontal="left" vertical="top" wrapText="1"/>
    </xf>
    <xf numFmtId="0" fontId="5" fillId="0" borderId="3" xfId="0" applyFont="1" applyBorder="1" applyAlignment="1">
      <alignment horizontal="center"/>
    </xf>
    <xf numFmtId="0" fontId="14" fillId="0" borderId="25" xfId="0" applyFont="1" applyBorder="1" applyAlignment="1">
      <alignment horizontal="center"/>
    </xf>
    <xf numFmtId="0" fontId="14" fillId="0" borderId="26" xfId="0" applyFont="1" applyBorder="1" applyAlignment="1">
      <alignment horizontal="center"/>
    </xf>
    <xf numFmtId="0" fontId="14" fillId="0" borderId="27" xfId="0" applyFont="1" applyBorder="1" applyAlignment="1">
      <alignment horizontal="center"/>
    </xf>
    <xf numFmtId="0" fontId="19" fillId="0" borderId="31" xfId="0" applyFont="1" applyBorder="1" applyAlignment="1">
      <alignment horizontal="left" vertical="top" wrapText="1"/>
    </xf>
    <xf numFmtId="0" fontId="17" fillId="0" borderId="3" xfId="0" applyFont="1" applyBorder="1" applyAlignment="1">
      <alignment horizontal="left" vertical="top" wrapText="1"/>
    </xf>
    <xf numFmtId="0" fontId="17" fillId="0" borderId="18" xfId="0" applyFont="1" applyBorder="1" applyAlignment="1">
      <alignment horizontal="left" vertical="top" wrapText="1"/>
    </xf>
    <xf numFmtId="0" fontId="17" fillId="0" borderId="40" xfId="0" applyFont="1" applyBorder="1" applyAlignment="1">
      <alignment horizontal="left" vertical="center" wrapText="1"/>
    </xf>
    <xf numFmtId="0" fontId="17" fillId="0" borderId="24" xfId="0" applyFont="1" applyBorder="1" applyAlignment="1">
      <alignment horizontal="left" vertical="center" wrapText="1"/>
    </xf>
    <xf numFmtId="0" fontId="17" fillId="0" borderId="41" xfId="0" applyFont="1" applyBorder="1" applyAlignment="1">
      <alignment horizontal="left" vertical="center" wrapText="1"/>
    </xf>
    <xf numFmtId="0" fontId="12" fillId="0" borderId="50" xfId="0" applyFont="1" applyBorder="1" applyAlignment="1">
      <alignment horizontal="center" vertical="center"/>
    </xf>
    <xf numFmtId="0" fontId="12" fillId="0" borderId="51" xfId="0" applyFont="1" applyBorder="1" applyAlignment="1">
      <alignment horizontal="center" vertical="center"/>
    </xf>
    <xf numFmtId="0" fontId="12" fillId="0" borderId="52" xfId="0" applyFont="1" applyBorder="1" applyAlignment="1">
      <alignment horizontal="center" vertical="center"/>
    </xf>
    <xf numFmtId="0" fontId="12" fillId="0" borderId="58" xfId="0" applyFont="1" applyBorder="1" applyAlignment="1">
      <alignment horizontal="center" vertical="center"/>
    </xf>
    <xf numFmtId="0" fontId="12" fillId="0" borderId="0" xfId="0" applyFont="1" applyAlignment="1">
      <alignment horizontal="center" vertical="center"/>
    </xf>
    <xf numFmtId="0" fontId="12" fillId="0" borderId="57" xfId="0" applyFont="1" applyBorder="1" applyAlignment="1">
      <alignment horizontal="center" vertical="center"/>
    </xf>
    <xf numFmtId="0" fontId="12" fillId="0" borderId="53" xfId="0" applyFont="1" applyBorder="1" applyAlignment="1">
      <alignment horizontal="center" vertical="center"/>
    </xf>
    <xf numFmtId="0" fontId="12" fillId="0" borderId="46" xfId="0" applyFont="1" applyBorder="1" applyAlignment="1">
      <alignment horizontal="center" vertical="center"/>
    </xf>
    <xf numFmtId="0" fontId="12" fillId="0" borderId="54" xfId="0" applyFont="1" applyBorder="1" applyAlignment="1">
      <alignment horizontal="center" vertical="center"/>
    </xf>
    <xf numFmtId="0" fontId="17" fillId="0" borderId="42" xfId="0" applyFont="1" applyBorder="1" applyAlignment="1">
      <alignment horizontal="left" vertical="center" wrapText="1"/>
    </xf>
    <xf numFmtId="0" fontId="17" fillId="0" borderId="59" xfId="0" applyFont="1" applyBorder="1" applyAlignment="1">
      <alignment horizontal="left" vertical="center" wrapText="1"/>
    </xf>
    <xf numFmtId="0" fontId="16" fillId="0" borderId="14" xfId="0" applyFont="1" applyBorder="1" applyAlignment="1">
      <alignment vertical="center"/>
    </xf>
    <xf numFmtId="0" fontId="16" fillId="0" borderId="6" xfId="0" applyFont="1" applyBorder="1" applyAlignment="1">
      <alignment vertical="center"/>
    </xf>
    <xf numFmtId="0" fontId="14" fillId="2" borderId="38"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42" xfId="0" applyFont="1" applyFill="1" applyBorder="1" applyAlignment="1">
      <alignment horizontal="center" vertical="center" wrapText="1"/>
    </xf>
    <xf numFmtId="0" fontId="14" fillId="2" borderId="24" xfId="0" applyFont="1" applyFill="1" applyBorder="1" applyAlignment="1">
      <alignment horizontal="center" vertical="center" wrapText="1"/>
    </xf>
    <xf numFmtId="0" fontId="15" fillId="0" borderId="43"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45" xfId="0" applyFont="1" applyBorder="1" applyAlignment="1">
      <alignment horizontal="center" vertical="center" wrapText="1"/>
    </xf>
    <xf numFmtId="0" fontId="16" fillId="0" borderId="12" xfId="0" applyFont="1" applyBorder="1" applyAlignment="1">
      <alignment vertical="center"/>
    </xf>
    <xf numFmtId="0" fontId="16" fillId="0" borderId="5" xfId="0" applyFont="1" applyBorder="1" applyAlignment="1">
      <alignment vertical="center"/>
    </xf>
    <xf numFmtId="0" fontId="16" fillId="0" borderId="16" xfId="0" applyFont="1" applyBorder="1" applyAlignment="1">
      <alignment vertical="center"/>
    </xf>
    <xf numFmtId="0" fontId="16" fillId="0" borderId="7" xfId="0" applyFont="1" applyBorder="1" applyAlignment="1">
      <alignment vertical="center"/>
    </xf>
    <xf numFmtId="0" fontId="15" fillId="0" borderId="43" xfId="0" applyFont="1" applyBorder="1" applyAlignment="1">
      <alignment horizontal="center" vertical="center"/>
    </xf>
    <xf numFmtId="0" fontId="15" fillId="0" borderId="44" xfId="0" applyFont="1" applyBorder="1" applyAlignment="1">
      <alignment horizontal="center" vertical="center"/>
    </xf>
    <xf numFmtId="0" fontId="15" fillId="0" borderId="45" xfId="0" applyFont="1" applyBorder="1" applyAlignment="1">
      <alignment horizontal="center" vertical="center"/>
    </xf>
    <xf numFmtId="0" fontId="14" fillId="0" borderId="35" xfId="0" applyFont="1" applyBorder="1" applyAlignment="1">
      <alignment horizontal="left" wrapText="1"/>
    </xf>
    <xf numFmtId="0" fontId="14" fillId="0" borderId="36"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8" xfId="0" applyFont="1" applyBorder="1" applyAlignment="1">
      <alignment horizontal="left" wrapText="1"/>
    </xf>
    <xf numFmtId="0" fontId="14" fillId="0" borderId="10" xfId="0" applyFont="1" applyBorder="1" applyAlignment="1">
      <alignment horizontal="left" wrapText="1"/>
    </xf>
    <xf numFmtId="0" fontId="26" fillId="0" borderId="60" xfId="0" applyFont="1" applyBorder="1" applyAlignment="1">
      <alignment horizontal="left" vertical="center" wrapText="1"/>
    </xf>
    <xf numFmtId="0" fontId="26" fillId="0" borderId="61" xfId="0" applyFont="1" applyBorder="1" applyAlignment="1">
      <alignment horizontal="left" vertical="center" wrapText="1"/>
    </xf>
    <xf numFmtId="0" fontId="26" fillId="0" borderId="62" xfId="0" applyFont="1" applyBorder="1" applyAlignment="1">
      <alignment horizontal="left" vertical="center" wrapText="1"/>
    </xf>
    <xf numFmtId="0" fontId="20" fillId="0" borderId="3" xfId="0" applyFont="1" applyBorder="1" applyAlignment="1">
      <alignment horizontal="center" vertical="center" wrapText="1"/>
    </xf>
    <xf numFmtId="0" fontId="15" fillId="6" borderId="3" xfId="0" applyFont="1" applyFill="1" applyBorder="1" applyAlignment="1">
      <alignment horizontal="center" vertical="center" wrapText="1"/>
    </xf>
    <xf numFmtId="0" fontId="20" fillId="6" borderId="3" xfId="0" applyFont="1" applyFill="1" applyBorder="1" applyAlignment="1">
      <alignment horizontal="center"/>
    </xf>
    <xf numFmtId="0" fontId="15" fillId="0" borderId="46" xfId="0" applyFont="1" applyBorder="1" applyAlignment="1">
      <alignment horizont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15" fillId="0" borderId="0" xfId="0" applyFont="1" applyAlignment="1">
      <alignment horizontal="center"/>
    </xf>
    <xf numFmtId="0" fontId="15" fillId="6" borderId="18" xfId="0" applyFont="1" applyFill="1" applyBorder="1" applyAlignment="1">
      <alignment horizontal="center" vertical="center" wrapText="1"/>
    </xf>
    <xf numFmtId="0" fontId="20" fillId="6" borderId="18" xfId="0" applyFont="1" applyFill="1" applyBorder="1" applyAlignment="1">
      <alignment horizontal="center"/>
    </xf>
    <xf numFmtId="0" fontId="20" fillId="0" borderId="18" xfId="0" applyFont="1" applyBorder="1" applyAlignment="1">
      <alignment horizontal="center" vertical="center" wrapText="1"/>
    </xf>
    <xf numFmtId="0" fontId="15" fillId="2" borderId="0" xfId="0" applyFont="1" applyFill="1" applyAlignment="1">
      <alignment horizontal="center"/>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18"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19" xfId="0" applyFont="1" applyFill="1" applyBorder="1" applyAlignment="1">
      <alignment horizontal="center" vertical="center"/>
    </xf>
    <xf numFmtId="0" fontId="20" fillId="10" borderId="18" xfId="0" applyFont="1" applyFill="1" applyBorder="1" applyAlignment="1">
      <alignment horizontal="center" vertical="center"/>
    </xf>
    <xf numFmtId="0" fontId="14" fillId="0" borderId="47" xfId="0" applyFont="1" applyBorder="1" applyAlignment="1">
      <alignment horizontal="right" vertical="center" textRotation="90"/>
    </xf>
    <xf numFmtId="0" fontId="16" fillId="0" borderId="30" xfId="0" applyFont="1" applyBorder="1" applyAlignment="1">
      <alignment horizontal="left" vertical="center" wrapText="1"/>
    </xf>
    <xf numFmtId="0" fontId="14" fillId="0" borderId="0" xfId="0" applyFont="1" applyAlignment="1">
      <alignment horizontal="right" vertical="center" textRotation="90"/>
    </xf>
    <xf numFmtId="0" fontId="16" fillId="0" borderId="3" xfId="0" applyFont="1" applyBorder="1" applyAlignment="1">
      <alignment horizontal="left" vertical="center" wrapText="1"/>
    </xf>
    <xf numFmtId="0" fontId="15" fillId="0" borderId="48" xfId="0" applyFont="1" applyBorder="1" applyAlignment="1">
      <alignment horizontal="center" vertical="center"/>
    </xf>
    <xf numFmtId="0" fontId="15" fillId="0" borderId="36" xfId="0" applyFont="1" applyBorder="1" applyAlignment="1">
      <alignment horizontal="center" vertical="center"/>
    </xf>
    <xf numFmtId="0" fontId="15" fillId="0" borderId="37" xfId="0" applyFont="1" applyBorder="1" applyAlignment="1">
      <alignment horizontal="center" vertical="center"/>
    </xf>
    <xf numFmtId="0" fontId="21" fillId="4" borderId="43" xfId="0" applyFont="1" applyFill="1" applyBorder="1" applyAlignment="1">
      <alignment horizontal="center" vertical="center" wrapText="1"/>
    </xf>
    <xf numFmtId="0" fontId="21" fillId="4" borderId="44"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13" fillId="2" borderId="43" xfId="0" applyFont="1" applyFill="1" applyBorder="1" applyAlignment="1">
      <alignment horizontal="left" vertical="top" wrapText="1" readingOrder="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25" fillId="0" borderId="1" xfId="0" applyFont="1" applyBorder="1" applyAlignment="1">
      <alignment horizontal="left" vertical="center" wrapText="1"/>
    </xf>
    <xf numFmtId="0" fontId="25" fillId="0" borderId="0" xfId="0" applyFont="1" applyAlignment="1">
      <alignment horizontal="left" vertical="center" wrapText="1"/>
    </xf>
    <xf numFmtId="0" fontId="25" fillId="0" borderId="2" xfId="0" applyFont="1" applyBorder="1" applyAlignment="1">
      <alignment horizontal="left" vertical="center" wrapText="1"/>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0" borderId="37" xfId="0" applyFont="1" applyBorder="1" applyAlignment="1">
      <alignment horizontal="center" vertical="center"/>
    </xf>
    <xf numFmtId="0" fontId="17" fillId="0" borderId="5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7" xfId="0" applyFont="1" applyBorder="1" applyAlignment="1">
      <alignment horizontal="left" vertical="center" wrapText="1"/>
    </xf>
    <xf numFmtId="0" fontId="17" fillId="0" borderId="53" xfId="0" applyFont="1" applyBorder="1" applyAlignment="1">
      <alignment horizontal="left" vertical="center" wrapText="1"/>
    </xf>
    <xf numFmtId="0" fontId="17" fillId="0" borderId="54" xfId="0" applyFont="1" applyBorder="1" applyAlignment="1">
      <alignment horizontal="left" vertical="center" wrapText="1"/>
    </xf>
    <xf numFmtId="0" fontId="21" fillId="4" borderId="26" xfId="0" applyFont="1" applyFill="1" applyBorder="1" applyAlignment="1">
      <alignment horizontal="center" vertical="center" wrapText="1"/>
    </xf>
    <xf numFmtId="0" fontId="20" fillId="9" borderId="23" xfId="0" applyFont="1" applyFill="1" applyBorder="1" applyAlignment="1">
      <alignment horizontal="center" vertical="center"/>
    </xf>
    <xf numFmtId="0" fontId="15" fillId="6" borderId="4" xfId="0" applyFont="1" applyFill="1" applyBorder="1" applyAlignment="1">
      <alignment horizontal="center" vertical="center"/>
    </xf>
    <xf numFmtId="0" fontId="15" fillId="6" borderId="39" xfId="0" applyFont="1" applyFill="1" applyBorder="1" applyAlignment="1">
      <alignment horizontal="center" vertical="center"/>
    </xf>
    <xf numFmtId="0" fontId="15" fillId="6" borderId="23" xfId="0" applyFont="1" applyFill="1" applyBorder="1" applyAlignment="1">
      <alignment horizontal="center" vertical="center"/>
    </xf>
    <xf numFmtId="0" fontId="20" fillId="6" borderId="4" xfId="0" applyFont="1" applyFill="1" applyBorder="1" applyAlignment="1">
      <alignment horizontal="center"/>
    </xf>
    <xf numFmtId="0" fontId="20" fillId="6" borderId="23" xfId="0" applyFont="1" applyFill="1" applyBorder="1" applyAlignment="1">
      <alignment horizontal="center"/>
    </xf>
    <xf numFmtId="0" fontId="15" fillId="6" borderId="4"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20" fillId="10" borderId="4" xfId="0" applyFont="1" applyFill="1" applyBorder="1" applyAlignment="1">
      <alignment horizontal="center" vertical="center"/>
    </xf>
    <xf numFmtId="0" fontId="20" fillId="10" borderId="23"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39" xfId="0" applyFont="1" applyFill="1" applyBorder="1" applyAlignment="1">
      <alignment horizontal="center" vertical="center"/>
    </xf>
    <xf numFmtId="0" fontId="20" fillId="7" borderId="23" xfId="0" applyFont="1" applyFill="1" applyBorder="1" applyAlignment="1">
      <alignment horizontal="center" vertical="center"/>
    </xf>
    <xf numFmtId="0" fontId="20" fillId="8" borderId="4" xfId="0" applyFont="1" applyFill="1" applyBorder="1" applyAlignment="1">
      <alignment horizontal="center" vertical="center"/>
    </xf>
    <xf numFmtId="0" fontId="20" fillId="8" borderId="23" xfId="0" applyFont="1" applyFill="1" applyBorder="1" applyAlignment="1">
      <alignment horizontal="center" vertical="center"/>
    </xf>
    <xf numFmtId="0" fontId="20" fillId="6" borderId="39" xfId="0" applyFont="1" applyFill="1" applyBorder="1" applyAlignment="1">
      <alignment horizontal="center"/>
    </xf>
    <xf numFmtId="0" fontId="20" fillId="9" borderId="39" xfId="0" applyFont="1" applyFill="1" applyBorder="1" applyAlignment="1">
      <alignment horizontal="center" vertical="center"/>
    </xf>
    <xf numFmtId="0" fontId="15" fillId="6" borderId="39" xfId="0" applyFont="1" applyFill="1" applyBorder="1" applyAlignment="1">
      <alignment horizontal="center" vertical="center" wrapText="1"/>
    </xf>
    <xf numFmtId="0" fontId="20" fillId="0" borderId="4"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23" xfId="0" applyFont="1" applyBorder="1" applyAlignment="1">
      <alignment horizontal="center" vertical="center" wrapText="1"/>
    </xf>
    <xf numFmtId="0" fontId="20" fillId="8" borderId="39" xfId="0" applyFont="1" applyFill="1" applyBorder="1" applyAlignment="1">
      <alignment horizontal="center" vertical="center"/>
    </xf>
    <xf numFmtId="0" fontId="15" fillId="6" borderId="50"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2" xfId="0" applyFont="1" applyFill="1" applyBorder="1" applyAlignment="1">
      <alignment horizontal="center" vertical="center" wrapText="1"/>
    </xf>
    <xf numFmtId="0" fontId="15" fillId="6" borderId="53" xfId="0" applyFont="1" applyFill="1" applyBorder="1" applyAlignment="1">
      <alignment horizontal="center" vertical="center" wrapText="1"/>
    </xf>
    <xf numFmtId="0" fontId="15" fillId="6" borderId="46" xfId="0" applyFont="1" applyFill="1" applyBorder="1" applyAlignment="1">
      <alignment horizontal="center" vertical="center" wrapText="1"/>
    </xf>
    <xf numFmtId="0" fontId="15" fillId="6" borderId="54" xfId="0" applyFont="1" applyFill="1" applyBorder="1" applyAlignment="1">
      <alignment horizontal="center" vertical="center" wrapText="1"/>
    </xf>
    <xf numFmtId="0" fontId="15" fillId="6" borderId="42" xfId="0" applyFont="1" applyFill="1" applyBorder="1" applyAlignment="1">
      <alignment horizontal="center" vertical="center" wrapText="1"/>
    </xf>
    <xf numFmtId="0" fontId="15" fillId="6" borderId="24" xfId="0" applyFont="1" applyFill="1" applyBorder="1" applyAlignment="1">
      <alignment horizontal="center" vertical="center" wrapText="1"/>
    </xf>
    <xf numFmtId="0" fontId="20" fillId="7" borderId="55" xfId="0" applyFont="1" applyFill="1" applyBorder="1" applyAlignment="1">
      <alignment horizontal="center" vertical="center"/>
    </xf>
    <xf numFmtId="0" fontId="20" fillId="7" borderId="56" xfId="0" applyFont="1" applyFill="1" applyBorder="1" applyAlignment="1">
      <alignment horizontal="center" vertical="center"/>
    </xf>
    <xf numFmtId="0" fontId="16" fillId="0" borderId="3" xfId="0" applyFont="1" applyBorder="1" applyAlignment="1">
      <alignment horizontal="center" vertical="center" wrapText="1"/>
    </xf>
    <xf numFmtId="0" fontId="15" fillId="2" borderId="46" xfId="0" applyFont="1" applyFill="1" applyBorder="1" applyAlignment="1">
      <alignment horizontal="center"/>
    </xf>
    <xf numFmtId="0" fontId="12" fillId="2" borderId="43" xfId="0" applyFont="1" applyFill="1" applyBorder="1" applyAlignment="1">
      <alignment horizontal="left" vertical="top" wrapText="1" readingOrder="1"/>
    </xf>
    <xf numFmtId="0" fontId="12" fillId="2" borderId="44" xfId="0" applyFont="1" applyFill="1" applyBorder="1" applyAlignment="1">
      <alignment horizontal="left" vertical="top" wrapText="1" readingOrder="1"/>
    </xf>
    <xf numFmtId="0" fontId="12" fillId="2" borderId="45"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63" xfId="0" applyFont="1" applyBorder="1" applyAlignment="1">
      <alignment horizontal="center" vertical="center" wrapText="1"/>
    </xf>
    <xf numFmtId="0" fontId="20" fillId="0" borderId="64" xfId="0" applyFont="1" applyBorder="1" applyAlignment="1">
      <alignment horizontal="center" vertical="center" wrapText="1"/>
    </xf>
    <xf numFmtId="0" fontId="16" fillId="0" borderId="30" xfId="0" applyFont="1" applyBorder="1" applyAlignment="1">
      <alignment horizontal="center" vertical="center" wrapText="1"/>
    </xf>
    <xf numFmtId="0" fontId="16" fillId="0" borderId="61" xfId="0" applyFont="1" applyBorder="1" applyAlignment="1">
      <alignment horizontal="center" vertical="center" wrapText="1"/>
    </xf>
    <xf numFmtId="0" fontId="16" fillId="0" borderId="64" xfId="0" applyFont="1" applyBorder="1" applyAlignment="1">
      <alignment horizontal="center" vertical="center" wrapText="1"/>
    </xf>
    <xf numFmtId="0" fontId="22" fillId="4" borderId="26"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1" xfId="0" applyFont="1" applyBorder="1"/>
    <xf numFmtId="0" fontId="26" fillId="0" borderId="0" xfId="0" applyFont="1"/>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2695576</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Diego Alejandro Farfan Gomez" id="{954556BC-D312-4923-9683-ACC8AA2B5145}" userId="S::diego.farfan@gobiernobogota.gov.co::fd327e3b-0eb1-4eaa-ac8e-28c59cbdaf1d"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6" dT="2026-06-29T02:40:06.15" personId="{954556BC-D312-4923-9683-ACC8AA2B5145}" id="{F6C82BA1-74B8-4EFD-8A55-531803CA9212}">
    <text>El objeto esta diferente al estudio del sector y previo</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5" zoomScale="90" zoomScaleNormal="90" zoomScalePageLayoutView="40" workbookViewId="0">
      <selection activeCell="B8" sqref="B8:F8"/>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6640625" customWidth="1"/>
    <col min="7" max="7" width="2.6640625" customWidth="1"/>
  </cols>
  <sheetData>
    <row r="1" spans="2:6" ht="14.25" customHeight="1" x14ac:dyDescent="0.15"/>
    <row r="2" spans="2:6" ht="84" customHeight="1" x14ac:dyDescent="0.15">
      <c r="B2" s="175"/>
      <c r="C2" s="185" t="s">
        <v>0</v>
      </c>
      <c r="D2" s="186"/>
      <c r="E2" s="187"/>
      <c r="F2" s="194" t="s">
        <v>1</v>
      </c>
    </row>
    <row r="3" spans="2:6" ht="42.75" customHeight="1" x14ac:dyDescent="0.15">
      <c r="B3" s="175"/>
      <c r="C3" s="188"/>
      <c r="D3" s="189"/>
      <c r="E3" s="190"/>
      <c r="F3" s="195"/>
    </row>
    <row r="4" spans="2:6" ht="41.25" customHeight="1" x14ac:dyDescent="0.15">
      <c r="B4" s="175"/>
      <c r="C4" s="191"/>
      <c r="D4" s="192"/>
      <c r="E4" s="193"/>
      <c r="F4" s="183"/>
    </row>
    <row r="5" spans="2:6" ht="37.5" customHeight="1" thickBot="1" x14ac:dyDescent="0.25">
      <c r="B5" s="12"/>
      <c r="C5" s="13"/>
      <c r="D5" s="13"/>
      <c r="E5" s="13"/>
      <c r="F5" s="13"/>
    </row>
    <row r="6" spans="2:6" ht="21" customHeight="1" thickBot="1" x14ac:dyDescent="0.25">
      <c r="B6" s="176" t="s">
        <v>2</v>
      </c>
      <c r="C6" s="177"/>
      <c r="D6" s="177"/>
      <c r="E6" s="177"/>
      <c r="F6" s="178"/>
    </row>
    <row r="7" spans="2:6" ht="78.75" customHeight="1" x14ac:dyDescent="0.15">
      <c r="B7" s="182" t="s">
        <v>3</v>
      </c>
      <c r="C7" s="183"/>
      <c r="D7" s="183"/>
      <c r="E7" s="183"/>
      <c r="F7" s="184"/>
    </row>
    <row r="8" spans="2:6" ht="50.25" customHeight="1" x14ac:dyDescent="0.15">
      <c r="B8" s="179" t="s">
        <v>4</v>
      </c>
      <c r="C8" s="180"/>
      <c r="D8" s="180"/>
      <c r="E8" s="180"/>
      <c r="F8" s="181"/>
    </row>
    <row r="9" spans="2:6" ht="34.5" customHeight="1" x14ac:dyDescent="0.15">
      <c r="B9" s="169" t="s">
        <v>5</v>
      </c>
      <c r="C9" s="170"/>
      <c r="D9" s="170"/>
      <c r="E9" s="170"/>
      <c r="F9" s="171"/>
    </row>
    <row r="10" spans="2:6" ht="36" customHeight="1" x14ac:dyDescent="0.15">
      <c r="B10" s="169" t="s">
        <v>6</v>
      </c>
      <c r="C10" s="170"/>
      <c r="D10" s="170"/>
      <c r="E10" s="170"/>
      <c r="F10" s="171"/>
    </row>
    <row r="11" spans="2:6" ht="72" customHeight="1" x14ac:dyDescent="0.15">
      <c r="B11" s="169" t="s">
        <v>7</v>
      </c>
      <c r="C11" s="170"/>
      <c r="D11" s="170"/>
      <c r="E11" s="170"/>
      <c r="F11" s="171"/>
    </row>
    <row r="12" spans="2:6" ht="76.5" customHeight="1" x14ac:dyDescent="0.15">
      <c r="B12" s="169" t="s">
        <v>8</v>
      </c>
      <c r="C12" s="170"/>
      <c r="D12" s="170"/>
      <c r="E12" s="170"/>
      <c r="F12" s="171"/>
    </row>
    <row r="13" spans="2:6" ht="44.25" customHeight="1" x14ac:dyDescent="0.15">
      <c r="B13" s="169" t="s">
        <v>9</v>
      </c>
      <c r="C13" s="170"/>
      <c r="D13" s="170"/>
      <c r="E13" s="170"/>
      <c r="F13" s="171"/>
    </row>
    <row r="14" spans="2:6" ht="26.25" customHeight="1" x14ac:dyDescent="0.15">
      <c r="B14" s="169" t="s">
        <v>10</v>
      </c>
      <c r="C14" s="170"/>
      <c r="D14" s="170"/>
      <c r="E14" s="170"/>
      <c r="F14" s="171"/>
    </row>
    <row r="15" spans="2:6" ht="22.5" customHeight="1" x14ac:dyDescent="0.15">
      <c r="B15" s="169" t="s">
        <v>11</v>
      </c>
      <c r="C15" s="170"/>
      <c r="D15" s="170"/>
      <c r="E15" s="170"/>
      <c r="F15" s="171"/>
    </row>
    <row r="16" spans="2:6" ht="33" customHeight="1" x14ac:dyDescent="0.15">
      <c r="B16" s="169" t="s">
        <v>12</v>
      </c>
      <c r="C16" s="170"/>
      <c r="D16" s="170"/>
      <c r="E16" s="170"/>
      <c r="F16" s="171"/>
    </row>
    <row r="17" spans="2:6" ht="36.75" customHeight="1" x14ac:dyDescent="0.15">
      <c r="B17" s="169" t="s">
        <v>13</v>
      </c>
      <c r="C17" s="170"/>
      <c r="D17" s="170"/>
      <c r="E17" s="170"/>
      <c r="F17" s="171"/>
    </row>
    <row r="18" spans="2:6" ht="26.25" customHeight="1" x14ac:dyDescent="0.15">
      <c r="B18" s="169" t="s">
        <v>14</v>
      </c>
      <c r="C18" s="170"/>
      <c r="D18" s="170"/>
      <c r="E18" s="170"/>
      <c r="F18" s="171"/>
    </row>
    <row r="19" spans="2:6" ht="27" customHeight="1" thickBot="1" x14ac:dyDescent="0.2">
      <c r="B19" s="172" t="s">
        <v>15</v>
      </c>
      <c r="C19" s="173"/>
      <c r="D19" s="173"/>
      <c r="E19" s="173"/>
      <c r="F19" s="174"/>
    </row>
    <row r="20" spans="2:6" ht="14.25" customHeight="1" x14ac:dyDescent="0.15">
      <c r="B20" s="6"/>
    </row>
    <row r="21" spans="2:6" x14ac:dyDescent="0.15">
      <c r="B21" s="7"/>
    </row>
    <row r="22" spans="2:6" ht="17.25" customHeight="1" x14ac:dyDescent="0.15">
      <c r="B22" s="168"/>
      <c r="C22" s="168"/>
      <c r="D22" s="168"/>
      <c r="E22" s="168"/>
      <c r="F22" s="168"/>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8"/>
  <sheetViews>
    <sheetView showGridLines="0" topLeftCell="A16" zoomScale="70" zoomScaleNormal="70" zoomScalePageLayoutView="85" workbookViewId="0">
      <selection activeCell="B20" sqref="B20"/>
    </sheetView>
  </sheetViews>
  <sheetFormatPr baseColWidth="10" defaultColWidth="11.5" defaultRowHeight="13" x14ac:dyDescent="0.15"/>
  <cols>
    <col min="1" max="1" width="5.33203125" customWidth="1"/>
    <col min="2" max="2" width="57.6640625" customWidth="1"/>
    <col min="3" max="3" width="131.33203125" customWidth="1"/>
    <col min="4" max="4" width="20" customWidth="1"/>
    <col min="5" max="5" width="23.5" customWidth="1"/>
    <col min="6" max="6" width="31" customWidth="1"/>
  </cols>
  <sheetData>
    <row r="2" spans="2:6" ht="78" customHeight="1" x14ac:dyDescent="0.15">
      <c r="B2" s="175"/>
      <c r="C2" s="185" t="s">
        <v>16</v>
      </c>
      <c r="D2" s="186"/>
      <c r="E2" s="187"/>
      <c r="F2" s="194" t="s">
        <v>1</v>
      </c>
    </row>
    <row r="3" spans="2:6" ht="51" customHeight="1" x14ac:dyDescent="0.15">
      <c r="B3" s="175"/>
      <c r="C3" s="188"/>
      <c r="D3" s="189"/>
      <c r="E3" s="190"/>
      <c r="F3" s="195"/>
    </row>
    <row r="4" spans="2:6" ht="54" customHeight="1" x14ac:dyDescent="0.15">
      <c r="B4" s="175"/>
      <c r="C4" s="191"/>
      <c r="D4" s="192"/>
      <c r="E4" s="193"/>
      <c r="F4" s="183"/>
    </row>
    <row r="5" spans="2:6" ht="24.75" customHeight="1" thickBot="1" x14ac:dyDescent="0.25">
      <c r="B5" s="12"/>
      <c r="C5" s="13"/>
      <c r="D5" s="13"/>
      <c r="E5" s="13"/>
      <c r="F5" s="13"/>
    </row>
    <row r="6" spans="2:6" ht="18" customHeight="1" thickBot="1" x14ac:dyDescent="0.2">
      <c r="B6" s="209" t="s">
        <v>17</v>
      </c>
      <c r="C6" s="210"/>
      <c r="D6" s="210"/>
      <c r="E6" s="210"/>
      <c r="F6" s="211"/>
    </row>
    <row r="7" spans="2:6" ht="42.75" customHeight="1" x14ac:dyDescent="0.15">
      <c r="B7" s="212" t="s">
        <v>18</v>
      </c>
      <c r="C7" s="213"/>
      <c r="D7" s="213"/>
      <c r="E7" s="213"/>
      <c r="F7" s="213"/>
    </row>
    <row r="8" spans="2:6" ht="63" customHeight="1" x14ac:dyDescent="0.15">
      <c r="B8" s="214"/>
      <c r="C8" s="215"/>
      <c r="D8" s="215"/>
      <c r="E8" s="215"/>
      <c r="F8" s="215"/>
    </row>
    <row r="9" spans="2:6" ht="37.5" customHeight="1" x14ac:dyDescent="0.15">
      <c r="B9" s="214"/>
      <c r="C9" s="215"/>
      <c r="D9" s="215"/>
      <c r="E9" s="215"/>
      <c r="F9" s="215"/>
    </row>
    <row r="10" spans="2:6" ht="43.5" customHeight="1" x14ac:dyDescent="0.15">
      <c r="B10" s="214"/>
      <c r="C10" s="215"/>
      <c r="D10" s="215"/>
      <c r="E10" s="215"/>
      <c r="F10" s="215"/>
    </row>
    <row r="11" spans="2:6" ht="58.5" customHeight="1" x14ac:dyDescent="0.15">
      <c r="B11" s="214"/>
      <c r="C11" s="215"/>
      <c r="D11" s="215"/>
      <c r="E11" s="215"/>
      <c r="F11" s="215"/>
    </row>
    <row r="12" spans="2:6" ht="46.5" customHeight="1" x14ac:dyDescent="0.15">
      <c r="B12" s="214"/>
      <c r="C12" s="215"/>
      <c r="D12" s="215"/>
      <c r="E12" s="215"/>
      <c r="F12" s="215"/>
    </row>
    <row r="13" spans="2:6" ht="47.25" customHeight="1" x14ac:dyDescent="0.15">
      <c r="B13" s="214"/>
      <c r="C13" s="215"/>
      <c r="D13" s="215"/>
      <c r="E13" s="215"/>
      <c r="F13" s="215"/>
    </row>
    <row r="14" spans="2:6" ht="22.5" customHeight="1" thickBot="1" x14ac:dyDescent="0.2">
      <c r="B14" s="216"/>
      <c r="C14" s="217"/>
      <c r="D14" s="217"/>
      <c r="E14" s="217"/>
      <c r="F14" s="217"/>
    </row>
    <row r="15" spans="2:6" ht="16.5" customHeight="1" thickBot="1" x14ac:dyDescent="0.2">
      <c r="B15" s="202" t="s">
        <v>19</v>
      </c>
      <c r="C15" s="203"/>
      <c r="D15" s="203"/>
      <c r="E15" s="203"/>
      <c r="F15" s="204"/>
    </row>
    <row r="16" spans="2:6" ht="127.5" customHeight="1" x14ac:dyDescent="0.15">
      <c r="B16" s="218" t="s">
        <v>20</v>
      </c>
      <c r="C16" s="219"/>
      <c r="D16" s="219"/>
      <c r="E16" s="219"/>
      <c r="F16" s="220"/>
    </row>
    <row r="17" spans="2:6" ht="19.5" customHeight="1" x14ac:dyDescent="0.15">
      <c r="B17" s="36"/>
      <c r="C17" s="37" t="s">
        <v>21</v>
      </c>
      <c r="D17" s="200" t="s">
        <v>22</v>
      </c>
      <c r="E17" s="200" t="s">
        <v>23</v>
      </c>
      <c r="F17" s="198" t="s">
        <v>24</v>
      </c>
    </row>
    <row r="18" spans="2:6" ht="21" customHeight="1" x14ac:dyDescent="0.15">
      <c r="B18" s="36"/>
      <c r="C18" s="37" t="s">
        <v>25</v>
      </c>
      <c r="D18" s="201"/>
      <c r="E18" s="201"/>
      <c r="F18" s="199"/>
    </row>
    <row r="19" spans="2:6" ht="24" customHeight="1" x14ac:dyDescent="0.15">
      <c r="B19" s="36"/>
      <c r="C19" s="37" t="s">
        <v>26</v>
      </c>
      <c r="D19" s="47"/>
      <c r="E19" s="47"/>
      <c r="F19" s="48"/>
    </row>
    <row r="20" spans="2:6" ht="19.5" customHeight="1" x14ac:dyDescent="0.2">
      <c r="B20" s="38" t="s">
        <v>27</v>
      </c>
      <c r="C20" s="49"/>
      <c r="D20" s="39" t="s">
        <v>28</v>
      </c>
      <c r="E20" s="40" t="s">
        <v>29</v>
      </c>
      <c r="F20" s="41" t="s">
        <v>30</v>
      </c>
    </row>
    <row r="21" spans="2:6" ht="19.5" customHeight="1" x14ac:dyDescent="0.2">
      <c r="B21" s="196" t="s">
        <v>31</v>
      </c>
      <c r="C21" s="197"/>
      <c r="D21" s="42" t="s">
        <v>32</v>
      </c>
      <c r="E21" s="43" t="s">
        <v>33</v>
      </c>
      <c r="F21" s="46" t="s">
        <v>34</v>
      </c>
    </row>
    <row r="22" spans="2:6" ht="19.5" customHeight="1" x14ac:dyDescent="0.2">
      <c r="B22" s="112" t="s">
        <v>35</v>
      </c>
      <c r="C22" s="113"/>
      <c r="D22" s="42" t="s">
        <v>28</v>
      </c>
      <c r="E22" s="43" t="s">
        <v>29</v>
      </c>
      <c r="F22" s="44" t="s">
        <v>30</v>
      </c>
    </row>
    <row r="23" spans="2:6" ht="19.5" customHeight="1" x14ac:dyDescent="0.2">
      <c r="B23" s="196" t="s">
        <v>36</v>
      </c>
      <c r="C23" s="197"/>
      <c r="D23" s="42" t="s">
        <v>28</v>
      </c>
      <c r="E23" s="43" t="s">
        <v>33</v>
      </c>
      <c r="F23" s="44" t="s">
        <v>30</v>
      </c>
    </row>
    <row r="24" spans="2:6" ht="19.5" customHeight="1" x14ac:dyDescent="0.2">
      <c r="B24" s="207" t="s">
        <v>37</v>
      </c>
      <c r="C24" s="208"/>
      <c r="D24" s="50" t="s">
        <v>28</v>
      </c>
      <c r="E24" s="45" t="s">
        <v>29</v>
      </c>
      <c r="F24" s="46" t="s">
        <v>38</v>
      </c>
    </row>
    <row r="25" spans="2:6" ht="23.25" customHeight="1" x14ac:dyDescent="0.15">
      <c r="B25" s="115"/>
      <c r="C25" s="116" t="s">
        <v>39</v>
      </c>
      <c r="D25" s="51"/>
      <c r="E25" s="51"/>
      <c r="F25" s="52"/>
    </row>
    <row r="26" spans="2:6" ht="19.5" customHeight="1" x14ac:dyDescent="0.2">
      <c r="B26" s="205" t="s">
        <v>40</v>
      </c>
      <c r="C26" s="206"/>
      <c r="D26" s="39" t="s">
        <v>28</v>
      </c>
      <c r="E26" s="40" t="s">
        <v>29</v>
      </c>
      <c r="F26" s="41" t="s">
        <v>30</v>
      </c>
    </row>
    <row r="27" spans="2:6" ht="19.5" customHeight="1" x14ac:dyDescent="0.2">
      <c r="B27" s="117" t="s">
        <v>41</v>
      </c>
      <c r="C27" s="113"/>
      <c r="D27" s="42" t="s">
        <v>28</v>
      </c>
      <c r="E27" s="43" t="s">
        <v>29</v>
      </c>
      <c r="F27" s="44" t="s">
        <v>30</v>
      </c>
    </row>
    <row r="28" spans="2:6" ht="19.5" customHeight="1" x14ac:dyDescent="0.2">
      <c r="B28" s="114" t="s">
        <v>42</v>
      </c>
      <c r="C28" s="118"/>
      <c r="D28" s="50" t="s">
        <v>28</v>
      </c>
      <c r="E28" s="45" t="s">
        <v>33</v>
      </c>
      <c r="F28" s="46" t="s">
        <v>30</v>
      </c>
    </row>
    <row r="29" spans="2:6" ht="23.25" customHeight="1" x14ac:dyDescent="0.15">
      <c r="B29" s="115"/>
      <c r="C29" s="116" t="s">
        <v>43</v>
      </c>
      <c r="D29" s="53"/>
      <c r="E29" s="53"/>
      <c r="F29" s="54"/>
    </row>
    <row r="30" spans="2:6" ht="19.5" customHeight="1" x14ac:dyDescent="0.2">
      <c r="B30" s="205" t="s">
        <v>44</v>
      </c>
      <c r="C30" s="206"/>
      <c r="D30" s="42" t="s">
        <v>28</v>
      </c>
      <c r="E30" s="40" t="s">
        <v>33</v>
      </c>
      <c r="F30" s="55" t="s">
        <v>38</v>
      </c>
    </row>
    <row r="31" spans="2:6" ht="19.5" customHeight="1" x14ac:dyDescent="0.2">
      <c r="B31" s="196" t="s">
        <v>45</v>
      </c>
      <c r="C31" s="197"/>
      <c r="D31" s="42" t="s">
        <v>28</v>
      </c>
      <c r="E31" s="43" t="s">
        <v>33</v>
      </c>
      <c r="F31" s="55" t="s">
        <v>38</v>
      </c>
    </row>
    <row r="32" spans="2:6" ht="19.5" customHeight="1" x14ac:dyDescent="0.2">
      <c r="B32" s="196" t="s">
        <v>46</v>
      </c>
      <c r="C32" s="197"/>
      <c r="D32" s="42" t="s">
        <v>32</v>
      </c>
      <c r="E32" s="43" t="s">
        <v>33</v>
      </c>
      <c r="F32" s="56" t="s">
        <v>47</v>
      </c>
    </row>
    <row r="33" spans="2:6" ht="19.5" customHeight="1" x14ac:dyDescent="0.2">
      <c r="B33" s="196" t="s">
        <v>48</v>
      </c>
      <c r="C33" s="197"/>
      <c r="D33" s="42" t="s">
        <v>32</v>
      </c>
      <c r="E33" s="43" t="s">
        <v>33</v>
      </c>
      <c r="F33" s="56" t="s">
        <v>49</v>
      </c>
    </row>
    <row r="34" spans="2:6" ht="19.5" customHeight="1" x14ac:dyDescent="0.2">
      <c r="B34" s="196" t="s">
        <v>50</v>
      </c>
      <c r="C34" s="197"/>
      <c r="D34" s="42" t="s">
        <v>32</v>
      </c>
      <c r="E34" s="43" t="s">
        <v>33</v>
      </c>
      <c r="F34" s="56" t="s">
        <v>47</v>
      </c>
    </row>
    <row r="35" spans="2:6" ht="19.5" customHeight="1" x14ac:dyDescent="0.2">
      <c r="B35" s="112" t="s">
        <v>51</v>
      </c>
      <c r="C35" s="113"/>
      <c r="D35" s="42" t="s">
        <v>32</v>
      </c>
      <c r="E35" s="43" t="s">
        <v>33</v>
      </c>
      <c r="F35" s="56" t="s">
        <v>47</v>
      </c>
    </row>
    <row r="36" spans="2:6" ht="21" customHeight="1" x14ac:dyDescent="0.2">
      <c r="B36" s="112" t="s">
        <v>52</v>
      </c>
      <c r="C36" s="113"/>
      <c r="D36" s="42" t="s">
        <v>32</v>
      </c>
      <c r="E36" s="43" t="s">
        <v>33</v>
      </c>
      <c r="F36" s="56" t="s">
        <v>30</v>
      </c>
    </row>
    <row r="37" spans="2:6" ht="19.5" customHeight="1" x14ac:dyDescent="0.2">
      <c r="B37" s="196" t="s">
        <v>53</v>
      </c>
      <c r="C37" s="197"/>
      <c r="D37" s="42" t="s">
        <v>32</v>
      </c>
      <c r="E37" s="43" t="s">
        <v>33</v>
      </c>
      <c r="F37" s="56" t="s">
        <v>49</v>
      </c>
    </row>
    <row r="38" spans="2:6" ht="19.5" customHeight="1" x14ac:dyDescent="0.2">
      <c r="B38" s="196" t="s">
        <v>54</v>
      </c>
      <c r="C38" s="197"/>
      <c r="D38" s="42" t="s">
        <v>28</v>
      </c>
      <c r="E38" s="43" t="s">
        <v>29</v>
      </c>
      <c r="F38" s="56" t="s">
        <v>30</v>
      </c>
    </row>
    <row r="43" spans="2:6" ht="14" hidden="1" x14ac:dyDescent="0.15">
      <c r="B43" s="6" t="s">
        <v>28</v>
      </c>
    </row>
    <row r="44" spans="2:6" hidden="1" x14ac:dyDescent="0.15">
      <c r="B44" s="7" t="s">
        <v>55</v>
      </c>
    </row>
    <row r="45" spans="2:6" hidden="1" x14ac:dyDescent="0.15">
      <c r="B45" s="7" t="s">
        <v>32</v>
      </c>
    </row>
    <row r="46" spans="2:6" hidden="1" x14ac:dyDescent="0.15"/>
    <row r="47" spans="2:6" hidden="1" x14ac:dyDescent="0.15">
      <c r="B47" t="s">
        <v>29</v>
      </c>
    </row>
    <row r="48" spans="2:6" hidden="1" x14ac:dyDescent="0.15">
      <c r="B48" t="s">
        <v>33</v>
      </c>
    </row>
  </sheetData>
  <mergeCells count="21">
    <mergeCell ref="B6:F6"/>
    <mergeCell ref="B7:F14"/>
    <mergeCell ref="B16:F16"/>
    <mergeCell ref="C2:E4"/>
    <mergeCell ref="F2:F4"/>
    <mergeCell ref="B2:B4"/>
    <mergeCell ref="F17:F18"/>
    <mergeCell ref="E17:E18"/>
    <mergeCell ref="D17:D18"/>
    <mergeCell ref="B15:F15"/>
    <mergeCell ref="B31:C31"/>
    <mergeCell ref="B30:C30"/>
    <mergeCell ref="B26:C26"/>
    <mergeCell ref="B21:C21"/>
    <mergeCell ref="B23:C23"/>
    <mergeCell ref="B24:C24"/>
    <mergeCell ref="B32:C32"/>
    <mergeCell ref="B33:C33"/>
    <mergeCell ref="B34:C34"/>
    <mergeCell ref="B37:C37"/>
    <mergeCell ref="B38:C38"/>
  </mergeCells>
  <phoneticPr fontId="1" type="noConversion"/>
  <dataValidations count="2">
    <dataValidation type="list" allowBlank="1" showInputMessage="1" showErrorMessage="1" sqref="D30:D38 D20:D24 D26:D28" xr:uid="{00000000-0002-0000-0100-000000000000}">
      <formula1>$B$43:$B$45</formula1>
    </dataValidation>
    <dataValidation type="list" allowBlank="1" showInputMessage="1" showErrorMessage="1" sqref="E30:E38 E20:E24 E26:E28" xr:uid="{00000000-0002-0000-0100-000001000000}">
      <formula1>$B$47:$B$48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5"/>
  <sheetViews>
    <sheetView showGridLines="0" topLeftCell="A14" zoomScale="73" zoomScaleNormal="90" zoomScalePageLayoutView="70" workbookViewId="0">
      <selection activeCell="L21" sqref="L21"/>
    </sheetView>
  </sheetViews>
  <sheetFormatPr baseColWidth="10" defaultColWidth="11.5" defaultRowHeight="13" x14ac:dyDescent="0.15"/>
  <cols>
    <col min="1" max="1" width="4.33203125" customWidth="1"/>
    <col min="2" max="2" width="41.5" customWidth="1"/>
    <col min="3" max="3" width="25.33203125" customWidth="1"/>
    <col min="4" max="4" width="14.6640625" customWidth="1"/>
    <col min="5" max="5" width="12.5" customWidth="1"/>
    <col min="6" max="6" width="18.33203125" customWidth="1"/>
    <col min="7" max="7" width="24.6640625" customWidth="1"/>
    <col min="8" max="8" width="31.5" style="10" customWidth="1"/>
    <col min="9" max="9" width="14.6640625" customWidth="1"/>
    <col min="10" max="10" width="11.6640625" customWidth="1"/>
    <col min="11" max="11" width="14" customWidth="1"/>
    <col min="12" max="12" width="15.33203125" style="4" customWidth="1"/>
    <col min="13" max="13" width="4.6640625" customWidth="1"/>
  </cols>
  <sheetData>
    <row r="1" spans="2:17" x14ac:dyDescent="0.15">
      <c r="H1"/>
      <c r="L1"/>
    </row>
    <row r="2" spans="2:17" ht="48.75" customHeight="1" x14ac:dyDescent="0.15">
      <c r="B2" s="175"/>
      <c r="C2" s="185" t="s">
        <v>16</v>
      </c>
      <c r="D2" s="186"/>
      <c r="E2" s="186"/>
      <c r="F2" s="186"/>
      <c r="G2" s="186"/>
      <c r="H2" s="186"/>
      <c r="I2" s="186"/>
      <c r="J2" s="187"/>
      <c r="K2" s="149" t="s">
        <v>1</v>
      </c>
      <c r="L2" s="257"/>
    </row>
    <row r="3" spans="2:17" ht="42" customHeight="1" x14ac:dyDescent="0.15">
      <c r="B3" s="175"/>
      <c r="C3" s="188"/>
      <c r="D3" s="189"/>
      <c r="E3" s="189"/>
      <c r="F3" s="189"/>
      <c r="G3" s="189"/>
      <c r="H3" s="189"/>
      <c r="I3" s="189"/>
      <c r="J3" s="190"/>
      <c r="K3" s="258"/>
      <c r="L3" s="259"/>
    </row>
    <row r="4" spans="2:17" ht="36.75" customHeight="1" x14ac:dyDescent="0.15">
      <c r="B4" s="175"/>
      <c r="C4" s="191"/>
      <c r="D4" s="192"/>
      <c r="E4" s="192"/>
      <c r="F4" s="192"/>
      <c r="G4" s="192"/>
      <c r="H4" s="192"/>
      <c r="I4" s="192"/>
      <c r="J4" s="193"/>
      <c r="K4" s="260"/>
      <c r="L4" s="261"/>
    </row>
    <row r="5" spans="2:17" ht="24.75" customHeight="1" thickBot="1" x14ac:dyDescent="0.25">
      <c r="C5" s="12"/>
      <c r="D5" s="13"/>
      <c r="E5" s="13"/>
      <c r="F5" s="13"/>
      <c r="G5" s="13"/>
      <c r="H5"/>
      <c r="L5"/>
    </row>
    <row r="6" spans="2:17" ht="103.5" customHeight="1" x14ac:dyDescent="0.15">
      <c r="B6" s="248" t="s">
        <v>56</v>
      </c>
      <c r="C6" s="249"/>
      <c r="D6" s="249"/>
      <c r="E6" s="249"/>
      <c r="F6" s="249"/>
      <c r="G6" s="249"/>
      <c r="H6" s="249"/>
      <c r="I6" s="249"/>
      <c r="J6" s="249"/>
      <c r="K6" s="249"/>
      <c r="L6" s="250"/>
      <c r="M6" s="1"/>
      <c r="N6" s="1"/>
      <c r="O6" s="1"/>
      <c r="P6" s="1"/>
      <c r="Q6" s="1"/>
    </row>
    <row r="7" spans="2:17" ht="24.75" customHeight="1" x14ac:dyDescent="0.15">
      <c r="B7" s="254" t="s">
        <v>19</v>
      </c>
      <c r="C7" s="255"/>
      <c r="D7" s="255"/>
      <c r="E7" s="255"/>
      <c r="F7" s="255"/>
      <c r="G7" s="255"/>
      <c r="H7" s="255"/>
      <c r="I7" s="255"/>
      <c r="J7" s="255"/>
      <c r="K7" s="255"/>
      <c r="L7" s="256"/>
    </row>
    <row r="8" spans="2:17" ht="18" customHeight="1" x14ac:dyDescent="0.2">
      <c r="B8" s="100" t="s">
        <v>57</v>
      </c>
      <c r="C8" s="101"/>
      <c r="D8" s="101"/>
      <c r="E8" s="101"/>
      <c r="F8" s="101"/>
      <c r="G8" s="101"/>
      <c r="H8" s="101"/>
      <c r="I8" s="101"/>
      <c r="J8" s="101"/>
      <c r="K8" s="101"/>
      <c r="L8" s="102"/>
    </row>
    <row r="9" spans="2:17" ht="16" x14ac:dyDescent="0.2">
      <c r="B9" s="100" t="s">
        <v>58</v>
      </c>
      <c r="C9" s="103"/>
      <c r="D9" s="103"/>
      <c r="E9" s="103"/>
      <c r="F9" s="103"/>
      <c r="G9" s="103"/>
      <c r="H9" s="103"/>
      <c r="I9" s="104"/>
      <c r="J9" s="103"/>
      <c r="K9" s="103"/>
      <c r="L9" s="105"/>
    </row>
    <row r="10" spans="2:17" ht="16" x14ac:dyDescent="0.2">
      <c r="B10" s="100" t="s">
        <v>59</v>
      </c>
      <c r="C10" s="103"/>
      <c r="D10" s="103"/>
      <c r="E10" s="103"/>
      <c r="F10" s="103"/>
      <c r="G10" s="103"/>
      <c r="H10" s="103"/>
      <c r="I10" s="103"/>
      <c r="J10" s="103"/>
      <c r="K10" s="103"/>
      <c r="L10" s="105"/>
    </row>
    <row r="11" spans="2:17" ht="16" x14ac:dyDescent="0.2">
      <c r="B11" s="100" t="s">
        <v>60</v>
      </c>
      <c r="C11" s="103"/>
      <c r="D11" s="103"/>
      <c r="E11" s="103"/>
      <c r="F11" s="103"/>
      <c r="G11" s="103"/>
      <c r="H11" s="103"/>
      <c r="I11" s="103"/>
      <c r="J11" s="103"/>
      <c r="K11" s="103"/>
      <c r="L11" s="105"/>
    </row>
    <row r="12" spans="2:17" ht="18" customHeight="1" x14ac:dyDescent="0.15">
      <c r="B12" s="251" t="s">
        <v>61</v>
      </c>
      <c r="C12" s="252"/>
      <c r="D12" s="252"/>
      <c r="E12" s="252"/>
      <c r="F12" s="252"/>
      <c r="G12" s="252"/>
      <c r="H12" s="252"/>
      <c r="I12" s="252"/>
      <c r="J12" s="252"/>
      <c r="K12" s="252"/>
      <c r="L12" s="253"/>
    </row>
    <row r="13" spans="2:17" ht="16" x14ac:dyDescent="0.2">
      <c r="B13" s="100" t="s">
        <v>62</v>
      </c>
      <c r="C13" s="103"/>
      <c r="D13" s="103"/>
      <c r="E13" s="103"/>
      <c r="F13" s="103"/>
      <c r="G13" s="103"/>
      <c r="H13" s="103"/>
      <c r="I13" s="103"/>
      <c r="J13" s="103"/>
      <c r="K13" s="103"/>
      <c r="L13" s="105"/>
    </row>
    <row r="14" spans="2:17" ht="7.5" customHeight="1" thickBot="1" x14ac:dyDescent="0.25">
      <c r="B14" s="60"/>
      <c r="C14" s="61"/>
      <c r="D14" s="61"/>
      <c r="E14" s="61"/>
      <c r="F14" s="61"/>
      <c r="G14" s="61"/>
      <c r="H14" s="61"/>
      <c r="I14" s="61"/>
      <c r="J14" s="61"/>
      <c r="K14" s="61"/>
      <c r="L14" s="62"/>
    </row>
    <row r="15" spans="2:17" ht="33.75" customHeight="1" thickBot="1" x14ac:dyDescent="0.2">
      <c r="B15" s="245" t="s">
        <v>63</v>
      </c>
      <c r="C15" s="246"/>
      <c r="D15" s="246"/>
      <c r="E15" s="246"/>
      <c r="F15" s="246"/>
      <c r="G15" s="247"/>
      <c r="H15" s="242" t="s">
        <v>64</v>
      </c>
      <c r="I15" s="243"/>
      <c r="J15" s="243"/>
      <c r="K15" s="243"/>
      <c r="L15" s="244"/>
    </row>
    <row r="16" spans="2:17" ht="40.5" customHeight="1" thickBot="1" x14ac:dyDescent="0.2">
      <c r="B16" s="63" t="s">
        <v>65</v>
      </c>
      <c r="C16" s="262" t="s">
        <v>66</v>
      </c>
      <c r="D16" s="262"/>
      <c r="E16" s="262"/>
      <c r="F16" s="262"/>
      <c r="G16" s="262"/>
      <c r="H16" s="64" t="s">
        <v>67</v>
      </c>
      <c r="I16" s="64" t="s">
        <v>68</v>
      </c>
      <c r="J16" s="64" t="s">
        <v>69</v>
      </c>
      <c r="K16" s="64" t="s">
        <v>70</v>
      </c>
      <c r="L16" s="65" t="s">
        <v>71</v>
      </c>
    </row>
    <row r="17" spans="2:12" ht="53.25" customHeight="1" x14ac:dyDescent="0.15">
      <c r="B17" s="66" t="s">
        <v>26</v>
      </c>
      <c r="C17" s="239" t="s">
        <v>35</v>
      </c>
      <c r="D17" s="239"/>
      <c r="E17" s="239"/>
      <c r="F17" s="239"/>
      <c r="G17" s="239"/>
      <c r="H17" s="67" t="s">
        <v>72</v>
      </c>
      <c r="I17" s="68">
        <v>1</v>
      </c>
      <c r="J17" s="69">
        <v>2</v>
      </c>
      <c r="K17" s="69">
        <f>I17+J17</f>
        <v>3</v>
      </c>
      <c r="L17" s="70" t="str">
        <f t="shared" ref="L17:L33" si="0">IF(K17&lt;=4,"BAJO",IF(K17=5,"MEDIO",IF(K17=6,"ALTO",IF(K17=7,"ALTO","EXTREMO"))))</f>
        <v>BAJO</v>
      </c>
    </row>
    <row r="18" spans="2:12" ht="53.25" customHeight="1" x14ac:dyDescent="0.15">
      <c r="B18" s="71" t="s">
        <v>26</v>
      </c>
      <c r="C18" s="241" t="s">
        <v>31</v>
      </c>
      <c r="D18" s="241"/>
      <c r="E18" s="241"/>
      <c r="F18" s="241"/>
      <c r="G18" s="241"/>
      <c r="H18" s="72" t="s">
        <v>73</v>
      </c>
      <c r="I18" s="68">
        <v>2</v>
      </c>
      <c r="J18" s="69">
        <v>2</v>
      </c>
      <c r="K18" s="69">
        <f t="shared" ref="K18:K33" si="1">+I18+J18</f>
        <v>4</v>
      </c>
      <c r="L18" s="73" t="str">
        <f t="shared" si="0"/>
        <v>BAJO</v>
      </c>
    </row>
    <row r="19" spans="2:12" ht="53.25" customHeight="1" x14ac:dyDescent="0.15">
      <c r="B19" s="71" t="s">
        <v>26</v>
      </c>
      <c r="C19" s="241" t="s">
        <v>36</v>
      </c>
      <c r="D19" s="241"/>
      <c r="E19" s="241"/>
      <c r="F19" s="241"/>
      <c r="G19" s="241"/>
      <c r="H19" s="72" t="s">
        <v>74</v>
      </c>
      <c r="I19" s="68">
        <v>1</v>
      </c>
      <c r="J19" s="69">
        <v>2</v>
      </c>
      <c r="K19" s="69">
        <f t="shared" si="1"/>
        <v>3</v>
      </c>
      <c r="L19" s="73" t="str">
        <f t="shared" si="0"/>
        <v>BAJO</v>
      </c>
    </row>
    <row r="20" spans="2:12" ht="53.25" customHeight="1" x14ac:dyDescent="0.15">
      <c r="B20" s="71" t="s">
        <v>26</v>
      </c>
      <c r="C20" s="241" t="s">
        <v>27</v>
      </c>
      <c r="D20" s="241"/>
      <c r="E20" s="241"/>
      <c r="F20" s="241"/>
      <c r="G20" s="241"/>
      <c r="H20" s="72" t="s">
        <v>75</v>
      </c>
      <c r="I20" s="68">
        <v>1</v>
      </c>
      <c r="J20" s="69">
        <v>2</v>
      </c>
      <c r="K20" s="69">
        <v>3</v>
      </c>
      <c r="L20" s="73" t="str">
        <f t="shared" si="0"/>
        <v>BAJO</v>
      </c>
    </row>
    <row r="21" spans="2:12" ht="53.25" customHeight="1" x14ac:dyDescent="0.15">
      <c r="B21" s="71" t="s">
        <v>26</v>
      </c>
      <c r="C21" s="241" t="s">
        <v>37</v>
      </c>
      <c r="D21" s="241"/>
      <c r="E21" s="241"/>
      <c r="F21" s="241"/>
      <c r="G21" s="241"/>
      <c r="H21" s="72" t="s">
        <v>76</v>
      </c>
      <c r="I21" s="68">
        <v>2</v>
      </c>
      <c r="J21" s="69">
        <v>3</v>
      </c>
      <c r="K21" s="69">
        <f t="shared" si="1"/>
        <v>5</v>
      </c>
      <c r="L21" s="73" t="str">
        <f>IF(K21&lt;=4,"BAJO",IF(K21=5,"MEDIO",IF(K21=6,"ALTO",IF(K21=7,"ALTO","EXTREMO"))))</f>
        <v>MEDIO</v>
      </c>
    </row>
    <row r="22" spans="2:12" ht="53.25" customHeight="1" x14ac:dyDescent="0.15">
      <c r="B22" s="71" t="s">
        <v>39</v>
      </c>
      <c r="C22" s="241" t="s">
        <v>41</v>
      </c>
      <c r="D22" s="241"/>
      <c r="E22" s="241"/>
      <c r="F22" s="241"/>
      <c r="G22" s="241"/>
      <c r="H22" s="72" t="s">
        <v>77</v>
      </c>
      <c r="I22" s="68">
        <v>2</v>
      </c>
      <c r="J22" s="69">
        <v>3</v>
      </c>
      <c r="K22" s="69">
        <f t="shared" si="1"/>
        <v>5</v>
      </c>
      <c r="L22" s="73" t="str">
        <f t="shared" si="0"/>
        <v>MEDIO</v>
      </c>
    </row>
    <row r="23" spans="2:12" ht="53.25" customHeight="1" x14ac:dyDescent="0.15">
      <c r="B23" s="71" t="s">
        <v>39</v>
      </c>
      <c r="C23" s="241" t="s">
        <v>42</v>
      </c>
      <c r="D23" s="241"/>
      <c r="E23" s="241"/>
      <c r="F23" s="241"/>
      <c r="G23" s="241"/>
      <c r="H23" s="72" t="s">
        <v>78</v>
      </c>
      <c r="I23" s="68">
        <v>2</v>
      </c>
      <c r="J23" s="69">
        <v>3</v>
      </c>
      <c r="K23" s="69">
        <f t="shared" si="1"/>
        <v>5</v>
      </c>
      <c r="L23" s="73" t="str">
        <f t="shared" si="0"/>
        <v>MEDIO</v>
      </c>
    </row>
    <row r="24" spans="2:12" ht="53.25" customHeight="1" x14ac:dyDescent="0.15">
      <c r="B24" s="71" t="s">
        <v>39</v>
      </c>
      <c r="C24" s="241" t="s">
        <v>40</v>
      </c>
      <c r="D24" s="241"/>
      <c r="E24" s="241"/>
      <c r="F24" s="241"/>
      <c r="G24" s="241"/>
      <c r="H24" s="72" t="s">
        <v>79</v>
      </c>
      <c r="I24" s="68">
        <v>2</v>
      </c>
      <c r="J24" s="69">
        <v>3</v>
      </c>
      <c r="K24" s="69">
        <f t="shared" si="1"/>
        <v>5</v>
      </c>
      <c r="L24" s="73" t="str">
        <f t="shared" si="0"/>
        <v>MEDIO</v>
      </c>
    </row>
    <row r="25" spans="2:12" ht="53.25" customHeight="1" x14ac:dyDescent="0.15">
      <c r="B25" s="71" t="s">
        <v>43</v>
      </c>
      <c r="C25" s="241" t="s">
        <v>45</v>
      </c>
      <c r="D25" s="241"/>
      <c r="E25" s="241"/>
      <c r="F25" s="241"/>
      <c r="G25" s="241"/>
      <c r="H25" s="72" t="s">
        <v>80</v>
      </c>
      <c r="I25" s="68">
        <v>3</v>
      </c>
      <c r="J25" s="69">
        <v>2</v>
      </c>
      <c r="K25" s="69">
        <f t="shared" si="1"/>
        <v>5</v>
      </c>
      <c r="L25" s="73" t="str">
        <f t="shared" si="0"/>
        <v>MEDIO</v>
      </c>
    </row>
    <row r="26" spans="2:12" ht="53.25" customHeight="1" x14ac:dyDescent="0.15">
      <c r="B26" s="71" t="s">
        <v>43</v>
      </c>
      <c r="C26" s="241" t="s">
        <v>46</v>
      </c>
      <c r="D26" s="241"/>
      <c r="E26" s="241"/>
      <c r="F26" s="241"/>
      <c r="G26" s="241"/>
      <c r="H26" s="72" t="s">
        <v>81</v>
      </c>
      <c r="I26" s="68">
        <v>3</v>
      </c>
      <c r="J26" s="69">
        <v>2</v>
      </c>
      <c r="K26" s="69">
        <f t="shared" si="1"/>
        <v>5</v>
      </c>
      <c r="L26" s="73" t="str">
        <f t="shared" si="0"/>
        <v>MEDIO</v>
      </c>
    </row>
    <row r="27" spans="2:12" ht="53.25" customHeight="1" x14ac:dyDescent="0.15">
      <c r="B27" s="71" t="s">
        <v>43</v>
      </c>
      <c r="C27" s="241" t="s">
        <v>48</v>
      </c>
      <c r="D27" s="241"/>
      <c r="E27" s="241"/>
      <c r="F27" s="241"/>
      <c r="G27" s="241"/>
      <c r="H27" s="72" t="s">
        <v>82</v>
      </c>
      <c r="I27" s="68">
        <v>1</v>
      </c>
      <c r="J27" s="69">
        <v>3</v>
      </c>
      <c r="K27" s="69">
        <f t="shared" si="1"/>
        <v>4</v>
      </c>
      <c r="L27" s="73" t="str">
        <f t="shared" si="0"/>
        <v>BAJO</v>
      </c>
    </row>
    <row r="28" spans="2:12" ht="53.25" customHeight="1" x14ac:dyDescent="0.15">
      <c r="B28" s="71" t="s">
        <v>43</v>
      </c>
      <c r="C28" s="241" t="s">
        <v>50</v>
      </c>
      <c r="D28" s="241"/>
      <c r="E28" s="241"/>
      <c r="F28" s="241"/>
      <c r="G28" s="241"/>
      <c r="H28" s="72" t="s">
        <v>83</v>
      </c>
      <c r="I28" s="68">
        <v>3</v>
      </c>
      <c r="J28" s="69">
        <v>3</v>
      </c>
      <c r="K28" s="69">
        <f t="shared" si="1"/>
        <v>6</v>
      </c>
      <c r="L28" s="73" t="str">
        <f t="shared" si="0"/>
        <v>ALTO</v>
      </c>
    </row>
    <row r="29" spans="2:12" ht="53.25" customHeight="1" x14ac:dyDescent="0.15">
      <c r="B29" s="71" t="s">
        <v>43</v>
      </c>
      <c r="C29" s="241" t="s">
        <v>51</v>
      </c>
      <c r="D29" s="241"/>
      <c r="E29" s="241"/>
      <c r="F29" s="241"/>
      <c r="G29" s="241"/>
      <c r="H29" s="72" t="s">
        <v>83</v>
      </c>
      <c r="I29" s="68">
        <v>2</v>
      </c>
      <c r="J29" s="69">
        <v>4</v>
      </c>
      <c r="K29" s="69">
        <f t="shared" si="1"/>
        <v>6</v>
      </c>
      <c r="L29" s="73" t="str">
        <f t="shared" si="0"/>
        <v>ALTO</v>
      </c>
    </row>
    <row r="30" spans="2:12" ht="53.25" customHeight="1" x14ac:dyDescent="0.15">
      <c r="B30" s="71" t="s">
        <v>43</v>
      </c>
      <c r="C30" s="241" t="s">
        <v>53</v>
      </c>
      <c r="D30" s="241"/>
      <c r="E30" s="241"/>
      <c r="F30" s="241"/>
      <c r="G30" s="241"/>
      <c r="H30" s="72" t="s">
        <v>84</v>
      </c>
      <c r="I30" s="68">
        <v>2</v>
      </c>
      <c r="J30" s="69">
        <v>3</v>
      </c>
      <c r="K30" s="69">
        <f t="shared" si="1"/>
        <v>5</v>
      </c>
      <c r="L30" s="73" t="str">
        <f t="shared" si="0"/>
        <v>MEDIO</v>
      </c>
    </row>
    <row r="31" spans="2:12" ht="53.25" customHeight="1" x14ac:dyDescent="0.15">
      <c r="B31" s="71" t="s">
        <v>43</v>
      </c>
      <c r="C31" s="241" t="s">
        <v>54</v>
      </c>
      <c r="D31" s="241"/>
      <c r="E31" s="241"/>
      <c r="F31" s="241"/>
      <c r="G31" s="241"/>
      <c r="H31" s="72" t="s">
        <v>85</v>
      </c>
      <c r="I31" s="68">
        <v>1</v>
      </c>
      <c r="J31" s="69">
        <v>3</v>
      </c>
      <c r="K31" s="69">
        <f t="shared" si="1"/>
        <v>4</v>
      </c>
      <c r="L31" s="73" t="str">
        <f t="shared" si="0"/>
        <v>BAJO</v>
      </c>
    </row>
    <row r="32" spans="2:12" ht="53.25" customHeight="1" x14ac:dyDescent="0.15">
      <c r="B32" s="71" t="s">
        <v>43</v>
      </c>
      <c r="C32" s="241" t="s">
        <v>44</v>
      </c>
      <c r="D32" s="241"/>
      <c r="E32" s="241"/>
      <c r="F32" s="241"/>
      <c r="G32" s="241"/>
      <c r="H32" s="72" t="s">
        <v>86</v>
      </c>
      <c r="I32" s="68">
        <v>2</v>
      </c>
      <c r="J32" s="69">
        <v>3</v>
      </c>
      <c r="K32" s="69">
        <f t="shared" si="1"/>
        <v>5</v>
      </c>
      <c r="L32" s="73" t="str">
        <f t="shared" si="0"/>
        <v>MEDIO</v>
      </c>
    </row>
    <row r="33" spans="2:14" ht="53.25" customHeight="1" thickBot="1" x14ac:dyDescent="0.2">
      <c r="B33" s="71" t="s">
        <v>43</v>
      </c>
      <c r="C33" s="241" t="s">
        <v>52</v>
      </c>
      <c r="D33" s="241"/>
      <c r="E33" s="241"/>
      <c r="F33" s="241"/>
      <c r="G33" s="241"/>
      <c r="H33" s="72" t="s">
        <v>87</v>
      </c>
      <c r="I33" s="68">
        <v>2</v>
      </c>
      <c r="J33" s="69">
        <v>4</v>
      </c>
      <c r="K33" s="69">
        <f t="shared" si="1"/>
        <v>6</v>
      </c>
      <c r="L33" s="73" t="str">
        <f t="shared" si="0"/>
        <v>ALTO</v>
      </c>
    </row>
    <row r="34" spans="2:14" ht="12.75" customHeight="1" x14ac:dyDescent="0.2">
      <c r="B34" s="74"/>
      <c r="C34" s="75"/>
      <c r="D34" s="75"/>
      <c r="E34" s="75"/>
      <c r="F34" s="75"/>
      <c r="G34" s="75"/>
      <c r="H34" s="75"/>
      <c r="I34" s="75"/>
      <c r="J34" s="75"/>
      <c r="K34" s="75"/>
      <c r="L34" s="76"/>
    </row>
    <row r="35" spans="2:14" ht="14" x14ac:dyDescent="0.2">
      <c r="B35" s="57"/>
      <c r="C35" s="231"/>
      <c r="D35" s="231"/>
      <c r="E35" s="231"/>
      <c r="F35" s="58"/>
      <c r="G35" s="58"/>
      <c r="H35" s="224"/>
      <c r="I35" s="224"/>
      <c r="J35" s="58"/>
      <c r="K35" s="58"/>
      <c r="L35" s="59"/>
    </row>
    <row r="36" spans="2:14" ht="19.5" customHeight="1" x14ac:dyDescent="0.2">
      <c r="B36" s="238" t="s">
        <v>88</v>
      </c>
      <c r="C36" s="222" t="s">
        <v>89</v>
      </c>
      <c r="D36" s="222"/>
      <c r="E36" s="77" t="s">
        <v>90</v>
      </c>
      <c r="F36" s="58"/>
      <c r="G36" s="240" t="s">
        <v>69</v>
      </c>
      <c r="H36" s="78" t="s">
        <v>91</v>
      </c>
      <c r="I36" s="78" t="s">
        <v>90</v>
      </c>
      <c r="J36" s="58"/>
      <c r="K36" s="58"/>
      <c r="L36" s="59"/>
    </row>
    <row r="37" spans="2:14" ht="21" customHeight="1" x14ac:dyDescent="0.2">
      <c r="B37" s="238"/>
      <c r="C37" s="221" t="s">
        <v>92</v>
      </c>
      <c r="D37" s="221"/>
      <c r="E37" s="79">
        <v>1</v>
      </c>
      <c r="F37" s="58"/>
      <c r="G37" s="240"/>
      <c r="H37" s="79" t="s">
        <v>93</v>
      </c>
      <c r="I37" s="80">
        <v>1</v>
      </c>
      <c r="J37" s="58"/>
      <c r="K37" s="58"/>
      <c r="L37" s="59"/>
    </row>
    <row r="38" spans="2:14" ht="15.75" customHeight="1" x14ac:dyDescent="0.2">
      <c r="B38" s="238"/>
      <c r="C38" s="221" t="s">
        <v>94</v>
      </c>
      <c r="D38" s="221"/>
      <c r="E38" s="79">
        <v>2</v>
      </c>
      <c r="F38" s="58"/>
      <c r="G38" s="240"/>
      <c r="H38" s="79" t="s">
        <v>95</v>
      </c>
      <c r="I38" s="80">
        <v>2</v>
      </c>
      <c r="J38" s="58"/>
      <c r="K38" s="58"/>
      <c r="L38" s="59"/>
      <c r="N38" s="5"/>
    </row>
    <row r="39" spans="2:14" ht="24.75" customHeight="1" x14ac:dyDescent="0.2">
      <c r="B39" s="238"/>
      <c r="C39" s="221" t="s">
        <v>96</v>
      </c>
      <c r="D39" s="221"/>
      <c r="E39" s="79">
        <v>3</v>
      </c>
      <c r="F39" s="58"/>
      <c r="G39" s="240"/>
      <c r="H39" s="79" t="s">
        <v>97</v>
      </c>
      <c r="I39" s="80">
        <v>3</v>
      </c>
      <c r="J39" s="58"/>
      <c r="K39" s="58"/>
      <c r="L39" s="59"/>
    </row>
    <row r="40" spans="2:14" ht="18" customHeight="1" x14ac:dyDescent="0.2">
      <c r="B40" s="238"/>
      <c r="C40" s="221" t="s">
        <v>98</v>
      </c>
      <c r="D40" s="221"/>
      <c r="E40" s="79">
        <v>4</v>
      </c>
      <c r="F40" s="58"/>
      <c r="G40" s="240"/>
      <c r="H40" s="79" t="s">
        <v>99</v>
      </c>
      <c r="I40" s="80">
        <v>4</v>
      </c>
      <c r="J40" s="58"/>
      <c r="K40" s="58"/>
      <c r="L40" s="59"/>
    </row>
    <row r="41" spans="2:14" ht="29.25" customHeight="1" x14ac:dyDescent="0.2">
      <c r="B41" s="238"/>
      <c r="C41" s="221" t="s">
        <v>100</v>
      </c>
      <c r="D41" s="221"/>
      <c r="E41" s="79">
        <v>5</v>
      </c>
      <c r="F41" s="58"/>
      <c r="G41" s="240"/>
      <c r="H41" s="79" t="s">
        <v>101</v>
      </c>
      <c r="I41" s="80">
        <v>5</v>
      </c>
      <c r="J41" s="58"/>
      <c r="K41" s="58"/>
      <c r="L41" s="59"/>
    </row>
    <row r="42" spans="2:14" ht="16.5" customHeight="1" x14ac:dyDescent="0.2">
      <c r="B42" s="81"/>
      <c r="C42" s="82"/>
      <c r="D42" s="82"/>
      <c r="E42" s="82"/>
      <c r="F42" s="58"/>
      <c r="G42" s="82"/>
      <c r="H42" s="82"/>
      <c r="I42" s="82"/>
      <c r="J42" s="82"/>
      <c r="K42" s="82"/>
      <c r="L42" s="59"/>
    </row>
    <row r="43" spans="2:14" ht="16.5" customHeight="1" x14ac:dyDescent="0.2">
      <c r="B43" s="81"/>
      <c r="C43" s="224" t="s">
        <v>102</v>
      </c>
      <c r="D43" s="224"/>
      <c r="E43" s="224"/>
      <c r="F43" s="224"/>
      <c r="G43" s="224"/>
      <c r="H43" s="227"/>
      <c r="I43" s="227"/>
      <c r="J43" s="227"/>
      <c r="K43" s="227"/>
      <c r="L43" s="59"/>
    </row>
    <row r="44" spans="2:14" ht="69.75" customHeight="1" x14ac:dyDescent="0.15">
      <c r="B44" s="81"/>
      <c r="C44" s="221" t="s">
        <v>103</v>
      </c>
      <c r="D44" s="221"/>
      <c r="E44" s="221"/>
      <c r="F44" s="79" t="s">
        <v>104</v>
      </c>
      <c r="G44" s="79" t="s">
        <v>105</v>
      </c>
      <c r="H44" s="79" t="s">
        <v>106</v>
      </c>
      <c r="I44" s="221" t="s">
        <v>107</v>
      </c>
      <c r="J44" s="221"/>
      <c r="K44" s="221" t="s">
        <v>108</v>
      </c>
      <c r="L44" s="230"/>
    </row>
    <row r="45" spans="2:14" ht="69.75" customHeight="1" x14ac:dyDescent="0.15">
      <c r="B45" s="81"/>
      <c r="C45" s="221" t="s">
        <v>109</v>
      </c>
      <c r="D45" s="221"/>
      <c r="E45" s="221"/>
      <c r="F45" s="79" t="s">
        <v>110</v>
      </c>
      <c r="G45" s="79" t="s">
        <v>111</v>
      </c>
      <c r="H45" s="79" t="s">
        <v>112</v>
      </c>
      <c r="I45" s="221" t="s">
        <v>113</v>
      </c>
      <c r="J45" s="221"/>
      <c r="K45" s="221" t="s">
        <v>114</v>
      </c>
      <c r="L45" s="230"/>
    </row>
    <row r="46" spans="2:14" ht="14" x14ac:dyDescent="0.2">
      <c r="B46" s="57"/>
      <c r="C46" s="222" t="s">
        <v>115</v>
      </c>
      <c r="D46" s="222"/>
      <c r="E46" s="222" t="s">
        <v>90</v>
      </c>
      <c r="F46" s="83" t="s">
        <v>93</v>
      </c>
      <c r="G46" s="83" t="s">
        <v>95</v>
      </c>
      <c r="H46" s="84" t="s">
        <v>97</v>
      </c>
      <c r="I46" s="233" t="s">
        <v>99</v>
      </c>
      <c r="J46" s="233"/>
      <c r="K46" s="222" t="s">
        <v>101</v>
      </c>
      <c r="L46" s="228"/>
    </row>
    <row r="47" spans="2:14" ht="14" x14ac:dyDescent="0.2">
      <c r="B47" s="57"/>
      <c r="C47" s="222"/>
      <c r="D47" s="222"/>
      <c r="E47" s="222"/>
      <c r="F47" s="85">
        <v>1</v>
      </c>
      <c r="G47" s="85">
        <v>2</v>
      </c>
      <c r="H47" s="85">
        <v>3</v>
      </c>
      <c r="I47" s="223">
        <v>4</v>
      </c>
      <c r="J47" s="223"/>
      <c r="K47" s="223">
        <v>5</v>
      </c>
      <c r="L47" s="229"/>
    </row>
    <row r="48" spans="2:14" ht="19.5" customHeight="1" x14ac:dyDescent="0.2">
      <c r="B48" s="57"/>
      <c r="C48" s="221" t="s">
        <v>92</v>
      </c>
      <c r="D48" s="221"/>
      <c r="E48" s="86">
        <v>1</v>
      </c>
      <c r="F48" s="87">
        <v>2</v>
      </c>
      <c r="G48" s="87">
        <v>3</v>
      </c>
      <c r="H48" s="87">
        <v>4</v>
      </c>
      <c r="I48" s="225">
        <v>5</v>
      </c>
      <c r="J48" s="225"/>
      <c r="K48" s="226">
        <v>6</v>
      </c>
      <c r="L48" s="234"/>
    </row>
    <row r="49" spans="2:12" ht="21.75" customHeight="1" x14ac:dyDescent="0.2">
      <c r="B49" s="57"/>
      <c r="C49" s="221" t="s">
        <v>94</v>
      </c>
      <c r="D49" s="221"/>
      <c r="E49" s="86">
        <v>2</v>
      </c>
      <c r="F49" s="87">
        <v>3</v>
      </c>
      <c r="G49" s="87">
        <v>4</v>
      </c>
      <c r="H49" s="88">
        <v>5</v>
      </c>
      <c r="I49" s="226">
        <v>6</v>
      </c>
      <c r="J49" s="226"/>
      <c r="K49" s="235">
        <v>7</v>
      </c>
      <c r="L49" s="236"/>
    </row>
    <row r="50" spans="2:12" ht="26.25" customHeight="1" x14ac:dyDescent="0.2">
      <c r="B50" s="57"/>
      <c r="C50" s="221" t="s">
        <v>96</v>
      </c>
      <c r="D50" s="221"/>
      <c r="E50" s="86">
        <v>3</v>
      </c>
      <c r="F50" s="87">
        <v>4</v>
      </c>
      <c r="G50" s="88">
        <v>5</v>
      </c>
      <c r="H50" s="89">
        <v>6</v>
      </c>
      <c r="I50" s="226">
        <v>7</v>
      </c>
      <c r="J50" s="226"/>
      <c r="K50" s="232">
        <v>8</v>
      </c>
      <c r="L50" s="237"/>
    </row>
    <row r="51" spans="2:12" ht="21" customHeight="1" x14ac:dyDescent="0.2">
      <c r="B51" s="57"/>
      <c r="C51" s="221" t="s">
        <v>98</v>
      </c>
      <c r="D51" s="221"/>
      <c r="E51" s="86">
        <v>4</v>
      </c>
      <c r="F51" s="88">
        <v>5</v>
      </c>
      <c r="G51" s="89">
        <v>6</v>
      </c>
      <c r="H51" s="89">
        <v>7</v>
      </c>
      <c r="I51" s="232">
        <v>8</v>
      </c>
      <c r="J51" s="232"/>
      <c r="K51" s="232">
        <v>9</v>
      </c>
      <c r="L51" s="237"/>
    </row>
    <row r="52" spans="2:12" ht="27" customHeight="1" x14ac:dyDescent="0.2">
      <c r="B52" s="57"/>
      <c r="C52" s="221" t="s">
        <v>100</v>
      </c>
      <c r="D52" s="221"/>
      <c r="E52" s="86">
        <v>5</v>
      </c>
      <c r="F52" s="89">
        <v>6</v>
      </c>
      <c r="G52" s="89">
        <v>7</v>
      </c>
      <c r="H52" s="90">
        <v>8</v>
      </c>
      <c r="I52" s="232">
        <v>9</v>
      </c>
      <c r="J52" s="232"/>
      <c r="K52" s="232">
        <v>10</v>
      </c>
      <c r="L52" s="237"/>
    </row>
    <row r="53" spans="2:12" ht="14" x14ac:dyDescent="0.2">
      <c r="B53" s="57"/>
      <c r="C53" s="58"/>
      <c r="D53" s="58"/>
      <c r="E53" s="58"/>
      <c r="F53" s="58"/>
      <c r="G53" s="58"/>
      <c r="H53" s="58"/>
      <c r="I53" s="58"/>
      <c r="J53" s="58"/>
      <c r="K53" s="58"/>
      <c r="L53" s="59"/>
    </row>
    <row r="54" spans="2:12" ht="19.5" customHeight="1" x14ac:dyDescent="0.2">
      <c r="B54" s="57"/>
      <c r="C54" s="58"/>
      <c r="D54" s="58"/>
      <c r="E54" s="58"/>
      <c r="F54" s="58"/>
      <c r="G54" s="224" t="s">
        <v>116</v>
      </c>
      <c r="H54" s="224"/>
      <c r="I54" s="58"/>
      <c r="J54" s="58"/>
      <c r="K54" s="58"/>
      <c r="L54" s="59"/>
    </row>
    <row r="55" spans="2:12" ht="18" customHeight="1" x14ac:dyDescent="0.2">
      <c r="B55" s="57"/>
      <c r="C55" s="58"/>
      <c r="D55" s="58"/>
      <c r="E55" s="58"/>
      <c r="F55" s="58"/>
      <c r="G55" s="83" t="s">
        <v>102</v>
      </c>
      <c r="H55" s="91" t="s">
        <v>115</v>
      </c>
      <c r="I55" s="58"/>
      <c r="J55" s="58"/>
      <c r="K55" s="58"/>
      <c r="L55" s="59"/>
    </row>
    <row r="56" spans="2:12" ht="18" customHeight="1" x14ac:dyDescent="0.2">
      <c r="B56" s="57"/>
      <c r="C56" s="58"/>
      <c r="D56" s="58"/>
      <c r="E56" s="58"/>
      <c r="F56" s="58"/>
      <c r="G56" s="90" t="s">
        <v>117</v>
      </c>
      <c r="H56" s="92" t="s">
        <v>118</v>
      </c>
      <c r="I56" s="58"/>
      <c r="J56" s="58"/>
      <c r="K56" s="58"/>
      <c r="L56" s="59"/>
    </row>
    <row r="57" spans="2:12" ht="18" customHeight="1" x14ac:dyDescent="0.2">
      <c r="B57" s="57"/>
      <c r="C57" s="58"/>
      <c r="D57" s="58"/>
      <c r="E57" s="58"/>
      <c r="F57" s="58"/>
      <c r="G57" s="89" t="s">
        <v>119</v>
      </c>
      <c r="H57" s="92" t="s">
        <v>120</v>
      </c>
      <c r="I57" s="58"/>
      <c r="J57" s="58"/>
      <c r="K57" s="58"/>
      <c r="L57" s="59"/>
    </row>
    <row r="58" spans="2:12" ht="18" customHeight="1" x14ac:dyDescent="0.2">
      <c r="B58" s="57"/>
      <c r="C58" s="58"/>
      <c r="D58" s="58"/>
      <c r="E58" s="58"/>
      <c r="F58" s="58"/>
      <c r="G58" s="88">
        <v>5</v>
      </c>
      <c r="H58" s="92" t="s">
        <v>121</v>
      </c>
      <c r="I58" s="58"/>
      <c r="J58" s="58"/>
      <c r="K58" s="58"/>
      <c r="L58" s="59"/>
    </row>
    <row r="59" spans="2:12" ht="18" customHeight="1" x14ac:dyDescent="0.2">
      <c r="B59" s="57"/>
      <c r="C59" s="58"/>
      <c r="D59" s="58"/>
      <c r="E59" s="58"/>
      <c r="F59" s="58"/>
      <c r="G59" s="87" t="s">
        <v>122</v>
      </c>
      <c r="H59" s="92" t="s">
        <v>123</v>
      </c>
      <c r="I59" s="58"/>
      <c r="J59" s="58"/>
      <c r="K59" s="58"/>
      <c r="L59" s="59"/>
    </row>
    <row r="60" spans="2:12" ht="15" thickBot="1" x14ac:dyDescent="0.25">
      <c r="B60" s="60"/>
      <c r="C60" s="61"/>
      <c r="D60" s="61"/>
      <c r="E60" s="61"/>
      <c r="F60" s="61"/>
      <c r="G60" s="61"/>
      <c r="H60" s="61"/>
      <c r="I60" s="61"/>
      <c r="J60" s="61"/>
      <c r="K60" s="61"/>
      <c r="L60" s="62"/>
    </row>
    <row r="64" spans="2:12" hidden="1" x14ac:dyDescent="0.15">
      <c r="B64" s="7" t="s">
        <v>64</v>
      </c>
    </row>
    <row r="65" spans="2:2" hidden="1" x14ac:dyDescent="0.15">
      <c r="B65" s="7" t="s">
        <v>124</v>
      </c>
    </row>
  </sheetData>
  <sheetProtection algorithmName="SHA-512" hashValue="p4urpDLrUKo3uKApQDsgqBvHgKLK+kHDSIhiBIre6aXjG8rzsXv0NvMVukrxGf+cd74P+a542ByNxW0CyQF5lg==" saltValue="SSick6+riLQJICa8Ap4XYg==" spinCount="100000" sheet="1" objects="1" scenarios="1"/>
  <mergeCells count="65">
    <mergeCell ref="C24:G24"/>
    <mergeCell ref="C25:G25"/>
    <mergeCell ref="C26:G26"/>
    <mergeCell ref="C31:G31"/>
    <mergeCell ref="C16:G16"/>
    <mergeCell ref="C18:G18"/>
    <mergeCell ref="C19:G19"/>
    <mergeCell ref="C20:G20"/>
    <mergeCell ref="C21:G21"/>
    <mergeCell ref="H15:L15"/>
    <mergeCell ref="B15:G15"/>
    <mergeCell ref="B6:L6"/>
    <mergeCell ref="B2:B4"/>
    <mergeCell ref="B12:L12"/>
    <mergeCell ref="B7:L7"/>
    <mergeCell ref="C2:J4"/>
    <mergeCell ref="K2:L4"/>
    <mergeCell ref="B36:B41"/>
    <mergeCell ref="C36:D36"/>
    <mergeCell ref="C37:D37"/>
    <mergeCell ref="C17:G17"/>
    <mergeCell ref="C38:D38"/>
    <mergeCell ref="C39:D39"/>
    <mergeCell ref="C40:D40"/>
    <mergeCell ref="G36:G41"/>
    <mergeCell ref="C27:G27"/>
    <mergeCell ref="C28:G28"/>
    <mergeCell ref="C29:G29"/>
    <mergeCell ref="C30:G30"/>
    <mergeCell ref="C22:G22"/>
    <mergeCell ref="C23:G23"/>
    <mergeCell ref="C33:G33"/>
    <mergeCell ref="C32:G32"/>
    <mergeCell ref="G54:H54"/>
    <mergeCell ref="C49:D49"/>
    <mergeCell ref="K44:L44"/>
    <mergeCell ref="C52:D52"/>
    <mergeCell ref="C51:D51"/>
    <mergeCell ref="I52:J52"/>
    <mergeCell ref="I46:J46"/>
    <mergeCell ref="I44:J44"/>
    <mergeCell ref="I45:J45"/>
    <mergeCell ref="K48:L48"/>
    <mergeCell ref="K49:L49"/>
    <mergeCell ref="K50:L50"/>
    <mergeCell ref="K51:L51"/>
    <mergeCell ref="K52:L52"/>
    <mergeCell ref="I51:J51"/>
    <mergeCell ref="I50:J50"/>
    <mergeCell ref="C50:D50"/>
    <mergeCell ref="C46:D47"/>
    <mergeCell ref="I47:J47"/>
    <mergeCell ref="H35:I35"/>
    <mergeCell ref="C45:E45"/>
    <mergeCell ref="C48:D48"/>
    <mergeCell ref="I48:J48"/>
    <mergeCell ref="C41:D41"/>
    <mergeCell ref="C44:E44"/>
    <mergeCell ref="I49:J49"/>
    <mergeCell ref="E46:E47"/>
    <mergeCell ref="C43:K43"/>
    <mergeCell ref="K46:L46"/>
    <mergeCell ref="K47:L47"/>
    <mergeCell ref="K45:L45"/>
    <mergeCell ref="C35:E35"/>
  </mergeCells>
  <phoneticPr fontId="1" type="noConversion"/>
  <conditionalFormatting sqref="J17:K33">
    <cfRule type="expression" dxfId="18" priority="1" stopIfTrue="1">
      <formula>"""bajo"""</formula>
    </cfRule>
  </conditionalFormatting>
  <conditionalFormatting sqref="L17:L33">
    <cfRule type="cellIs" dxfId="17" priority="3" stopIfTrue="1" operator="equal">
      <formula>"EXTREMO"</formula>
    </cfRule>
    <cfRule type="cellIs" dxfId="16" priority="4" stopIfTrue="1" operator="equal">
      <formula>"ALTO"</formula>
    </cfRule>
    <cfRule type="cellIs" dxfId="15" priority="5" stopIfTrue="1" operator="equal">
      <formula>"MEDIO"</formula>
    </cfRule>
    <cfRule type="cellIs" dxfId="14" priority="6" stopIfTrue="1" operator="equal">
      <formula>"BAJO"</formula>
    </cfRule>
  </conditionalFormatting>
  <dataValidations count="21">
    <dataValidation type="list" allowBlank="1" showInputMessage="1" showErrorMessage="1" sqref="I17:I19 I21:I33" xr:uid="{00000000-0002-0000-0200-000000000000}">
      <formula1>$E$37:$E$41</formula1>
    </dataValidation>
    <dataValidation type="list" allowBlank="1" showInputMessage="1" showErrorMessage="1" sqref="J17:J19 J21:J33" xr:uid="{00000000-0002-0000-0200-000001000000}">
      <formula1>$I$37:$I$41</formula1>
    </dataValidation>
    <dataValidation type="list" allowBlank="1" showInputMessage="1" showErrorMessage="1" sqref="H15" xr:uid="{00000000-0002-0000-0200-000002000000}">
      <formula1>$B$64:$B$65</formula1>
    </dataValidation>
    <dataValidation type="list" allowBlank="1" showInputMessage="1" showErrorMessage="1" sqref="C17:G17" xr:uid="{00000000-0002-0000-0200-000003000000}">
      <formula1>INDIRECT($B$17)</formula1>
    </dataValidation>
    <dataValidation type="list" allowBlank="1" showInputMessage="1" showErrorMessage="1" sqref="B17:B33"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2"/>
  <sheetViews>
    <sheetView showGridLines="0" topLeftCell="A7" zoomScale="64" zoomScaleNormal="90" zoomScalePageLayoutView="70" workbookViewId="0">
      <selection activeCell="L21" sqref="L21"/>
    </sheetView>
  </sheetViews>
  <sheetFormatPr baseColWidth="10" defaultColWidth="11.5" defaultRowHeight="13" x14ac:dyDescent="0.15"/>
  <cols>
    <col min="1" max="1" width="2.6640625" customWidth="1"/>
    <col min="2" max="2" width="41.6640625" customWidth="1"/>
    <col min="3" max="3" width="15.6640625" customWidth="1"/>
    <col min="4" max="4" width="13.33203125" customWidth="1"/>
    <col min="5" max="5" width="16.5" customWidth="1"/>
    <col min="6" max="6" width="14.6640625" customWidth="1"/>
    <col min="7" max="7" width="17.5" customWidth="1"/>
    <col min="8" max="8" width="17" customWidth="1"/>
    <col min="9" max="9" width="15.6640625" customWidth="1"/>
    <col min="10" max="10" width="9.5" customWidth="1"/>
    <col min="11" max="16" width="14" customWidth="1"/>
    <col min="17" max="17" width="19.6640625" customWidth="1"/>
    <col min="18" max="18" width="20.6640625" style="4" customWidth="1"/>
  </cols>
  <sheetData>
    <row r="2" spans="2:26" ht="48.75" customHeight="1" x14ac:dyDescent="0.15">
      <c r="B2" s="175"/>
      <c r="C2" s="185" t="s">
        <v>16</v>
      </c>
      <c r="D2" s="186"/>
      <c r="E2" s="186"/>
      <c r="F2" s="186"/>
      <c r="G2" s="186"/>
      <c r="H2" s="186"/>
      <c r="I2" s="186"/>
      <c r="J2" s="186"/>
      <c r="K2" s="186"/>
      <c r="L2" s="186"/>
      <c r="M2" s="186"/>
      <c r="N2" s="186"/>
      <c r="O2" s="186"/>
      <c r="P2" s="187"/>
      <c r="Q2" s="149" t="s">
        <v>1</v>
      </c>
      <c r="R2" s="257"/>
    </row>
    <row r="3" spans="2:26" ht="30" customHeight="1" x14ac:dyDescent="0.15">
      <c r="B3" s="175"/>
      <c r="C3" s="188"/>
      <c r="D3" s="189"/>
      <c r="E3" s="189"/>
      <c r="F3" s="189"/>
      <c r="G3" s="189"/>
      <c r="H3" s="189"/>
      <c r="I3" s="189"/>
      <c r="J3" s="189"/>
      <c r="K3" s="189"/>
      <c r="L3" s="189"/>
      <c r="M3" s="189"/>
      <c r="N3" s="189"/>
      <c r="O3" s="189"/>
      <c r="P3" s="190"/>
      <c r="Q3" s="258"/>
      <c r="R3" s="259"/>
    </row>
    <row r="4" spans="2:26" ht="39.75" customHeight="1" x14ac:dyDescent="0.15">
      <c r="B4" s="175"/>
      <c r="C4" s="191"/>
      <c r="D4" s="192"/>
      <c r="E4" s="192"/>
      <c r="F4" s="192"/>
      <c r="G4" s="192"/>
      <c r="H4" s="192"/>
      <c r="I4" s="192"/>
      <c r="J4" s="192"/>
      <c r="K4" s="192"/>
      <c r="L4" s="192"/>
      <c r="M4" s="192"/>
      <c r="N4" s="192"/>
      <c r="O4" s="192"/>
      <c r="P4" s="193"/>
      <c r="Q4" s="260"/>
      <c r="R4" s="261"/>
    </row>
    <row r="5" spans="2:26" ht="14" thickBot="1" x14ac:dyDescent="0.2"/>
    <row r="6" spans="2:26" ht="78.75" customHeight="1" thickBot="1" x14ac:dyDescent="0.2">
      <c r="B6" s="297" t="str">
        <f>+EVALUACION!B6</f>
        <v>Objeto Contractual: 
“CONTRATAR LA DOTACIÓN DE ELEMENTOS DIDACTICOS Y PEDAGOGICOS PARA DOS UNIDADES OPERATICAS ORIENTADOS A LA ATENCION A LA PRIMERA INFANCIA"</v>
      </c>
      <c r="C6" s="298"/>
      <c r="D6" s="298"/>
      <c r="E6" s="298"/>
      <c r="F6" s="298"/>
      <c r="G6" s="298"/>
      <c r="H6" s="298"/>
      <c r="I6" s="298"/>
      <c r="J6" s="298"/>
      <c r="K6" s="298"/>
      <c r="L6" s="298"/>
      <c r="M6" s="298"/>
      <c r="N6" s="298"/>
      <c r="O6" s="298"/>
      <c r="P6" s="298"/>
      <c r="Q6" s="298"/>
      <c r="R6" s="299"/>
      <c r="S6" s="1"/>
      <c r="T6" s="1"/>
      <c r="U6" s="1"/>
      <c r="V6" s="1"/>
      <c r="W6" s="1"/>
      <c r="X6" s="1"/>
      <c r="Y6" s="1"/>
      <c r="Z6" s="1"/>
    </row>
    <row r="7" spans="2:26" ht="24.75" customHeight="1" x14ac:dyDescent="0.15">
      <c r="B7" s="300" t="s">
        <v>19</v>
      </c>
      <c r="C7" s="301"/>
      <c r="D7" s="301"/>
      <c r="E7" s="301"/>
      <c r="F7" s="301"/>
      <c r="G7" s="301"/>
      <c r="H7" s="301"/>
      <c r="I7" s="301"/>
      <c r="J7" s="301"/>
      <c r="K7" s="301"/>
      <c r="L7" s="301"/>
      <c r="M7" s="301"/>
      <c r="N7" s="301"/>
      <c r="O7" s="301"/>
      <c r="P7" s="301"/>
      <c r="Q7" s="301"/>
      <c r="R7" s="302"/>
    </row>
    <row r="8" spans="2:26" ht="16" x14ac:dyDescent="0.2">
      <c r="B8" s="311" t="s">
        <v>125</v>
      </c>
      <c r="C8" s="312"/>
      <c r="D8" s="312"/>
      <c r="E8" s="312"/>
      <c r="F8" s="312"/>
      <c r="G8" s="312"/>
      <c r="H8" s="312"/>
      <c r="I8" s="312"/>
      <c r="J8" s="312"/>
      <c r="K8" s="312"/>
      <c r="L8" s="312"/>
      <c r="M8" s="312"/>
      <c r="N8" s="312"/>
      <c r="O8" s="312"/>
      <c r="P8" s="312"/>
      <c r="Q8" s="312"/>
      <c r="R8" s="312"/>
    </row>
    <row r="9" spans="2:26" ht="34.5" customHeight="1" x14ac:dyDescent="0.15">
      <c r="B9" s="309" t="s">
        <v>126</v>
      </c>
      <c r="C9" s="310"/>
      <c r="D9" s="310"/>
      <c r="E9" s="310"/>
      <c r="F9" s="310"/>
      <c r="G9" s="310"/>
      <c r="H9" s="310"/>
      <c r="I9" s="310"/>
      <c r="J9" s="310"/>
      <c r="K9" s="310"/>
      <c r="L9" s="310"/>
      <c r="M9" s="310"/>
      <c r="N9" s="310"/>
      <c r="O9" s="310"/>
      <c r="P9" s="310"/>
      <c r="Q9" s="310"/>
      <c r="R9" s="310"/>
    </row>
    <row r="10" spans="2:26" ht="16" x14ac:dyDescent="0.2">
      <c r="B10" s="311" t="s">
        <v>127</v>
      </c>
      <c r="C10" s="312"/>
      <c r="D10" s="312"/>
      <c r="E10" s="312"/>
      <c r="F10" s="312"/>
      <c r="G10" s="312"/>
      <c r="H10" s="312"/>
      <c r="I10" s="312"/>
      <c r="J10" s="312"/>
      <c r="K10" s="312"/>
      <c r="L10" s="312"/>
      <c r="M10" s="312"/>
      <c r="N10" s="312"/>
      <c r="O10" s="312"/>
      <c r="P10" s="312"/>
      <c r="Q10" s="312"/>
      <c r="R10" s="312"/>
    </row>
    <row r="11" spans="2:26" ht="14" x14ac:dyDescent="0.2">
      <c r="B11" s="57"/>
      <c r="R11" s="3"/>
    </row>
    <row r="12" spans="2:26" x14ac:dyDescent="0.15">
      <c r="B12" s="8"/>
      <c r="R12" s="3"/>
    </row>
    <row r="13" spans="2:26" x14ac:dyDescent="0.15">
      <c r="B13" s="8"/>
      <c r="R13" s="3"/>
    </row>
    <row r="14" spans="2:26" ht="7.5" customHeight="1" thickBot="1" x14ac:dyDescent="0.2">
      <c r="B14" s="2"/>
      <c r="R14" s="3"/>
    </row>
    <row r="15" spans="2:26" ht="93.75" customHeight="1" x14ac:dyDescent="0.15">
      <c r="B15" s="93" t="s">
        <v>65</v>
      </c>
      <c r="C15" s="308" t="s">
        <v>66</v>
      </c>
      <c r="D15" s="308"/>
      <c r="E15" s="308"/>
      <c r="F15" s="308"/>
      <c r="G15" s="262" t="s">
        <v>128</v>
      </c>
      <c r="H15" s="262"/>
      <c r="I15" s="64" t="s">
        <v>68</v>
      </c>
      <c r="J15" s="64" t="s">
        <v>69</v>
      </c>
      <c r="K15" s="64" t="s">
        <v>70</v>
      </c>
      <c r="L15" s="64" t="s">
        <v>71</v>
      </c>
      <c r="M15" s="64" t="s">
        <v>129</v>
      </c>
      <c r="N15" s="64" t="s">
        <v>130</v>
      </c>
      <c r="O15" s="64" t="s">
        <v>131</v>
      </c>
      <c r="P15" s="64" t="s">
        <v>132</v>
      </c>
      <c r="Q15" s="64" t="s">
        <v>133</v>
      </c>
      <c r="R15" s="11" t="s">
        <v>134</v>
      </c>
    </row>
    <row r="16" spans="2:26" s="26" customFormat="1" ht="57.75" customHeight="1" x14ac:dyDescent="0.15">
      <c r="B16" s="94" t="str">
        <f>+EVALUACION!B17</f>
        <v>SELECCIÓN</v>
      </c>
      <c r="C16" s="305" t="str">
        <f>+EVALUACION!C17</f>
        <v>Incumplimiento de condiciones y/o requisitos habilitantes por parte de todos los proponentes que generen el rechazo de todas las ofertas.</v>
      </c>
      <c r="D16" s="306"/>
      <c r="E16" s="306"/>
      <c r="F16" s="307"/>
      <c r="G16" s="303" t="s">
        <v>135</v>
      </c>
      <c r="H16" s="304"/>
      <c r="I16" s="95">
        <f>+EVALUACION!I17</f>
        <v>1</v>
      </c>
      <c r="J16" s="95">
        <f>+EVALUACION!J17</f>
        <v>2</v>
      </c>
      <c r="K16" s="95">
        <f>+I16+J16</f>
        <v>3</v>
      </c>
      <c r="L16" s="95" t="str">
        <f>IF(K16&lt;=4,"BAJO",IF(K16=5,"MEDIO",IF(K16=6,"ALTO",IF(K16=7,"ALTO","EXTREMO"))))</f>
        <v>BAJO</v>
      </c>
      <c r="M16" s="95" t="s">
        <v>136</v>
      </c>
      <c r="N16" s="106" t="s">
        <v>137</v>
      </c>
      <c r="O16" s="107" t="s">
        <v>138</v>
      </c>
      <c r="P16" s="107" t="s">
        <v>139</v>
      </c>
      <c r="Q16" s="107" t="s">
        <v>139</v>
      </c>
      <c r="R16" s="107" t="s">
        <v>140</v>
      </c>
    </row>
    <row r="17" spans="2:18" s="26" customFormat="1" ht="57.75" customHeight="1" x14ac:dyDescent="0.15">
      <c r="B17" s="96" t="str">
        <f>+EVALUACION!B18</f>
        <v>SELECCIÓN</v>
      </c>
      <c r="C17" s="295" t="str">
        <f>+EVALUACION!C18</f>
        <v xml:space="preserve">Estimación inadecuada de precios por parte del oferente. </v>
      </c>
      <c r="D17" s="295"/>
      <c r="E17" s="295"/>
      <c r="F17" s="295"/>
      <c r="G17" s="221" t="s">
        <v>141</v>
      </c>
      <c r="H17" s="221"/>
      <c r="I17" s="99">
        <f>+EVALUACION!I18</f>
        <v>2</v>
      </c>
      <c r="J17" s="68">
        <f>+EVALUACION!J18</f>
        <v>2</v>
      </c>
      <c r="K17" s="68">
        <f>+I17+J17</f>
        <v>4</v>
      </c>
      <c r="L17" s="68" t="str">
        <f>IF(K17&lt;=4,"BAJO",IF(K17=5,"MEDIO",IF(K17=6,"ALTO",IF(K17=7,"ALTO","EXTREMO"))))</f>
        <v>BAJO</v>
      </c>
      <c r="M17" s="106" t="s">
        <v>142</v>
      </c>
      <c r="N17" s="106" t="s">
        <v>137</v>
      </c>
      <c r="O17" s="107" t="s">
        <v>143</v>
      </c>
      <c r="P17" s="107" t="s">
        <v>144</v>
      </c>
      <c r="Q17" s="106" t="s">
        <v>145</v>
      </c>
      <c r="R17" s="106" t="s">
        <v>146</v>
      </c>
    </row>
    <row r="18" spans="2:18" s="26" customFormat="1" ht="57.75" customHeight="1" x14ac:dyDescent="0.15">
      <c r="B18" s="96" t="str">
        <f>+EVALUACION!B19</f>
        <v>SELECCIÓN</v>
      </c>
      <c r="C18" s="295" t="str">
        <f>+EVALUACION!C19</f>
        <v>Confabulacion de los proponentes (Colusión)</v>
      </c>
      <c r="D18" s="295"/>
      <c r="E18" s="295"/>
      <c r="F18" s="295"/>
      <c r="G18" s="221" t="s">
        <v>147</v>
      </c>
      <c r="H18" s="221"/>
      <c r="I18" s="68">
        <f>+EVALUACION!I19</f>
        <v>1</v>
      </c>
      <c r="J18" s="68">
        <f>+EVALUACION!J19</f>
        <v>2</v>
      </c>
      <c r="K18" s="68">
        <f t="shared" ref="K18:K29" si="0">+I18+J18</f>
        <v>3</v>
      </c>
      <c r="L18" s="68" t="str">
        <f t="shared" ref="L18:L32" si="1">IF(K18&lt;=4,"BAJO",IF(K18=5,"MEDIO",IF(K18=6,"ALTO",IF(K18=7,"ALTO","EXTREMO"))))</f>
        <v>BAJO</v>
      </c>
      <c r="M18" s="68" t="s">
        <v>136</v>
      </c>
      <c r="N18" s="106" t="s">
        <v>137</v>
      </c>
      <c r="O18" s="107" t="s">
        <v>148</v>
      </c>
      <c r="P18" s="107" t="s">
        <v>148</v>
      </c>
      <c r="Q18" s="106" t="s">
        <v>149</v>
      </c>
      <c r="R18" s="106" t="s">
        <v>150</v>
      </c>
    </row>
    <row r="19" spans="2:18" s="26" customFormat="1" ht="72.5" customHeight="1" x14ac:dyDescent="0.15">
      <c r="B19" s="96" t="s">
        <v>26</v>
      </c>
      <c r="C19" s="295" t="str">
        <f>+EVALUACION!C20</f>
        <v>Selección de una oferta como adjudicataria cuyo oferente no cumple con la totalidad de los requisitos habilitantes.</v>
      </c>
      <c r="D19" s="295"/>
      <c r="E19" s="295"/>
      <c r="F19" s="295"/>
      <c r="G19" s="221" t="s">
        <v>151</v>
      </c>
      <c r="H19" s="221"/>
      <c r="I19" s="68">
        <f>+EVALUACION!I20</f>
        <v>1</v>
      </c>
      <c r="J19" s="68">
        <f>+EVALUACION!J20</f>
        <v>2</v>
      </c>
      <c r="K19" s="68">
        <f t="shared" si="0"/>
        <v>3</v>
      </c>
      <c r="L19" s="68" t="str">
        <f t="shared" si="1"/>
        <v>BAJO</v>
      </c>
      <c r="M19" s="106" t="s">
        <v>136</v>
      </c>
      <c r="N19" s="106" t="s">
        <v>137</v>
      </c>
      <c r="O19" s="107" t="s">
        <v>143</v>
      </c>
      <c r="P19" s="107" t="s">
        <v>152</v>
      </c>
      <c r="Q19" s="106" t="s">
        <v>153</v>
      </c>
      <c r="R19" s="106" t="s">
        <v>146</v>
      </c>
    </row>
    <row r="20" spans="2:18" s="26" customFormat="1" ht="57.75" customHeight="1" x14ac:dyDescent="0.15">
      <c r="B20" s="96" t="s">
        <v>26</v>
      </c>
      <c r="C20" s="295" t="str">
        <f>+EVALUACION!C21</f>
        <v>Selección de ofertas con precios  artificialmente bajos.</v>
      </c>
      <c r="D20" s="295"/>
      <c r="E20" s="295"/>
      <c r="F20" s="295"/>
      <c r="G20" s="221" t="s">
        <v>154</v>
      </c>
      <c r="H20" s="221"/>
      <c r="I20" s="68">
        <v>1</v>
      </c>
      <c r="J20" s="68">
        <v>1</v>
      </c>
      <c r="K20" s="68">
        <f t="shared" si="0"/>
        <v>2</v>
      </c>
      <c r="L20" s="68" t="str">
        <f t="shared" si="1"/>
        <v>BAJO</v>
      </c>
      <c r="M20" s="108" t="s">
        <v>136</v>
      </c>
      <c r="N20" s="109" t="s">
        <v>137</v>
      </c>
      <c r="O20" s="110" t="s">
        <v>143</v>
      </c>
      <c r="P20" s="110" t="s">
        <v>152</v>
      </c>
      <c r="Q20" s="106" t="s">
        <v>155</v>
      </c>
      <c r="R20" s="106" t="s">
        <v>150</v>
      </c>
    </row>
    <row r="21" spans="2:18" s="26" customFormat="1" ht="57.75" customHeight="1" x14ac:dyDescent="0.15">
      <c r="B21" s="96" t="str">
        <f>+EVALUACION!B22</f>
        <v>CONTRATACIÓN</v>
      </c>
      <c r="C21" s="295" t="str">
        <f>+EVALUACION!C22</f>
        <v>Falta de constitución o constitución tardía de la garantía única. Aceptación de garantías que no se ajustan a lo contemplado en el contrato</v>
      </c>
      <c r="D21" s="295"/>
      <c r="E21" s="295"/>
      <c r="F21" s="295"/>
      <c r="G21" s="221" t="s">
        <v>156</v>
      </c>
      <c r="H21" s="221"/>
      <c r="I21" s="68">
        <f>+EVALUACION!I22</f>
        <v>2</v>
      </c>
      <c r="J21" s="68">
        <f>+EVALUACION!J22</f>
        <v>3</v>
      </c>
      <c r="K21" s="68">
        <f t="shared" si="0"/>
        <v>5</v>
      </c>
      <c r="L21" s="68" t="str">
        <f t="shared" si="1"/>
        <v>MEDIO</v>
      </c>
      <c r="M21" s="68" t="s">
        <v>136</v>
      </c>
      <c r="N21" s="109" t="s">
        <v>137</v>
      </c>
      <c r="O21" s="110" t="s">
        <v>157</v>
      </c>
      <c r="P21" s="106" t="s">
        <v>158</v>
      </c>
      <c r="Q21" s="106" t="s">
        <v>159</v>
      </c>
      <c r="R21" s="106" t="s">
        <v>160</v>
      </c>
    </row>
    <row r="22" spans="2:18" s="26" customFormat="1" ht="57.75" customHeight="1" x14ac:dyDescent="0.15">
      <c r="B22" s="96" t="str">
        <f>+EVALUACION!B23</f>
        <v>CONTRATACIÓN</v>
      </c>
      <c r="C22" s="295" t="str">
        <f>+EVALUACION!C23</f>
        <v>Presentación de reclamos de terceros sobre la selección del oferente que retrasen el perfeccionamiento del contrato.</v>
      </c>
      <c r="D22" s="295"/>
      <c r="E22" s="295"/>
      <c r="F22" s="295"/>
      <c r="G22" s="221" t="s">
        <v>161</v>
      </c>
      <c r="H22" s="221"/>
      <c r="I22" s="68">
        <f>+EVALUACION!I23</f>
        <v>2</v>
      </c>
      <c r="J22" s="68">
        <f>+EVALUACION!J23</f>
        <v>3</v>
      </c>
      <c r="K22" s="68">
        <f t="shared" si="0"/>
        <v>5</v>
      </c>
      <c r="L22" s="68" t="str">
        <f t="shared" si="1"/>
        <v>MEDIO</v>
      </c>
      <c r="M22" s="68" t="s">
        <v>136</v>
      </c>
      <c r="N22" s="109" t="s">
        <v>137</v>
      </c>
      <c r="O22" s="110" t="s">
        <v>157</v>
      </c>
      <c r="P22" s="106" t="s">
        <v>158</v>
      </c>
      <c r="Q22" s="106" t="s">
        <v>159</v>
      </c>
      <c r="R22" s="106" t="s">
        <v>160</v>
      </c>
    </row>
    <row r="23" spans="2:18" s="26" customFormat="1" ht="57.75" customHeight="1" x14ac:dyDescent="0.15">
      <c r="B23" s="96" t="s">
        <v>39</v>
      </c>
      <c r="C23" s="295" t="str">
        <f>+EVALUACION!C24</f>
        <v>Retrasos en la suscripción del contrato</v>
      </c>
      <c r="D23" s="295"/>
      <c r="E23" s="295"/>
      <c r="F23" s="295"/>
      <c r="G23" s="221" t="s">
        <v>162</v>
      </c>
      <c r="H23" s="221"/>
      <c r="I23" s="68">
        <f>+EVALUACION!I24</f>
        <v>2</v>
      </c>
      <c r="J23" s="68">
        <f>+EVALUACION!J24</f>
        <v>3</v>
      </c>
      <c r="K23" s="68">
        <f t="shared" si="0"/>
        <v>5</v>
      </c>
      <c r="L23" s="68" t="str">
        <f t="shared" si="1"/>
        <v>MEDIO</v>
      </c>
      <c r="M23" s="68" t="s">
        <v>136</v>
      </c>
      <c r="N23" s="109" t="s">
        <v>137</v>
      </c>
      <c r="O23" s="110" t="s">
        <v>157</v>
      </c>
      <c r="P23" s="106" t="s">
        <v>163</v>
      </c>
      <c r="Q23" s="106" t="s">
        <v>159</v>
      </c>
      <c r="R23" s="106" t="s">
        <v>160</v>
      </c>
    </row>
    <row r="24" spans="2:18" s="26" customFormat="1" ht="84" customHeight="1" x14ac:dyDescent="0.15">
      <c r="B24" s="96" t="str">
        <f>+EVALUACION!B25</f>
        <v>EJECUCIÓN</v>
      </c>
      <c r="C24" s="295" t="str">
        <f>+EVALUACION!C25</f>
        <v>Afectación del flujo de caja del contratista como consecuencia de no radicar de forma oportuna, completa y con aval del supervisor los informes o presentarlos sin atender las fechas de programación del plan anual mensualizado de caja - PAC, que señale la entidad contratante</v>
      </c>
      <c r="D24" s="295"/>
      <c r="E24" s="295"/>
      <c r="F24" s="295"/>
      <c r="G24" s="221" t="s">
        <v>164</v>
      </c>
      <c r="H24" s="221"/>
      <c r="I24" s="68">
        <f>+EVALUACION!I25</f>
        <v>3</v>
      </c>
      <c r="J24" s="68">
        <f>+EVALUACION!J25</f>
        <v>2</v>
      </c>
      <c r="K24" s="68">
        <f t="shared" si="0"/>
        <v>5</v>
      </c>
      <c r="L24" s="68" t="str">
        <f t="shared" si="1"/>
        <v>MEDIO</v>
      </c>
      <c r="M24" s="107" t="s">
        <v>142</v>
      </c>
      <c r="N24" s="107" t="s">
        <v>165</v>
      </c>
      <c r="O24" s="107" t="s">
        <v>166</v>
      </c>
      <c r="P24" s="107" t="s">
        <v>167</v>
      </c>
      <c r="Q24" s="107" t="s">
        <v>168</v>
      </c>
      <c r="R24" s="107" t="s">
        <v>169</v>
      </c>
    </row>
    <row r="25" spans="2:18" s="26" customFormat="1" ht="57.75" customHeight="1" x14ac:dyDescent="0.15">
      <c r="B25" s="96" t="str">
        <f>+EVALUACION!B26</f>
        <v>EJECUCIÓN</v>
      </c>
      <c r="C25" s="295" t="str">
        <f>+EVALUACION!C26</f>
        <v>Falta de disponibilidad en el merccado de los elementos a contratar con las caracteristicas y condiciones  previamente cotizados, durante la ejecución.</v>
      </c>
      <c r="D25" s="295"/>
      <c r="E25" s="295"/>
      <c r="F25" s="295"/>
      <c r="G25" s="221" t="s">
        <v>170</v>
      </c>
      <c r="H25" s="221"/>
      <c r="I25" s="68">
        <f>+EVALUACION!I26</f>
        <v>3</v>
      </c>
      <c r="J25" s="68">
        <f>+EVALUACION!J26</f>
        <v>2</v>
      </c>
      <c r="K25" s="68">
        <f t="shared" si="0"/>
        <v>5</v>
      </c>
      <c r="L25" s="68" t="str">
        <f t="shared" si="1"/>
        <v>MEDIO</v>
      </c>
      <c r="M25" s="106" t="s">
        <v>142</v>
      </c>
      <c r="N25" s="106" t="s">
        <v>137</v>
      </c>
      <c r="O25" s="107" t="s">
        <v>166</v>
      </c>
      <c r="P25" s="107" t="s">
        <v>171</v>
      </c>
      <c r="Q25" s="107" t="s">
        <v>172</v>
      </c>
      <c r="R25" s="106" t="s">
        <v>173</v>
      </c>
    </row>
    <row r="26" spans="2:18" s="26" customFormat="1" ht="57.75" customHeight="1" x14ac:dyDescent="0.15">
      <c r="B26" s="96" t="str">
        <f>+EVALUACION!B27</f>
        <v>EJECUCIÓN</v>
      </c>
      <c r="C26" s="295" t="str">
        <f>+EVALUACION!C27</f>
        <v xml:space="preserve">Alteraciones por cambios en lineamientos técnicos y del mercado. </v>
      </c>
      <c r="D26" s="295"/>
      <c r="E26" s="295"/>
      <c r="F26" s="295"/>
      <c r="G26" s="221" t="s">
        <v>174</v>
      </c>
      <c r="H26" s="221"/>
      <c r="I26" s="68">
        <f>+EVALUACION!I27</f>
        <v>1</v>
      </c>
      <c r="J26" s="68">
        <f>+EVALUACION!J27</f>
        <v>3</v>
      </c>
      <c r="K26" s="68">
        <f t="shared" si="0"/>
        <v>4</v>
      </c>
      <c r="L26" s="68" t="str">
        <f t="shared" si="1"/>
        <v>BAJO</v>
      </c>
      <c r="M26" s="106" t="s">
        <v>136</v>
      </c>
      <c r="N26" s="106" t="s">
        <v>137</v>
      </c>
      <c r="O26" s="107" t="s">
        <v>143</v>
      </c>
      <c r="P26" s="107" t="s">
        <v>152</v>
      </c>
      <c r="Q26" s="106" t="s">
        <v>175</v>
      </c>
      <c r="R26" s="106" t="s">
        <v>173</v>
      </c>
    </row>
    <row r="27" spans="2:18" s="26" customFormat="1" ht="57.75" customHeight="1" x14ac:dyDescent="0.15">
      <c r="B27" s="96" t="str">
        <f>+EVALUACION!B28</f>
        <v>EJECUCIÓN</v>
      </c>
      <c r="C27" s="295" t="str">
        <f>+EVALUACION!C28</f>
        <v xml:space="preserve">Demoras por falta de elementos en el mercado, condiciones sociales y/o ambientales que retrasen la entrega. </v>
      </c>
      <c r="D27" s="295"/>
      <c r="E27" s="295"/>
      <c r="F27" s="295"/>
      <c r="G27" s="221" t="s">
        <v>176</v>
      </c>
      <c r="H27" s="221"/>
      <c r="I27" s="68">
        <v>2</v>
      </c>
      <c r="J27" s="68">
        <v>2</v>
      </c>
      <c r="K27" s="68">
        <f t="shared" si="0"/>
        <v>4</v>
      </c>
      <c r="L27" s="68" t="str">
        <f t="shared" si="1"/>
        <v>BAJO</v>
      </c>
      <c r="M27" s="106" t="s">
        <v>136</v>
      </c>
      <c r="N27" s="106" t="s">
        <v>177</v>
      </c>
      <c r="O27" s="107" t="s">
        <v>143</v>
      </c>
      <c r="P27" s="107" t="s">
        <v>178</v>
      </c>
      <c r="Q27" s="106" t="s">
        <v>179</v>
      </c>
      <c r="R27" s="106" t="s">
        <v>173</v>
      </c>
    </row>
    <row r="28" spans="2:18" s="26" customFormat="1" ht="57.75" customHeight="1" x14ac:dyDescent="0.15">
      <c r="B28" s="96" t="str">
        <f>+EVALUACION!B29</f>
        <v>EJECUCIÓN</v>
      </c>
      <c r="C28" s="295" t="str">
        <f>+EVALUACION!C29</f>
        <v>Contingencias con los provedores del contratista en cuanto a calidad y oportunidad.</v>
      </c>
      <c r="D28" s="295"/>
      <c r="E28" s="295"/>
      <c r="F28" s="295"/>
      <c r="G28" s="221" t="s">
        <v>176</v>
      </c>
      <c r="H28" s="221"/>
      <c r="I28" s="68">
        <v>1</v>
      </c>
      <c r="J28" s="68">
        <v>1</v>
      </c>
      <c r="K28" s="68">
        <f t="shared" si="0"/>
        <v>2</v>
      </c>
      <c r="L28" s="68" t="str">
        <f t="shared" si="1"/>
        <v>BAJO</v>
      </c>
      <c r="M28" s="106" t="s">
        <v>136</v>
      </c>
      <c r="N28" s="106" t="s">
        <v>177</v>
      </c>
      <c r="O28" s="107" t="s">
        <v>143</v>
      </c>
      <c r="P28" s="107" t="s">
        <v>178</v>
      </c>
      <c r="Q28" s="106" t="s">
        <v>179</v>
      </c>
      <c r="R28" s="106" t="s">
        <v>173</v>
      </c>
    </row>
    <row r="29" spans="2:18" s="26" customFormat="1" ht="57.75" customHeight="1" x14ac:dyDescent="0.15">
      <c r="B29" s="96" t="str">
        <f>+EVALUACION!B30</f>
        <v>EJECUCIÓN</v>
      </c>
      <c r="C29" s="295" t="str">
        <f>+EVALUACION!C30</f>
        <v>Deterioro  de  las  condiciones  de  seguridad  y orden  público  que  impidan  la  ejecución  del contrato.</v>
      </c>
      <c r="D29" s="295"/>
      <c r="E29" s="295"/>
      <c r="F29" s="295"/>
      <c r="G29" s="221" t="s">
        <v>180</v>
      </c>
      <c r="H29" s="221"/>
      <c r="I29" s="68">
        <v>1</v>
      </c>
      <c r="J29" s="68">
        <v>2</v>
      </c>
      <c r="K29" s="68">
        <f t="shared" si="0"/>
        <v>3</v>
      </c>
      <c r="L29" s="68" t="str">
        <f t="shared" si="1"/>
        <v>BAJO</v>
      </c>
      <c r="M29" s="108" t="s">
        <v>136</v>
      </c>
      <c r="N29" s="106" t="s">
        <v>137</v>
      </c>
      <c r="O29" s="107" t="s">
        <v>143</v>
      </c>
      <c r="P29" s="107" t="s">
        <v>152</v>
      </c>
      <c r="Q29" s="106" t="s">
        <v>181</v>
      </c>
      <c r="R29" s="19" t="s">
        <v>140</v>
      </c>
    </row>
    <row r="30" spans="2:18" s="26" customFormat="1" ht="57.75" customHeight="1" x14ac:dyDescent="0.15">
      <c r="B30" s="96" t="str">
        <f>+EVALUACION!B31</f>
        <v>EJECUCIÓN</v>
      </c>
      <c r="C30" s="295" t="str">
        <f>+EVALUACION!C31</f>
        <v>No liquidar los contratos en los plazos acordados o los establecidos por la Ley.</v>
      </c>
      <c r="D30" s="295"/>
      <c r="E30" s="295"/>
      <c r="F30" s="295"/>
      <c r="G30" s="221" t="s">
        <v>182</v>
      </c>
      <c r="H30" s="221"/>
      <c r="I30" s="68">
        <f>+EVALUACION!I31</f>
        <v>1</v>
      </c>
      <c r="J30" s="68">
        <v>1</v>
      </c>
      <c r="K30" s="68">
        <f t="shared" ref="K30:K32" si="2">+I30+J30</f>
        <v>2</v>
      </c>
      <c r="L30" s="68" t="str">
        <f t="shared" si="1"/>
        <v>BAJO</v>
      </c>
      <c r="M30" s="111" t="s">
        <v>136</v>
      </c>
      <c r="N30" s="109" t="s">
        <v>137</v>
      </c>
      <c r="O30" s="110" t="s">
        <v>143</v>
      </c>
      <c r="P30" s="110" t="s">
        <v>152</v>
      </c>
      <c r="Q30" s="109" t="s">
        <v>181</v>
      </c>
      <c r="R30" s="109" t="s">
        <v>183</v>
      </c>
    </row>
    <row r="31" spans="2:18" s="26" customFormat="1" ht="57.75" customHeight="1" x14ac:dyDescent="0.15">
      <c r="B31" s="96" t="str">
        <f>+EVALUACION!B32</f>
        <v>EJECUCIÓN</v>
      </c>
      <c r="C31" s="295" t="str">
        <f>+EVALUACION!C32</f>
        <v>Incumplimiento total o parcial del contratista en la entrega de los elementos</v>
      </c>
      <c r="D31" s="295"/>
      <c r="E31" s="295"/>
      <c r="F31" s="295"/>
      <c r="G31" s="221" t="s">
        <v>184</v>
      </c>
      <c r="H31" s="221"/>
      <c r="I31" s="68">
        <f>+EVALUACION!I32</f>
        <v>2</v>
      </c>
      <c r="J31" s="68">
        <f>+EVALUACION!J32</f>
        <v>3</v>
      </c>
      <c r="K31" s="68">
        <f t="shared" si="2"/>
        <v>5</v>
      </c>
      <c r="L31" s="68" t="str">
        <f t="shared" si="1"/>
        <v>MEDIO</v>
      </c>
      <c r="M31" s="111" t="s">
        <v>136</v>
      </c>
      <c r="N31" s="109" t="s">
        <v>137</v>
      </c>
      <c r="O31" s="110" t="s">
        <v>143</v>
      </c>
      <c r="P31" s="110" t="s">
        <v>152</v>
      </c>
      <c r="Q31" s="109" t="s">
        <v>181</v>
      </c>
      <c r="R31" s="109" t="s">
        <v>183</v>
      </c>
    </row>
    <row r="32" spans="2:18" s="26" customFormat="1" ht="57.75" customHeight="1" x14ac:dyDescent="0.15">
      <c r="B32" s="96" t="s">
        <v>43</v>
      </c>
      <c r="C32" s="295" t="str">
        <f>+EVALUACION!C33</f>
        <v xml:space="preserve">Entrega de elementos que no cumplan con las especificaciones técnicas definidas por la entidad, en cuanto a calidad y garantia de los mismos. </v>
      </c>
      <c r="D32" s="295"/>
      <c r="E32" s="295"/>
      <c r="F32" s="295"/>
      <c r="G32" s="221" t="s">
        <v>185</v>
      </c>
      <c r="H32" s="221"/>
      <c r="I32" s="68">
        <v>1</v>
      </c>
      <c r="J32" s="68">
        <v>1</v>
      </c>
      <c r="K32" s="68">
        <f t="shared" si="2"/>
        <v>2</v>
      </c>
      <c r="L32" s="68" t="str">
        <f t="shared" si="1"/>
        <v>BAJO</v>
      </c>
      <c r="M32" s="106" t="s">
        <v>136</v>
      </c>
      <c r="N32" s="106" t="s">
        <v>137</v>
      </c>
      <c r="O32" s="107" t="s">
        <v>143</v>
      </c>
      <c r="P32" s="107" t="s">
        <v>178</v>
      </c>
      <c r="Q32" s="106" t="s">
        <v>186</v>
      </c>
      <c r="R32" s="106" t="s">
        <v>173</v>
      </c>
    </row>
    <row r="33" spans="2:23" ht="12.75" customHeight="1" x14ac:dyDescent="0.2">
      <c r="B33" s="57"/>
      <c r="C33" s="58"/>
      <c r="D33" s="58"/>
      <c r="E33" s="58"/>
      <c r="F33" s="58"/>
      <c r="G33" s="58"/>
      <c r="H33" s="58"/>
      <c r="I33" s="58"/>
      <c r="J33" s="58"/>
      <c r="K33" s="58"/>
      <c r="L33" s="58"/>
      <c r="M33" s="58"/>
      <c r="N33" s="58"/>
      <c r="O33" s="58"/>
      <c r="P33" s="58"/>
      <c r="Q33" s="58"/>
      <c r="R33" s="3"/>
    </row>
    <row r="34" spans="2:23" ht="14" x14ac:dyDescent="0.2">
      <c r="B34" s="57"/>
      <c r="C34" s="296" t="s">
        <v>116</v>
      </c>
      <c r="D34" s="296"/>
      <c r="E34" s="296"/>
      <c r="F34" s="296"/>
      <c r="G34" s="58"/>
      <c r="H34" s="224" t="s">
        <v>187</v>
      </c>
      <c r="I34" s="224"/>
      <c r="J34" s="224"/>
      <c r="K34" s="224"/>
      <c r="L34" s="97"/>
      <c r="M34" s="97"/>
      <c r="N34" s="97"/>
      <c r="O34" s="97"/>
      <c r="P34" s="97"/>
      <c r="Q34" s="97"/>
      <c r="R34" s="3"/>
    </row>
    <row r="35" spans="2:23" ht="19.5" customHeight="1" x14ac:dyDescent="0.2">
      <c r="B35" s="238" t="s">
        <v>88</v>
      </c>
      <c r="C35" s="269" t="s">
        <v>89</v>
      </c>
      <c r="D35" s="280"/>
      <c r="E35" s="270"/>
      <c r="F35" s="77" t="s">
        <v>90</v>
      </c>
      <c r="G35" s="58"/>
      <c r="H35" s="269" t="s">
        <v>91</v>
      </c>
      <c r="I35" s="270"/>
      <c r="J35" s="269" t="s">
        <v>90</v>
      </c>
      <c r="K35" s="270"/>
      <c r="L35" s="82"/>
      <c r="M35" s="82"/>
      <c r="N35" s="224" t="s">
        <v>116</v>
      </c>
      <c r="O35" s="224"/>
      <c r="P35" s="224"/>
      <c r="Q35" s="82"/>
      <c r="R35" s="3"/>
    </row>
    <row r="36" spans="2:23" ht="21" customHeight="1" x14ac:dyDescent="0.2">
      <c r="B36" s="238"/>
      <c r="C36" s="281" t="s">
        <v>92</v>
      </c>
      <c r="D36" s="282"/>
      <c r="E36" s="283"/>
      <c r="F36" s="79">
        <v>1</v>
      </c>
      <c r="G36" s="58"/>
      <c r="H36" s="281" t="s">
        <v>93</v>
      </c>
      <c r="I36" s="283"/>
      <c r="J36" s="281">
        <v>1</v>
      </c>
      <c r="K36" s="283"/>
      <c r="L36" s="82"/>
      <c r="M36" s="82"/>
      <c r="N36" s="264" t="s">
        <v>102</v>
      </c>
      <c r="O36" s="266"/>
      <c r="P36" s="91" t="s">
        <v>115</v>
      </c>
      <c r="Q36" s="82"/>
      <c r="R36" s="3"/>
    </row>
    <row r="37" spans="2:23" ht="15.75" customHeight="1" x14ac:dyDescent="0.2">
      <c r="B37" s="238"/>
      <c r="C37" s="281" t="s">
        <v>94</v>
      </c>
      <c r="D37" s="282"/>
      <c r="E37" s="283"/>
      <c r="F37" s="79">
        <v>2</v>
      </c>
      <c r="G37" s="58"/>
      <c r="H37" s="281" t="s">
        <v>95</v>
      </c>
      <c r="I37" s="283"/>
      <c r="J37" s="281">
        <v>2</v>
      </c>
      <c r="K37" s="283"/>
      <c r="L37" s="82"/>
      <c r="M37" s="82"/>
      <c r="N37" s="271" t="s">
        <v>117</v>
      </c>
      <c r="O37" s="272"/>
      <c r="P37" s="92" t="s">
        <v>118</v>
      </c>
      <c r="Q37" s="82"/>
      <c r="R37" s="3"/>
      <c r="T37" s="5"/>
      <c r="U37" s="5"/>
      <c r="V37" s="5"/>
      <c r="W37" s="5"/>
    </row>
    <row r="38" spans="2:23" ht="24.75" customHeight="1" x14ac:dyDescent="0.2">
      <c r="B38" s="238"/>
      <c r="C38" s="281" t="s">
        <v>96</v>
      </c>
      <c r="D38" s="282"/>
      <c r="E38" s="283"/>
      <c r="F38" s="79">
        <v>3</v>
      </c>
      <c r="G38" s="58"/>
      <c r="H38" s="281" t="s">
        <v>97</v>
      </c>
      <c r="I38" s="283"/>
      <c r="J38" s="281">
        <v>3</v>
      </c>
      <c r="K38" s="283"/>
      <c r="L38" s="82"/>
      <c r="M38" s="82"/>
      <c r="N38" s="235" t="s">
        <v>119</v>
      </c>
      <c r="O38" s="263"/>
      <c r="P38" s="92" t="s">
        <v>120</v>
      </c>
      <c r="Q38" s="82"/>
      <c r="R38" s="3"/>
    </row>
    <row r="39" spans="2:23" ht="18" customHeight="1" x14ac:dyDescent="0.2">
      <c r="B39" s="238"/>
      <c r="C39" s="281" t="s">
        <v>98</v>
      </c>
      <c r="D39" s="282"/>
      <c r="E39" s="283"/>
      <c r="F39" s="79">
        <v>4</v>
      </c>
      <c r="G39" s="58"/>
      <c r="H39" s="281" t="s">
        <v>99</v>
      </c>
      <c r="I39" s="283"/>
      <c r="J39" s="281">
        <v>4</v>
      </c>
      <c r="K39" s="283"/>
      <c r="L39" s="82"/>
      <c r="M39" s="82"/>
      <c r="N39" s="276">
        <v>5</v>
      </c>
      <c r="O39" s="277"/>
      <c r="P39" s="92" t="s">
        <v>121</v>
      </c>
      <c r="Q39" s="82"/>
      <c r="R39" s="3"/>
    </row>
    <row r="40" spans="2:23" ht="21" customHeight="1" thickBot="1" x14ac:dyDescent="0.25">
      <c r="B40" s="238"/>
      <c r="C40" s="281" t="s">
        <v>100</v>
      </c>
      <c r="D40" s="282"/>
      <c r="E40" s="283"/>
      <c r="F40" s="79">
        <v>5</v>
      </c>
      <c r="G40" s="58"/>
      <c r="H40" s="281" t="s">
        <v>101</v>
      </c>
      <c r="I40" s="283"/>
      <c r="J40" s="281">
        <v>5</v>
      </c>
      <c r="K40" s="283"/>
      <c r="L40" s="82"/>
      <c r="M40" s="82"/>
      <c r="N40" s="293" t="s">
        <v>122</v>
      </c>
      <c r="O40" s="294"/>
      <c r="P40" s="98" t="s">
        <v>123</v>
      </c>
      <c r="Q40" s="82"/>
      <c r="R40" s="3"/>
    </row>
    <row r="41" spans="2:23" ht="14" x14ac:dyDescent="0.2">
      <c r="B41" s="57"/>
      <c r="C41" s="58"/>
      <c r="D41" s="58"/>
      <c r="E41" s="58"/>
      <c r="F41" s="58"/>
      <c r="G41" s="58"/>
      <c r="H41" s="58"/>
      <c r="I41" s="58"/>
      <c r="J41" s="58"/>
      <c r="K41" s="58"/>
      <c r="L41" s="58"/>
      <c r="M41" s="58"/>
      <c r="N41" s="58"/>
      <c r="O41" s="58"/>
      <c r="P41" s="58"/>
      <c r="Q41" s="58"/>
      <c r="R41" s="3"/>
    </row>
    <row r="42" spans="2:23" ht="18" customHeight="1" x14ac:dyDescent="0.2">
      <c r="B42" s="57"/>
      <c r="C42" s="224" t="s">
        <v>102</v>
      </c>
      <c r="D42" s="224"/>
      <c r="E42" s="224"/>
      <c r="F42" s="224"/>
      <c r="G42" s="224"/>
      <c r="H42" s="224"/>
      <c r="I42" s="224"/>
      <c r="J42" s="224"/>
      <c r="K42" s="224"/>
      <c r="L42" s="224"/>
      <c r="M42" s="224"/>
      <c r="N42" s="224"/>
      <c r="O42" s="224"/>
      <c r="P42" s="224"/>
      <c r="Q42" s="224"/>
      <c r="R42" s="3"/>
    </row>
    <row r="43" spans="2:23" ht="68.25" customHeight="1" x14ac:dyDescent="0.2">
      <c r="B43" s="57"/>
      <c r="C43" s="281" t="s">
        <v>103</v>
      </c>
      <c r="D43" s="282"/>
      <c r="E43" s="282"/>
      <c r="F43" s="283"/>
      <c r="G43" s="281" t="s">
        <v>104</v>
      </c>
      <c r="H43" s="283"/>
      <c r="I43" s="281" t="s">
        <v>105</v>
      </c>
      <c r="J43" s="282"/>
      <c r="K43" s="283"/>
      <c r="L43" s="281" t="s">
        <v>106</v>
      </c>
      <c r="M43" s="283"/>
      <c r="N43" s="281" t="s">
        <v>107</v>
      </c>
      <c r="O43" s="283"/>
      <c r="P43" s="281" t="s">
        <v>108</v>
      </c>
      <c r="Q43" s="283"/>
      <c r="R43" s="3"/>
    </row>
    <row r="44" spans="2:23" ht="60" customHeight="1" x14ac:dyDescent="0.2">
      <c r="B44" s="57"/>
      <c r="C44" s="281" t="s">
        <v>109</v>
      </c>
      <c r="D44" s="282"/>
      <c r="E44" s="282"/>
      <c r="F44" s="283"/>
      <c r="G44" s="281" t="s">
        <v>110</v>
      </c>
      <c r="H44" s="283"/>
      <c r="I44" s="281" t="s">
        <v>111</v>
      </c>
      <c r="J44" s="282"/>
      <c r="K44" s="283"/>
      <c r="L44" s="281" t="s">
        <v>112</v>
      </c>
      <c r="M44" s="283"/>
      <c r="N44" s="281" t="s">
        <v>113</v>
      </c>
      <c r="O44" s="283"/>
      <c r="P44" s="281" t="s">
        <v>114</v>
      </c>
      <c r="Q44" s="283"/>
      <c r="R44" s="3"/>
    </row>
    <row r="45" spans="2:23" ht="14" x14ac:dyDescent="0.2">
      <c r="B45" s="57"/>
      <c r="C45" s="285" t="s">
        <v>89</v>
      </c>
      <c r="D45" s="286"/>
      <c r="E45" s="287"/>
      <c r="F45" s="291" t="s">
        <v>90</v>
      </c>
      <c r="G45" s="264" t="s">
        <v>93</v>
      </c>
      <c r="H45" s="266"/>
      <c r="I45" s="264" t="s">
        <v>95</v>
      </c>
      <c r="J45" s="265"/>
      <c r="K45" s="266"/>
      <c r="L45" s="264" t="s">
        <v>97</v>
      </c>
      <c r="M45" s="266"/>
      <c r="N45" s="264" t="s">
        <v>99</v>
      </c>
      <c r="O45" s="266"/>
      <c r="P45" s="269" t="s">
        <v>101</v>
      </c>
      <c r="Q45" s="270"/>
      <c r="R45" s="3"/>
    </row>
    <row r="46" spans="2:23" ht="14" x14ac:dyDescent="0.2">
      <c r="B46" s="57"/>
      <c r="C46" s="288"/>
      <c r="D46" s="289"/>
      <c r="E46" s="290"/>
      <c r="F46" s="292"/>
      <c r="G46" s="267">
        <v>1</v>
      </c>
      <c r="H46" s="268"/>
      <c r="I46" s="267">
        <v>2</v>
      </c>
      <c r="J46" s="278"/>
      <c r="K46" s="268"/>
      <c r="L46" s="267">
        <v>3</v>
      </c>
      <c r="M46" s="268"/>
      <c r="N46" s="267">
        <v>4</v>
      </c>
      <c r="O46" s="268"/>
      <c r="P46" s="267">
        <v>5</v>
      </c>
      <c r="Q46" s="268"/>
      <c r="R46" s="3"/>
    </row>
    <row r="47" spans="2:23" ht="19.5" customHeight="1" x14ac:dyDescent="0.2">
      <c r="B47" s="57"/>
      <c r="C47" s="281" t="s">
        <v>92</v>
      </c>
      <c r="D47" s="282"/>
      <c r="E47" s="283"/>
      <c r="F47" s="86">
        <v>1</v>
      </c>
      <c r="G47" s="273">
        <v>2</v>
      </c>
      <c r="H47" s="275"/>
      <c r="I47" s="273">
        <v>3</v>
      </c>
      <c r="J47" s="274"/>
      <c r="K47" s="275"/>
      <c r="L47" s="273">
        <v>4</v>
      </c>
      <c r="M47" s="275"/>
      <c r="N47" s="276">
        <v>5</v>
      </c>
      <c r="O47" s="277"/>
      <c r="P47" s="235">
        <v>6</v>
      </c>
      <c r="Q47" s="263"/>
      <c r="R47" s="3"/>
    </row>
    <row r="48" spans="2:23" ht="21.75" customHeight="1" x14ac:dyDescent="0.2">
      <c r="B48" s="57"/>
      <c r="C48" s="281" t="s">
        <v>94</v>
      </c>
      <c r="D48" s="282"/>
      <c r="E48" s="283"/>
      <c r="F48" s="86">
        <v>2</v>
      </c>
      <c r="G48" s="273">
        <v>3</v>
      </c>
      <c r="H48" s="275"/>
      <c r="I48" s="273">
        <v>4</v>
      </c>
      <c r="J48" s="274"/>
      <c r="K48" s="275"/>
      <c r="L48" s="276">
        <v>5</v>
      </c>
      <c r="M48" s="277"/>
      <c r="N48" s="235">
        <v>6</v>
      </c>
      <c r="O48" s="263"/>
      <c r="P48" s="235">
        <v>7</v>
      </c>
      <c r="Q48" s="263"/>
      <c r="R48" s="3"/>
    </row>
    <row r="49" spans="2:18" ht="21" customHeight="1" x14ac:dyDescent="0.2">
      <c r="B49" s="57"/>
      <c r="C49" s="281" t="s">
        <v>96</v>
      </c>
      <c r="D49" s="282"/>
      <c r="E49" s="283"/>
      <c r="F49" s="86">
        <v>3</v>
      </c>
      <c r="G49" s="273">
        <v>4</v>
      </c>
      <c r="H49" s="275"/>
      <c r="I49" s="276">
        <v>5</v>
      </c>
      <c r="J49" s="284"/>
      <c r="K49" s="277"/>
      <c r="L49" s="235">
        <v>6</v>
      </c>
      <c r="M49" s="263"/>
      <c r="N49" s="235">
        <v>7</v>
      </c>
      <c r="O49" s="263"/>
      <c r="P49" s="271">
        <v>8</v>
      </c>
      <c r="Q49" s="272"/>
      <c r="R49" s="3"/>
    </row>
    <row r="50" spans="2:18" ht="21" customHeight="1" x14ac:dyDescent="0.2">
      <c r="B50" s="57"/>
      <c r="C50" s="281" t="s">
        <v>98</v>
      </c>
      <c r="D50" s="282"/>
      <c r="E50" s="283"/>
      <c r="F50" s="86">
        <v>4</v>
      </c>
      <c r="G50" s="276">
        <v>5</v>
      </c>
      <c r="H50" s="277"/>
      <c r="I50" s="235">
        <v>6</v>
      </c>
      <c r="J50" s="279"/>
      <c r="K50" s="263"/>
      <c r="L50" s="235">
        <v>7</v>
      </c>
      <c r="M50" s="263"/>
      <c r="N50" s="271">
        <v>8</v>
      </c>
      <c r="O50" s="272"/>
      <c r="P50" s="271">
        <v>9</v>
      </c>
      <c r="Q50" s="272"/>
      <c r="R50" s="3"/>
    </row>
    <row r="51" spans="2:18" ht="21" customHeight="1" x14ac:dyDescent="0.2">
      <c r="B51" s="57"/>
      <c r="C51" s="281" t="s">
        <v>100</v>
      </c>
      <c r="D51" s="282"/>
      <c r="E51" s="283"/>
      <c r="F51" s="86">
        <v>5</v>
      </c>
      <c r="G51" s="235">
        <v>6</v>
      </c>
      <c r="H51" s="263"/>
      <c r="I51" s="235">
        <v>7</v>
      </c>
      <c r="J51" s="279"/>
      <c r="K51" s="263"/>
      <c r="L51" s="271">
        <v>8</v>
      </c>
      <c r="M51" s="272"/>
      <c r="N51" s="271">
        <v>9</v>
      </c>
      <c r="O51" s="272"/>
      <c r="P51" s="271">
        <v>10</v>
      </c>
      <c r="Q51" s="272"/>
      <c r="R51" s="3"/>
    </row>
    <row r="52" spans="2:18" ht="15" thickBot="1" x14ac:dyDescent="0.25">
      <c r="B52" s="60"/>
      <c r="C52" s="61"/>
      <c r="D52" s="61"/>
      <c r="E52" s="61"/>
      <c r="F52" s="61"/>
      <c r="G52" s="61"/>
      <c r="H52" s="61"/>
      <c r="I52" s="61"/>
      <c r="J52" s="61"/>
      <c r="K52" s="61"/>
      <c r="L52" s="61"/>
      <c r="M52" s="61"/>
      <c r="N52" s="61"/>
      <c r="O52" s="61"/>
      <c r="P52" s="61"/>
      <c r="Q52" s="61"/>
      <c r="R52" s="9"/>
    </row>
  </sheetData>
  <sheetProtection algorithmName="SHA-512" hashValue="TzInKFKS5U0rUVTDOYZNbwvs5LDsASCHbACtAATdGUa+Qt+KqMTPrNMn+azkytd2agSYLNV5fGTeAYG4CBg9yQ==" saltValue="2C0u6DIBjOuPuynCe2Ks3Q==" spinCount="100000" sheet="1" objects="1" scenarios="1"/>
  <mergeCells count="126">
    <mergeCell ref="C22:F22"/>
    <mergeCell ref="G22:H22"/>
    <mergeCell ref="C18:F18"/>
    <mergeCell ref="G18:H18"/>
    <mergeCell ref="C19:F19"/>
    <mergeCell ref="G19:H19"/>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5:F25"/>
    <mergeCell ref="G25:H25"/>
    <mergeCell ref="G31:H31"/>
    <mergeCell ref="C32:F32"/>
    <mergeCell ref="G32:H32"/>
    <mergeCell ref="C50:E50"/>
    <mergeCell ref="G49:H49"/>
    <mergeCell ref="G50:H50"/>
    <mergeCell ref="G30:H30"/>
    <mergeCell ref="C31:F31"/>
    <mergeCell ref="H36:I36"/>
    <mergeCell ref="C34:F34"/>
    <mergeCell ref="H34:K34"/>
    <mergeCell ref="C30:F30"/>
    <mergeCell ref="C27:F27"/>
    <mergeCell ref="G27:H27"/>
    <mergeCell ref="C28:F28"/>
    <mergeCell ref="G28:H28"/>
    <mergeCell ref="C29:F29"/>
    <mergeCell ref="G29:H29"/>
    <mergeCell ref="C26:F26"/>
    <mergeCell ref="G26:H26"/>
    <mergeCell ref="C42:Q42"/>
    <mergeCell ref="G45:H45"/>
    <mergeCell ref="C51:E51"/>
    <mergeCell ref="N35:P35"/>
    <mergeCell ref="N36:O36"/>
    <mergeCell ref="N37:O37"/>
    <mergeCell ref="C38:E38"/>
    <mergeCell ref="H38:I38"/>
    <mergeCell ref="J38:K38"/>
    <mergeCell ref="J35:K35"/>
    <mergeCell ref="C36:E36"/>
    <mergeCell ref="J37:K37"/>
    <mergeCell ref="N38:O38"/>
    <mergeCell ref="N43:O43"/>
    <mergeCell ref="N44:O44"/>
    <mergeCell ref="L43:M43"/>
    <mergeCell ref="L44:M44"/>
    <mergeCell ref="N39:O39"/>
    <mergeCell ref="N40:O40"/>
    <mergeCell ref="P43:Q43"/>
    <mergeCell ref="P44:Q44"/>
    <mergeCell ref="L45:M45"/>
    <mergeCell ref="I51:K51"/>
    <mergeCell ref="P51:Q51"/>
    <mergeCell ref="N51:O51"/>
    <mergeCell ref="G48:H48"/>
    <mergeCell ref="B35:B40"/>
    <mergeCell ref="C35:E35"/>
    <mergeCell ref="H35:I35"/>
    <mergeCell ref="C47:E47"/>
    <mergeCell ref="C48:E48"/>
    <mergeCell ref="C49:E49"/>
    <mergeCell ref="C43:F43"/>
    <mergeCell ref="C44:F44"/>
    <mergeCell ref="I49:K49"/>
    <mergeCell ref="C39:E39"/>
    <mergeCell ref="C40:E40"/>
    <mergeCell ref="H40:I40"/>
    <mergeCell ref="J40:K40"/>
    <mergeCell ref="C45:E46"/>
    <mergeCell ref="J39:K39"/>
    <mergeCell ref="F45:F46"/>
    <mergeCell ref="H39:I39"/>
    <mergeCell ref="G43:H43"/>
    <mergeCell ref="G44:H44"/>
    <mergeCell ref="I43:K43"/>
    <mergeCell ref="I44:K44"/>
    <mergeCell ref="J36:K36"/>
    <mergeCell ref="C37:E37"/>
    <mergeCell ref="H37:I37"/>
    <mergeCell ref="G51:H51"/>
    <mergeCell ref="I48:K48"/>
    <mergeCell ref="N46:O46"/>
    <mergeCell ref="N47:O47"/>
    <mergeCell ref="N48:O48"/>
    <mergeCell ref="N49:O49"/>
    <mergeCell ref="N50:O50"/>
    <mergeCell ref="L50:M50"/>
    <mergeCell ref="L47:M47"/>
    <mergeCell ref="L48:M48"/>
    <mergeCell ref="I46:K46"/>
    <mergeCell ref="I47:K47"/>
    <mergeCell ref="I50:K50"/>
    <mergeCell ref="G46:H46"/>
    <mergeCell ref="G47:H47"/>
    <mergeCell ref="P47:Q47"/>
    <mergeCell ref="P48:Q48"/>
    <mergeCell ref="I45:K45"/>
    <mergeCell ref="P46:Q46"/>
    <mergeCell ref="N45:O45"/>
    <mergeCell ref="P45:Q45"/>
    <mergeCell ref="P49:Q49"/>
    <mergeCell ref="P50:Q50"/>
    <mergeCell ref="L51:M51"/>
    <mergeCell ref="L49:M49"/>
    <mergeCell ref="L46:M46"/>
  </mergeCells>
  <conditionalFormatting sqref="L16:L32">
    <cfRule type="cellIs" dxfId="13" priority="26" stopIfTrue="1" operator="equal">
      <formula>"EXTREMO"</formula>
    </cfRule>
    <cfRule type="cellIs" dxfId="12" priority="27" stopIfTrue="1" operator="equal">
      <formula>"ALTO"</formula>
    </cfRule>
    <cfRule type="cellIs" dxfId="11" priority="28" stopIfTrue="1" operator="equal">
      <formula>"MEDIO"</formula>
    </cfRule>
    <cfRule type="cellIs" dxfId="10" priority="29" stopIfTrue="1" operator="equal">
      <formula>"BAJO"</formula>
    </cfRule>
  </conditionalFormatting>
  <conditionalFormatting sqref="M16 J16:K32 M18">
    <cfRule type="expression" dxfId="9" priority="31" stopIfTrue="1">
      <formula>"""bajo"""</formula>
    </cfRule>
  </conditionalFormatting>
  <conditionalFormatting sqref="M21:M23">
    <cfRule type="expression" dxfId="8" priority="2"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4"/>
  <sheetViews>
    <sheetView showGridLines="0" tabSelected="1" topLeftCell="A22" zoomScale="60" zoomScaleNormal="60" zoomScaleSheetLayoutView="25" zoomScalePageLayoutView="70" workbookViewId="0">
      <selection activeCell="L21" sqref="L21"/>
    </sheetView>
  </sheetViews>
  <sheetFormatPr baseColWidth="10" defaultColWidth="11.5" defaultRowHeight="14" x14ac:dyDescent="0.15"/>
  <cols>
    <col min="1" max="1" width="4.33203125" style="16" customWidth="1"/>
    <col min="2" max="2" width="6.83203125" style="16" customWidth="1"/>
    <col min="3" max="3" width="42" style="16" customWidth="1"/>
    <col min="4" max="4" width="17.6640625" style="16" customWidth="1"/>
    <col min="5" max="5" width="13.5" style="16" customWidth="1"/>
    <col min="6" max="6" width="13.6640625" style="16" customWidth="1"/>
    <col min="7" max="7" width="44.5" style="16" customWidth="1"/>
    <col min="8" max="8" width="5.33203125" style="16" customWidth="1"/>
    <col min="9" max="9" width="4.33203125" style="16" customWidth="1"/>
    <col min="10" max="10" width="5.6640625" style="16" customWidth="1"/>
    <col min="11" max="11" width="5.33203125" style="16" customWidth="1"/>
    <col min="12" max="12" width="15.1640625" style="16" customWidth="1"/>
    <col min="13" max="13" width="5.33203125" style="16" customWidth="1"/>
    <col min="14" max="14" width="38.6640625" style="16" customWidth="1"/>
    <col min="15" max="15" width="5.6640625" style="16" customWidth="1"/>
    <col min="16" max="16" width="6.5" style="16" customWidth="1"/>
    <col min="17" max="17" width="8.5" style="16" customWidth="1"/>
    <col min="18" max="18" width="6" style="16" customWidth="1"/>
    <col min="19" max="19" width="9.6640625" style="16" customWidth="1"/>
    <col min="20" max="20" width="12.6640625" style="16" customWidth="1"/>
    <col min="21" max="21" width="17.6640625" style="16" customWidth="1"/>
    <col min="22" max="22" width="15.1640625" style="16" customWidth="1"/>
    <col min="23" max="23" width="23.33203125" style="16" customWidth="1"/>
    <col min="24" max="24" width="13.6640625" style="16" customWidth="1"/>
    <col min="25" max="16384" width="11.5" style="16"/>
  </cols>
  <sheetData>
    <row r="1" spans="2:24" s="14" customFormat="1" x14ac:dyDescent="0.15">
      <c r="S1" s="15"/>
    </row>
    <row r="2" spans="2:24" s="14" customFormat="1" ht="54" customHeight="1" x14ac:dyDescent="0.15">
      <c r="B2" s="137"/>
      <c r="C2" s="138" t="s">
        <v>16</v>
      </c>
      <c r="D2" s="138"/>
      <c r="E2" s="138"/>
      <c r="F2" s="138"/>
      <c r="G2" s="138"/>
      <c r="H2" s="138"/>
      <c r="I2" s="138"/>
      <c r="J2" s="138"/>
      <c r="K2" s="138"/>
      <c r="L2" s="138"/>
      <c r="M2" s="138"/>
      <c r="N2" s="138"/>
      <c r="O2" s="138"/>
      <c r="P2" s="138"/>
      <c r="Q2" s="138"/>
      <c r="R2" s="138"/>
      <c r="S2" s="138"/>
      <c r="T2" s="138"/>
      <c r="U2" s="138"/>
      <c r="V2" s="138"/>
      <c r="W2" s="149" t="s">
        <v>1</v>
      </c>
      <c r="X2" s="150"/>
    </row>
    <row r="3" spans="2:24" s="14" customFormat="1" ht="31.5" customHeight="1" x14ac:dyDescent="0.15">
      <c r="B3" s="137"/>
      <c r="C3" s="138"/>
      <c r="D3" s="138"/>
      <c r="E3" s="138"/>
      <c r="F3" s="138"/>
      <c r="G3" s="138"/>
      <c r="H3" s="138"/>
      <c r="I3" s="138"/>
      <c r="J3" s="138"/>
      <c r="K3" s="138"/>
      <c r="L3" s="138"/>
      <c r="M3" s="138"/>
      <c r="N3" s="138"/>
      <c r="O3" s="138"/>
      <c r="P3" s="138"/>
      <c r="Q3" s="138"/>
      <c r="R3" s="138"/>
      <c r="S3" s="138"/>
      <c r="T3" s="138"/>
      <c r="U3" s="138"/>
      <c r="V3" s="138"/>
      <c r="W3" s="151"/>
      <c r="X3" s="152"/>
    </row>
    <row r="4" spans="2:24" s="14" customFormat="1" ht="47.25" customHeight="1" thickBot="1" x14ac:dyDescent="0.2">
      <c r="B4" s="137"/>
      <c r="C4" s="138"/>
      <c r="D4" s="138"/>
      <c r="E4" s="138"/>
      <c r="F4" s="138"/>
      <c r="G4" s="138"/>
      <c r="H4" s="138"/>
      <c r="I4" s="138"/>
      <c r="J4" s="138"/>
      <c r="K4" s="138"/>
      <c r="L4" s="138"/>
      <c r="M4" s="138"/>
      <c r="N4" s="138"/>
      <c r="O4" s="138"/>
      <c r="P4" s="138"/>
      <c r="Q4" s="138"/>
      <c r="R4" s="138"/>
      <c r="S4" s="138"/>
      <c r="T4" s="138"/>
      <c r="U4" s="138"/>
      <c r="V4" s="138"/>
      <c r="W4" s="153"/>
      <c r="X4" s="154"/>
    </row>
    <row r="5" spans="2:24" s="14" customFormat="1" ht="32.25" customHeight="1" thickBot="1" x14ac:dyDescent="0.2">
      <c r="B5" s="146"/>
      <c r="C5" s="147"/>
      <c r="D5" s="147"/>
      <c r="E5" s="147"/>
      <c r="F5" s="147"/>
      <c r="G5" s="147"/>
      <c r="H5" s="147"/>
      <c r="I5" s="147"/>
      <c r="J5" s="147"/>
      <c r="K5" s="147"/>
      <c r="L5" s="147"/>
      <c r="M5" s="147"/>
      <c r="N5" s="147"/>
      <c r="O5" s="147"/>
      <c r="P5" s="147"/>
      <c r="Q5" s="147"/>
      <c r="R5" s="147"/>
      <c r="S5" s="147"/>
      <c r="T5" s="147"/>
      <c r="U5" s="147"/>
      <c r="V5" s="147"/>
      <c r="W5" s="147"/>
      <c r="X5" s="148"/>
    </row>
    <row r="6" spans="2:24" ht="91.5" customHeight="1" x14ac:dyDescent="0.15">
      <c r="B6" s="146" t="s">
        <v>188</v>
      </c>
      <c r="C6" s="147"/>
      <c r="D6" s="147"/>
      <c r="E6" s="147"/>
      <c r="F6" s="147"/>
      <c r="G6" s="147"/>
      <c r="H6" s="147"/>
      <c r="I6" s="147"/>
      <c r="J6" s="147"/>
      <c r="K6" s="147"/>
      <c r="L6" s="147"/>
      <c r="M6" s="147"/>
      <c r="N6" s="147"/>
      <c r="O6" s="147"/>
      <c r="P6" s="147"/>
      <c r="Q6" s="147"/>
      <c r="R6" s="147"/>
      <c r="S6" s="147"/>
      <c r="T6" s="147"/>
      <c r="U6" s="147"/>
      <c r="V6" s="147"/>
      <c r="W6" s="147"/>
      <c r="X6" s="148"/>
    </row>
    <row r="7" spans="2:24" ht="26.25" customHeight="1" x14ac:dyDescent="0.15">
      <c r="B7" s="155" t="s">
        <v>189</v>
      </c>
      <c r="C7" s="156"/>
      <c r="D7" s="156"/>
      <c r="E7" s="156"/>
      <c r="F7" s="156"/>
      <c r="G7" s="156"/>
      <c r="H7" s="156"/>
      <c r="I7" s="156"/>
      <c r="J7" s="156"/>
      <c r="K7" s="156"/>
      <c r="L7" s="156"/>
      <c r="M7" s="156"/>
      <c r="N7" s="156"/>
      <c r="O7" s="156"/>
      <c r="P7" s="156"/>
      <c r="Q7" s="156"/>
      <c r="R7" s="156"/>
      <c r="S7" s="156"/>
      <c r="T7" s="156"/>
      <c r="U7" s="156"/>
      <c r="V7" s="156"/>
      <c r="W7" s="156"/>
      <c r="X7" s="157"/>
    </row>
    <row r="8" spans="2:24" ht="20.25" customHeight="1" x14ac:dyDescent="0.15">
      <c r="B8" s="155"/>
      <c r="C8" s="156"/>
      <c r="D8" s="156"/>
      <c r="E8" s="156"/>
      <c r="F8" s="156"/>
      <c r="G8" s="156"/>
      <c r="H8" s="156"/>
      <c r="I8" s="156"/>
      <c r="J8" s="156"/>
      <c r="K8" s="156"/>
      <c r="L8" s="156"/>
      <c r="M8" s="156"/>
      <c r="N8" s="156"/>
      <c r="O8" s="156"/>
      <c r="P8" s="156"/>
      <c r="Q8" s="156"/>
      <c r="R8" s="156"/>
      <c r="S8" s="156"/>
      <c r="T8" s="156"/>
      <c r="U8" s="156"/>
      <c r="V8" s="156"/>
      <c r="W8" s="156"/>
      <c r="X8" s="157"/>
    </row>
    <row r="9" spans="2:24" ht="24.75" customHeight="1" x14ac:dyDescent="0.15">
      <c r="B9" s="160"/>
      <c r="C9" s="161"/>
      <c r="D9" s="161"/>
      <c r="E9" s="161"/>
      <c r="F9" s="161"/>
      <c r="G9" s="161"/>
      <c r="H9" s="161"/>
      <c r="I9" s="161"/>
      <c r="J9" s="161"/>
      <c r="K9" s="161"/>
      <c r="L9" s="161"/>
      <c r="M9" s="161"/>
      <c r="N9" s="161"/>
      <c r="O9" s="161"/>
      <c r="P9" s="161"/>
      <c r="Q9" s="161"/>
      <c r="R9" s="161"/>
      <c r="X9" s="35"/>
    </row>
    <row r="10" spans="2:24" ht="134.5" customHeight="1" x14ac:dyDescent="0.15">
      <c r="B10" s="124" t="s">
        <v>190</v>
      </c>
      <c r="C10" s="124" t="s">
        <v>66</v>
      </c>
      <c r="D10" s="125" t="s">
        <v>191</v>
      </c>
      <c r="E10" s="125" t="s">
        <v>192</v>
      </c>
      <c r="F10" s="125" t="s">
        <v>193</v>
      </c>
      <c r="G10" s="124" t="s">
        <v>67</v>
      </c>
      <c r="H10" s="125" t="s">
        <v>88</v>
      </c>
      <c r="I10" s="125" t="s">
        <v>69</v>
      </c>
      <c r="J10" s="125" t="s">
        <v>194</v>
      </c>
      <c r="K10" s="125" t="s">
        <v>71</v>
      </c>
      <c r="L10" s="125" t="s">
        <v>195</v>
      </c>
      <c r="M10" s="124" t="s">
        <v>196</v>
      </c>
      <c r="N10" s="124" t="s">
        <v>128</v>
      </c>
      <c r="O10" s="125" t="s">
        <v>88</v>
      </c>
      <c r="P10" s="125" t="s">
        <v>69</v>
      </c>
      <c r="Q10" s="125" t="s">
        <v>194</v>
      </c>
      <c r="R10" s="125" t="s">
        <v>71</v>
      </c>
      <c r="S10" s="124" t="s">
        <v>129</v>
      </c>
      <c r="T10" s="124" t="s">
        <v>130</v>
      </c>
      <c r="U10" s="124" t="s">
        <v>131</v>
      </c>
      <c r="V10" s="124" t="s">
        <v>132</v>
      </c>
      <c r="W10" s="124" t="s">
        <v>197</v>
      </c>
      <c r="X10" s="124" t="s">
        <v>134</v>
      </c>
    </row>
    <row r="11" spans="2:24" ht="125.25" customHeight="1" x14ac:dyDescent="0.15">
      <c r="B11" s="18">
        <v>1</v>
      </c>
      <c r="C11" s="18" t="s">
        <v>198</v>
      </c>
      <c r="D11" s="17" t="s">
        <v>43</v>
      </c>
      <c r="E11" s="17" t="s">
        <v>199</v>
      </c>
      <c r="F11" s="17" t="s">
        <v>200</v>
      </c>
      <c r="G11" s="18" t="s">
        <v>201</v>
      </c>
      <c r="H11" s="18">
        <v>3</v>
      </c>
      <c r="I11" s="18">
        <v>3</v>
      </c>
      <c r="J11" s="18">
        <v>6</v>
      </c>
      <c r="K11" s="17" t="s">
        <v>202</v>
      </c>
      <c r="L11" s="17" t="s">
        <v>214</v>
      </c>
      <c r="M11" s="17">
        <v>100</v>
      </c>
      <c r="N11" s="18" t="s">
        <v>204</v>
      </c>
      <c r="O11" s="18">
        <v>2</v>
      </c>
      <c r="P11" s="18">
        <v>2</v>
      </c>
      <c r="Q11" s="18">
        <v>4</v>
      </c>
      <c r="R11" s="17" t="s">
        <v>205</v>
      </c>
      <c r="S11" s="18" t="s">
        <v>206</v>
      </c>
      <c r="T11" s="18" t="s">
        <v>207</v>
      </c>
      <c r="U11" s="18" t="s">
        <v>208</v>
      </c>
      <c r="V11" s="18" t="s">
        <v>209</v>
      </c>
      <c r="W11" s="18" t="s">
        <v>210</v>
      </c>
      <c r="X11" s="18" t="s">
        <v>211</v>
      </c>
    </row>
    <row r="12" spans="2:24" ht="152.5" customHeight="1" x14ac:dyDescent="0.15">
      <c r="B12" s="18">
        <v>2</v>
      </c>
      <c r="C12" s="18" t="s">
        <v>212</v>
      </c>
      <c r="D12" s="17" t="s">
        <v>43</v>
      </c>
      <c r="E12" s="17" t="s">
        <v>199</v>
      </c>
      <c r="F12" s="17" t="s">
        <v>200</v>
      </c>
      <c r="G12" s="18" t="s">
        <v>213</v>
      </c>
      <c r="H12" s="18">
        <f>+EVALUACION!I18</f>
        <v>2</v>
      </c>
      <c r="I12" s="18">
        <f>+EVALUACION!J18</f>
        <v>2</v>
      </c>
      <c r="J12" s="18">
        <f>+EVALUACION!K18</f>
        <v>4</v>
      </c>
      <c r="K12" s="17" t="str">
        <f>+EVALUACION!L18</f>
        <v>BAJO</v>
      </c>
      <c r="L12" s="17" t="s">
        <v>214</v>
      </c>
      <c r="M12" s="17">
        <v>100</v>
      </c>
      <c r="N12" s="18" t="s">
        <v>216</v>
      </c>
      <c r="O12" s="18">
        <v>1</v>
      </c>
      <c r="P12" s="18">
        <v>2</v>
      </c>
      <c r="Q12" s="18">
        <v>3</v>
      </c>
      <c r="R12" s="17" t="str">
        <f>+'EVALUACION CON CONTROLES'!L17</f>
        <v>BAJO</v>
      </c>
      <c r="S12" s="18" t="s">
        <v>206</v>
      </c>
      <c r="T12" s="18" t="s">
        <v>207</v>
      </c>
      <c r="U12" s="123" t="s">
        <v>217</v>
      </c>
      <c r="V12" s="18" t="s">
        <v>209</v>
      </c>
      <c r="W12" s="18" t="s">
        <v>218</v>
      </c>
      <c r="X12" s="18" t="s">
        <v>219</v>
      </c>
    </row>
    <row r="13" spans="2:24" ht="106.5" customHeight="1" x14ac:dyDescent="0.15">
      <c r="B13" s="18">
        <v>3</v>
      </c>
      <c r="C13" s="18" t="s">
        <v>220</v>
      </c>
      <c r="D13" s="17" t="s">
        <v>43</v>
      </c>
      <c r="E13" s="17" t="s">
        <v>199</v>
      </c>
      <c r="F13" s="17" t="s">
        <v>200</v>
      </c>
      <c r="G13" s="18" t="s">
        <v>221</v>
      </c>
      <c r="H13" s="18">
        <f>+EVALUACION!I19</f>
        <v>1</v>
      </c>
      <c r="I13" s="18">
        <f>+EVALUACION!J19</f>
        <v>2</v>
      </c>
      <c r="J13" s="18">
        <f>+EVALUACION!K19</f>
        <v>3</v>
      </c>
      <c r="K13" s="17" t="str">
        <f>+EVALUACION!L19</f>
        <v>BAJO</v>
      </c>
      <c r="L13" s="17" t="s">
        <v>214</v>
      </c>
      <c r="M13" s="17">
        <v>100</v>
      </c>
      <c r="N13" s="18" t="s">
        <v>222</v>
      </c>
      <c r="O13" s="18">
        <v>1</v>
      </c>
      <c r="P13" s="18">
        <v>2</v>
      </c>
      <c r="Q13" s="18">
        <v>3</v>
      </c>
      <c r="R13" s="17" t="str">
        <f>+'EVALUACION CON CONTROLES'!L18</f>
        <v>BAJO</v>
      </c>
      <c r="S13" s="18" t="s">
        <v>206</v>
      </c>
      <c r="T13" s="18" t="s">
        <v>223</v>
      </c>
      <c r="U13" s="18" t="s">
        <v>224</v>
      </c>
      <c r="V13" s="18" t="s">
        <v>209</v>
      </c>
      <c r="W13" s="18" t="s">
        <v>225</v>
      </c>
      <c r="X13" s="18" t="s">
        <v>226</v>
      </c>
    </row>
    <row r="14" spans="2:24" ht="106.5" customHeight="1" x14ac:dyDescent="0.15">
      <c r="B14" s="18">
        <v>4</v>
      </c>
      <c r="C14" s="18" t="s">
        <v>227</v>
      </c>
      <c r="D14" s="17" t="s">
        <v>43</v>
      </c>
      <c r="E14" s="17" t="s">
        <v>199</v>
      </c>
      <c r="F14" s="17" t="s">
        <v>228</v>
      </c>
      <c r="G14" s="18" t="s">
        <v>229</v>
      </c>
      <c r="H14" s="18">
        <f>+EVALUACION!I20</f>
        <v>1</v>
      </c>
      <c r="I14" s="18">
        <f>+EVALUACION!J20</f>
        <v>2</v>
      </c>
      <c r="J14" s="18">
        <f>+EVALUACION!K20</f>
        <v>3</v>
      </c>
      <c r="K14" s="17" t="str">
        <f>+EVALUACION!L20</f>
        <v>BAJO</v>
      </c>
      <c r="L14" s="17" t="s">
        <v>214</v>
      </c>
      <c r="M14" s="17">
        <v>100</v>
      </c>
      <c r="N14" s="18" t="s">
        <v>230</v>
      </c>
      <c r="O14" s="18">
        <v>1</v>
      </c>
      <c r="P14" s="18">
        <v>2</v>
      </c>
      <c r="Q14" s="18">
        <v>3</v>
      </c>
      <c r="R14" s="17" t="str">
        <f>+'EVALUACION CON CONTROLES'!L19</f>
        <v>BAJO</v>
      </c>
      <c r="S14" s="18" t="s">
        <v>206</v>
      </c>
      <c r="T14" s="18" t="s">
        <v>223</v>
      </c>
      <c r="U14" s="18" t="s">
        <v>231</v>
      </c>
      <c r="V14" s="18" t="s">
        <v>209</v>
      </c>
      <c r="W14" s="18" t="s">
        <v>232</v>
      </c>
      <c r="X14" s="18" t="s">
        <v>226</v>
      </c>
    </row>
    <row r="15" spans="2:24" ht="106.5" customHeight="1" x14ac:dyDescent="0.15">
      <c r="B15" s="18">
        <v>5</v>
      </c>
      <c r="C15" s="18" t="s">
        <v>233</v>
      </c>
      <c r="D15" s="17" t="s">
        <v>43</v>
      </c>
      <c r="E15" s="17" t="s">
        <v>199</v>
      </c>
      <c r="F15" s="17" t="s">
        <v>228</v>
      </c>
      <c r="G15" s="18" t="s">
        <v>234</v>
      </c>
      <c r="H15" s="18">
        <f>+EVALUACION!I21</f>
        <v>2</v>
      </c>
      <c r="I15" s="18">
        <f>+EVALUACION!J21</f>
        <v>3</v>
      </c>
      <c r="J15" s="18">
        <f>+EVALUACION!K21</f>
        <v>5</v>
      </c>
      <c r="K15" s="17" t="str">
        <f>+EVALUACION!L21</f>
        <v>MEDIO</v>
      </c>
      <c r="L15" s="17" t="s">
        <v>214</v>
      </c>
      <c r="M15" s="17">
        <v>100</v>
      </c>
      <c r="N15" s="18" t="s">
        <v>235</v>
      </c>
      <c r="O15" s="18">
        <v>1</v>
      </c>
      <c r="P15" s="18">
        <v>2</v>
      </c>
      <c r="Q15" s="18">
        <v>3</v>
      </c>
      <c r="R15" s="17" t="str">
        <f>+'EVALUACION CON CONTROLES'!L20</f>
        <v>BAJO</v>
      </c>
      <c r="S15" s="18" t="s">
        <v>206</v>
      </c>
      <c r="T15" s="18" t="s">
        <v>236</v>
      </c>
      <c r="U15" s="18" t="s">
        <v>237</v>
      </c>
      <c r="V15" s="18" t="s">
        <v>209</v>
      </c>
      <c r="W15" s="18" t="s">
        <v>238</v>
      </c>
      <c r="X15" s="18" t="s">
        <v>239</v>
      </c>
    </row>
    <row r="16" spans="2:24" ht="106.5" customHeight="1" x14ac:dyDescent="0.15">
      <c r="B16" s="18">
        <v>6</v>
      </c>
      <c r="C16" s="18" t="s">
        <v>240</v>
      </c>
      <c r="D16" s="17" t="s">
        <v>43</v>
      </c>
      <c r="E16" s="17" t="s">
        <v>199</v>
      </c>
      <c r="F16" s="17" t="s">
        <v>200</v>
      </c>
      <c r="G16" s="18" t="s">
        <v>241</v>
      </c>
      <c r="H16" s="18">
        <f>+EVALUACION!I22</f>
        <v>2</v>
      </c>
      <c r="I16" s="18">
        <f>+EVALUACION!J22</f>
        <v>3</v>
      </c>
      <c r="J16" s="18">
        <f>+EVALUACION!K22</f>
        <v>5</v>
      </c>
      <c r="K16" s="17" t="str">
        <f>+EVALUACION!L22</f>
        <v>MEDIO</v>
      </c>
      <c r="L16" s="17" t="s">
        <v>214</v>
      </c>
      <c r="M16" s="17">
        <v>100</v>
      </c>
      <c r="N16" s="18" t="s">
        <v>242</v>
      </c>
      <c r="O16" s="18">
        <v>1</v>
      </c>
      <c r="P16" s="18">
        <v>2</v>
      </c>
      <c r="Q16" s="18">
        <v>3</v>
      </c>
      <c r="R16" s="17" t="str">
        <f>+'EVALUACION CON CONTROLES'!L21</f>
        <v>MEDIO</v>
      </c>
      <c r="S16" s="18" t="s">
        <v>142</v>
      </c>
      <c r="T16" s="18" t="s">
        <v>207</v>
      </c>
      <c r="U16" s="18" t="s">
        <v>237</v>
      </c>
      <c r="V16" s="18" t="s">
        <v>209</v>
      </c>
      <c r="W16" s="18" t="s">
        <v>243</v>
      </c>
      <c r="X16" s="18" t="s">
        <v>244</v>
      </c>
    </row>
    <row r="17" spans="2:24" ht="106.5" customHeight="1" x14ac:dyDescent="0.15">
      <c r="B17" s="18">
        <v>7</v>
      </c>
      <c r="C17" s="18" t="s">
        <v>245</v>
      </c>
      <c r="D17" s="17" t="s">
        <v>43</v>
      </c>
      <c r="E17" s="17" t="s">
        <v>199</v>
      </c>
      <c r="F17" s="17" t="s">
        <v>228</v>
      </c>
      <c r="G17" s="18" t="s">
        <v>246</v>
      </c>
      <c r="H17" s="18">
        <f>+EVALUACION!I23</f>
        <v>2</v>
      </c>
      <c r="I17" s="18">
        <f>+EVALUACION!J23</f>
        <v>3</v>
      </c>
      <c r="J17" s="18">
        <f>+EVALUACION!K23</f>
        <v>5</v>
      </c>
      <c r="K17" s="17" t="str">
        <f>+EVALUACION!L23</f>
        <v>MEDIO</v>
      </c>
      <c r="L17" s="17" t="s">
        <v>214</v>
      </c>
      <c r="M17" s="17">
        <v>100</v>
      </c>
      <c r="N17" s="18" t="s">
        <v>247</v>
      </c>
      <c r="O17" s="18">
        <v>1</v>
      </c>
      <c r="P17" s="18">
        <v>2</v>
      </c>
      <c r="Q17" s="18">
        <v>3</v>
      </c>
      <c r="R17" s="17" t="str">
        <f>+'EVALUACION CON CONTROLES'!L22</f>
        <v>MEDIO</v>
      </c>
      <c r="S17" s="18" t="s">
        <v>206</v>
      </c>
      <c r="T17" s="18" t="s">
        <v>177</v>
      </c>
      <c r="U17" s="18" t="s">
        <v>217</v>
      </c>
      <c r="V17" s="18" t="s">
        <v>248</v>
      </c>
      <c r="W17" s="18" t="s">
        <v>249</v>
      </c>
      <c r="X17" s="18" t="s">
        <v>250</v>
      </c>
    </row>
    <row r="18" spans="2:24" ht="107.25" customHeight="1" x14ac:dyDescent="0.15">
      <c r="B18" s="18">
        <v>8</v>
      </c>
      <c r="C18" s="18" t="s">
        <v>251</v>
      </c>
      <c r="D18" s="17" t="str">
        <f>+'EVALUACION CON CONTROLES'!B23</f>
        <v>CONTRATACIÓN</v>
      </c>
      <c r="E18" s="17" t="s">
        <v>199</v>
      </c>
      <c r="F18" s="17" t="s">
        <v>228</v>
      </c>
      <c r="G18" s="18" t="s">
        <v>252</v>
      </c>
      <c r="H18" s="18">
        <f>+EVALUACION!I24</f>
        <v>2</v>
      </c>
      <c r="I18" s="18">
        <f>+EVALUACION!J24</f>
        <v>3</v>
      </c>
      <c r="J18" s="18">
        <f>+EVALUACION!K24</f>
        <v>5</v>
      </c>
      <c r="K18" s="17" t="str">
        <f>+EVALUACION!L24</f>
        <v>MEDIO</v>
      </c>
      <c r="L18" s="17" t="s">
        <v>214</v>
      </c>
      <c r="M18" s="17">
        <v>100</v>
      </c>
      <c r="N18" s="18" t="s">
        <v>253</v>
      </c>
      <c r="O18" s="18">
        <v>1</v>
      </c>
      <c r="P18" s="18">
        <v>2</v>
      </c>
      <c r="Q18" s="18">
        <v>3</v>
      </c>
      <c r="R18" s="17" t="str">
        <f>+'EVALUACION CON CONTROLES'!L23</f>
        <v>MEDIO</v>
      </c>
      <c r="S18" s="18" t="s">
        <v>206</v>
      </c>
      <c r="T18" s="18" t="s">
        <v>177</v>
      </c>
      <c r="U18" s="18" t="s">
        <v>217</v>
      </c>
      <c r="V18" s="18" t="s">
        <v>209</v>
      </c>
      <c r="W18" s="18" t="s">
        <v>254</v>
      </c>
      <c r="X18" s="18" t="s">
        <v>255</v>
      </c>
    </row>
    <row r="19" spans="2:24" ht="102.75" customHeight="1" x14ac:dyDescent="0.15">
      <c r="B19" s="18">
        <v>9</v>
      </c>
      <c r="C19" s="18" t="s">
        <v>256</v>
      </c>
      <c r="D19" s="17" t="str">
        <f>+'EVALUACION CON CONTROLES'!B24</f>
        <v>EJECUCIÓN</v>
      </c>
      <c r="E19" s="17" t="s">
        <v>199</v>
      </c>
      <c r="F19" s="17" t="s">
        <v>200</v>
      </c>
      <c r="G19" s="18" t="s">
        <v>257</v>
      </c>
      <c r="H19" s="18">
        <f>+EVALUACION!I25</f>
        <v>3</v>
      </c>
      <c r="I19" s="18">
        <f>+EVALUACION!J25</f>
        <v>2</v>
      </c>
      <c r="J19" s="18">
        <f>+EVALUACION!K25</f>
        <v>5</v>
      </c>
      <c r="K19" s="17" t="str">
        <f>+EVALUACION!L25</f>
        <v>MEDIO</v>
      </c>
      <c r="L19" s="17" t="s">
        <v>214</v>
      </c>
      <c r="M19" s="17">
        <v>100</v>
      </c>
      <c r="N19" s="18" t="s">
        <v>258</v>
      </c>
      <c r="O19" s="18">
        <v>2</v>
      </c>
      <c r="P19" s="18">
        <v>2</v>
      </c>
      <c r="Q19" s="18">
        <v>4</v>
      </c>
      <c r="R19" s="17" t="s">
        <v>205</v>
      </c>
      <c r="S19" s="18" t="s">
        <v>206</v>
      </c>
      <c r="T19" s="18" t="s">
        <v>207</v>
      </c>
      <c r="U19" s="18" t="s">
        <v>259</v>
      </c>
      <c r="V19" s="18" t="s">
        <v>209</v>
      </c>
      <c r="W19" s="18" t="s">
        <v>260</v>
      </c>
      <c r="X19" s="18" t="s">
        <v>261</v>
      </c>
    </row>
    <row r="20" spans="2:24" ht="90.75" customHeight="1" x14ac:dyDescent="0.15">
      <c r="B20" s="18">
        <v>10</v>
      </c>
      <c r="C20" s="18" t="s">
        <v>262</v>
      </c>
      <c r="D20" s="17" t="str">
        <f>+'EVALUACION CON CONTROLES'!B25</f>
        <v>EJECUCIÓN</v>
      </c>
      <c r="E20" s="17" t="s">
        <v>199</v>
      </c>
      <c r="F20" s="17" t="s">
        <v>228</v>
      </c>
      <c r="G20" s="18" t="s">
        <v>263</v>
      </c>
      <c r="H20" s="18">
        <f>+EVALUACION!I26</f>
        <v>3</v>
      </c>
      <c r="I20" s="18">
        <f>+EVALUACION!J26</f>
        <v>2</v>
      </c>
      <c r="J20" s="18">
        <f>+EVALUACION!K26</f>
        <v>5</v>
      </c>
      <c r="K20" s="17" t="str">
        <f>+EVALUACION!L26</f>
        <v>MEDIO</v>
      </c>
      <c r="L20" s="17" t="s">
        <v>203</v>
      </c>
      <c r="M20" s="17" t="s">
        <v>215</v>
      </c>
      <c r="N20" s="18" t="s">
        <v>264</v>
      </c>
      <c r="O20" s="18">
        <v>2</v>
      </c>
      <c r="P20" s="18">
        <v>2</v>
      </c>
      <c r="Q20" s="18">
        <v>4</v>
      </c>
      <c r="R20" s="17" t="str">
        <f>+'EVALUACION CON CONTROLES'!L25</f>
        <v>MEDIO</v>
      </c>
      <c r="S20" s="18" t="s">
        <v>142</v>
      </c>
      <c r="T20" s="18" t="s">
        <v>207</v>
      </c>
      <c r="U20" s="18" t="s">
        <v>237</v>
      </c>
      <c r="V20" s="18" t="s">
        <v>265</v>
      </c>
      <c r="W20" s="18" t="s">
        <v>266</v>
      </c>
      <c r="X20" s="18" t="s">
        <v>267</v>
      </c>
    </row>
    <row r="21" spans="2:24" ht="94.5" customHeight="1" x14ac:dyDescent="0.15">
      <c r="B21" s="18">
        <v>11</v>
      </c>
      <c r="C21" s="18" t="s">
        <v>268</v>
      </c>
      <c r="D21" s="17" t="str">
        <f>+'EVALUACION CON CONTROLES'!B26</f>
        <v>EJECUCIÓN</v>
      </c>
      <c r="E21" s="17" t="s">
        <v>199</v>
      </c>
      <c r="F21" s="17" t="s">
        <v>200</v>
      </c>
      <c r="G21" s="18" t="s">
        <v>269</v>
      </c>
      <c r="H21" s="18">
        <f>+EVALUACION!I27</f>
        <v>1</v>
      </c>
      <c r="I21" s="18">
        <f>+EVALUACION!J27</f>
        <v>3</v>
      </c>
      <c r="J21" s="18">
        <f>+EVALUACION!K27</f>
        <v>4</v>
      </c>
      <c r="K21" s="17" t="str">
        <f>+EVALUACION!L27</f>
        <v>BAJO</v>
      </c>
      <c r="L21" s="17" t="s">
        <v>214</v>
      </c>
      <c r="M21" s="17">
        <v>100</v>
      </c>
      <c r="N21" s="18" t="s">
        <v>270</v>
      </c>
      <c r="O21" s="18">
        <v>1</v>
      </c>
      <c r="P21" s="18">
        <v>2</v>
      </c>
      <c r="Q21" s="18">
        <v>3</v>
      </c>
      <c r="R21" s="17" t="s">
        <v>205</v>
      </c>
      <c r="S21" s="18" t="s">
        <v>206</v>
      </c>
      <c r="T21" s="18" t="s">
        <v>207</v>
      </c>
      <c r="U21" s="18" t="s">
        <v>271</v>
      </c>
      <c r="V21" s="126" t="s">
        <v>209</v>
      </c>
      <c r="W21" s="18" t="s">
        <v>272</v>
      </c>
      <c r="X21" s="18" t="s">
        <v>239</v>
      </c>
    </row>
    <row r="22" spans="2:24" ht="95.25" customHeight="1" x14ac:dyDescent="0.15">
      <c r="B22" s="18">
        <v>12</v>
      </c>
      <c r="C22" s="18" t="s">
        <v>273</v>
      </c>
      <c r="D22" s="17" t="str">
        <f>+'EVALUACION CON CONTROLES'!B27</f>
        <v>EJECUCIÓN</v>
      </c>
      <c r="E22" s="17" t="s">
        <v>199</v>
      </c>
      <c r="F22" s="17" t="s">
        <v>200</v>
      </c>
      <c r="G22" s="18" t="s">
        <v>274</v>
      </c>
      <c r="H22" s="18">
        <f>+EVALUACION!I28</f>
        <v>3</v>
      </c>
      <c r="I22" s="18">
        <f>+EVALUACION!J28</f>
        <v>3</v>
      </c>
      <c r="J22" s="18">
        <f>+EVALUACION!K28</f>
        <v>6</v>
      </c>
      <c r="K22" s="17" t="str">
        <f>+EVALUACION!L28</f>
        <v>ALTO</v>
      </c>
      <c r="L22" s="17" t="s">
        <v>214</v>
      </c>
      <c r="M22" s="17">
        <v>100</v>
      </c>
      <c r="N22" s="18" t="s">
        <v>275</v>
      </c>
      <c r="O22" s="18">
        <v>2</v>
      </c>
      <c r="P22" s="18">
        <v>2</v>
      </c>
      <c r="Q22" s="18">
        <v>4</v>
      </c>
      <c r="R22" s="17" t="str">
        <f>+'EVALUACION CON CONTROLES'!L27</f>
        <v>BAJO</v>
      </c>
      <c r="S22" s="18" t="s">
        <v>206</v>
      </c>
      <c r="T22" s="18" t="s">
        <v>177</v>
      </c>
      <c r="U22" s="18" t="s">
        <v>224</v>
      </c>
      <c r="V22" s="18" t="s">
        <v>209</v>
      </c>
      <c r="W22" s="18" t="s">
        <v>276</v>
      </c>
      <c r="X22" s="18" t="s">
        <v>226</v>
      </c>
    </row>
    <row r="23" spans="2:24" ht="92.25" customHeight="1" x14ac:dyDescent="0.15">
      <c r="B23" s="18">
        <v>13</v>
      </c>
      <c r="C23" s="18" t="s">
        <v>277</v>
      </c>
      <c r="D23" s="17" t="str">
        <f>+'EVALUACION CON CONTROLES'!B28</f>
        <v>EJECUCIÓN</v>
      </c>
      <c r="E23" s="17" t="s">
        <v>199</v>
      </c>
      <c r="F23" s="17" t="s">
        <v>200</v>
      </c>
      <c r="G23" s="18" t="s">
        <v>278</v>
      </c>
      <c r="H23" s="18">
        <f>+EVALUACION!I29</f>
        <v>2</v>
      </c>
      <c r="I23" s="18">
        <v>2</v>
      </c>
      <c r="J23" s="18">
        <v>4</v>
      </c>
      <c r="K23" s="17" t="s">
        <v>205</v>
      </c>
      <c r="L23" s="17" t="s">
        <v>203</v>
      </c>
      <c r="M23" s="17" t="s">
        <v>215</v>
      </c>
      <c r="N23" s="18" t="s">
        <v>279</v>
      </c>
      <c r="O23" s="18">
        <v>1</v>
      </c>
      <c r="P23" s="18">
        <v>2</v>
      </c>
      <c r="Q23" s="18">
        <v>3</v>
      </c>
      <c r="R23" s="17" t="str">
        <f>+'EVALUACION CON CONTROLES'!L28</f>
        <v>BAJO</v>
      </c>
      <c r="S23" s="18" t="s">
        <v>142</v>
      </c>
      <c r="T23" s="18" t="s">
        <v>207</v>
      </c>
      <c r="U23" s="18" t="s">
        <v>217</v>
      </c>
      <c r="V23" s="123" t="s">
        <v>248</v>
      </c>
      <c r="W23" s="18" t="s">
        <v>280</v>
      </c>
      <c r="X23" s="18" t="s">
        <v>255</v>
      </c>
    </row>
    <row r="24" spans="2:24" ht="102" customHeight="1" x14ac:dyDescent="0.15">
      <c r="B24" s="18">
        <v>14</v>
      </c>
      <c r="C24" s="18" t="s">
        <v>281</v>
      </c>
      <c r="D24" s="17" t="str">
        <f>+'EVALUACION CON CONTROLES'!B30</f>
        <v>EJECUCIÓN</v>
      </c>
      <c r="E24" s="17" t="s">
        <v>199</v>
      </c>
      <c r="F24" s="17" t="s">
        <v>200</v>
      </c>
      <c r="G24" s="18" t="s">
        <v>282</v>
      </c>
      <c r="H24" s="18">
        <v>2</v>
      </c>
      <c r="I24" s="18">
        <f>+EVALUACION!J31</f>
        <v>3</v>
      </c>
      <c r="J24" s="18">
        <v>5</v>
      </c>
      <c r="K24" s="17" t="s">
        <v>202</v>
      </c>
      <c r="L24" s="17" t="s">
        <v>214</v>
      </c>
      <c r="M24" s="17">
        <v>100</v>
      </c>
      <c r="N24" s="18" t="s">
        <v>283</v>
      </c>
      <c r="O24" s="18">
        <v>1</v>
      </c>
      <c r="P24" s="18">
        <v>2</v>
      </c>
      <c r="Q24" s="18">
        <v>3</v>
      </c>
      <c r="R24" s="17" t="str">
        <f>+'EVALUACION CON CONTROLES'!L30</f>
        <v>BAJO</v>
      </c>
      <c r="S24" s="18" t="s">
        <v>206</v>
      </c>
      <c r="T24" s="18" t="s">
        <v>177</v>
      </c>
      <c r="U24" s="18" t="s">
        <v>217</v>
      </c>
      <c r="V24" s="123" t="s">
        <v>248</v>
      </c>
      <c r="W24" s="18" t="s">
        <v>284</v>
      </c>
      <c r="X24" s="18" t="s">
        <v>285</v>
      </c>
    </row>
    <row r="25" spans="2:24" ht="102.5" customHeight="1" x14ac:dyDescent="0.15">
      <c r="B25" s="18">
        <v>15</v>
      </c>
      <c r="C25" s="18" t="s">
        <v>286</v>
      </c>
      <c r="D25" s="17" t="str">
        <f>+'EVALUACION CON CONTROLES'!B31</f>
        <v>EJECUCIÓN</v>
      </c>
      <c r="E25" s="17" t="s">
        <v>199</v>
      </c>
      <c r="F25" s="17" t="s">
        <v>228</v>
      </c>
      <c r="G25" s="18" t="s">
        <v>287</v>
      </c>
      <c r="H25" s="18">
        <f>+EVALUACION!I32</f>
        <v>2</v>
      </c>
      <c r="I25" s="18">
        <f>+EVALUACION!J32</f>
        <v>3</v>
      </c>
      <c r="J25" s="18">
        <f>+EVALUACION!K32</f>
        <v>5</v>
      </c>
      <c r="K25" s="17" t="str">
        <f>+EVALUACION!L32</f>
        <v>MEDIO</v>
      </c>
      <c r="L25" s="17" t="s">
        <v>203</v>
      </c>
      <c r="M25" s="17" t="s">
        <v>215</v>
      </c>
      <c r="N25" s="18" t="s">
        <v>288</v>
      </c>
      <c r="O25" s="18">
        <v>1</v>
      </c>
      <c r="P25" s="18">
        <v>2</v>
      </c>
      <c r="Q25" s="18">
        <v>3</v>
      </c>
      <c r="R25" s="17" t="str">
        <f>+'EVALUACION CON CONTROLES'!L31</f>
        <v>MEDIO</v>
      </c>
      <c r="S25" s="18" t="s">
        <v>206</v>
      </c>
      <c r="T25" s="18" t="s">
        <v>207</v>
      </c>
      <c r="U25" s="18" t="s">
        <v>289</v>
      </c>
      <c r="V25" s="18" t="s">
        <v>209</v>
      </c>
      <c r="W25" s="123" t="s">
        <v>290</v>
      </c>
      <c r="X25" s="18" t="s">
        <v>255</v>
      </c>
    </row>
    <row r="26" spans="2:24" ht="13.5" customHeight="1" x14ac:dyDescent="0.15">
      <c r="B26" s="34"/>
      <c r="X26" s="35"/>
    </row>
    <row r="27" spans="2:24" ht="13.5" customHeight="1" x14ac:dyDescent="0.15">
      <c r="B27" s="34"/>
      <c r="E27" s="14"/>
      <c r="F27" s="162" t="s">
        <v>291</v>
      </c>
      <c r="G27" s="162"/>
      <c r="H27" s="14"/>
      <c r="I27" s="14"/>
      <c r="J27" s="163" t="s">
        <v>187</v>
      </c>
      <c r="K27" s="163"/>
      <c r="L27" s="163"/>
      <c r="M27" s="163"/>
      <c r="X27" s="35"/>
    </row>
    <row r="28" spans="2:24" ht="13.5" customHeight="1" x14ac:dyDescent="0.15">
      <c r="B28" s="34"/>
      <c r="E28" s="145" t="s">
        <v>88</v>
      </c>
      <c r="F28" s="30" t="s">
        <v>89</v>
      </c>
      <c r="G28" s="30" t="s">
        <v>90</v>
      </c>
      <c r="H28" s="14"/>
      <c r="I28" s="14"/>
      <c r="J28" s="158" t="s">
        <v>91</v>
      </c>
      <c r="K28" s="159"/>
      <c r="L28" s="121"/>
      <c r="M28" s="120"/>
      <c r="X28" s="35"/>
    </row>
    <row r="29" spans="2:24" ht="13.5" customHeight="1" x14ac:dyDescent="0.15">
      <c r="B29" s="34"/>
      <c r="E29" s="145"/>
      <c r="F29" s="18" t="s">
        <v>92</v>
      </c>
      <c r="G29" s="18">
        <v>1</v>
      </c>
      <c r="H29" s="14"/>
      <c r="I29" s="14"/>
      <c r="J29" s="142" t="s">
        <v>93</v>
      </c>
      <c r="K29" s="143"/>
      <c r="L29" s="119"/>
      <c r="M29" s="18"/>
      <c r="X29" s="35"/>
    </row>
    <row r="30" spans="2:24" ht="13.5" customHeight="1" x14ac:dyDescent="0.15">
      <c r="B30" s="34"/>
      <c r="E30" s="145"/>
      <c r="F30" s="18" t="s">
        <v>94</v>
      </c>
      <c r="G30" s="18">
        <v>2</v>
      </c>
      <c r="H30" s="14"/>
      <c r="I30" s="14"/>
      <c r="J30" s="142" t="s">
        <v>95</v>
      </c>
      <c r="K30" s="143"/>
      <c r="L30" s="119"/>
      <c r="M30" s="18"/>
      <c r="X30" s="35"/>
    </row>
    <row r="31" spans="2:24" ht="13.5" customHeight="1" x14ac:dyDescent="0.15">
      <c r="B31" s="34"/>
      <c r="E31" s="145"/>
      <c r="F31" s="18" t="s">
        <v>96</v>
      </c>
      <c r="G31" s="18">
        <v>3</v>
      </c>
      <c r="H31" s="14"/>
      <c r="I31" s="14"/>
      <c r="J31" s="142" t="s">
        <v>97</v>
      </c>
      <c r="K31" s="143"/>
      <c r="L31" s="119"/>
      <c r="M31" s="18"/>
      <c r="X31" s="35"/>
    </row>
    <row r="32" spans="2:24" ht="13.5" customHeight="1" x14ac:dyDescent="0.15">
      <c r="B32" s="34"/>
      <c r="E32" s="145"/>
      <c r="F32" s="18" t="s">
        <v>98</v>
      </c>
      <c r="G32" s="18">
        <v>4</v>
      </c>
      <c r="H32" s="14"/>
      <c r="I32" s="14"/>
      <c r="J32" s="142" t="s">
        <v>99</v>
      </c>
      <c r="K32" s="143"/>
      <c r="L32" s="119"/>
      <c r="M32" s="18"/>
      <c r="X32" s="35"/>
    </row>
    <row r="33" spans="2:24" ht="13.5" customHeight="1" x14ac:dyDescent="0.15">
      <c r="B33" s="34"/>
      <c r="E33" s="145"/>
      <c r="F33" s="18" t="s">
        <v>100</v>
      </c>
      <c r="G33" s="18">
        <v>5</v>
      </c>
      <c r="H33" s="14"/>
      <c r="I33" s="14"/>
      <c r="J33" s="142" t="s">
        <v>101</v>
      </c>
      <c r="K33" s="143"/>
      <c r="L33" s="119"/>
      <c r="M33" s="18"/>
      <c r="X33" s="35"/>
    </row>
    <row r="34" spans="2:24" ht="13.5" customHeight="1" x14ac:dyDescent="0.15">
      <c r="B34" s="34"/>
      <c r="D34" s="14"/>
      <c r="E34" s="14"/>
      <c r="F34" s="14"/>
      <c r="G34" s="14"/>
      <c r="H34" s="14"/>
      <c r="I34" s="14"/>
      <c r="J34" s="14"/>
      <c r="K34" s="14"/>
      <c r="L34" s="14"/>
      <c r="M34" s="14"/>
      <c r="X34" s="35"/>
    </row>
    <row r="35" spans="2:24" ht="13.5" customHeight="1" x14ac:dyDescent="0.15">
      <c r="B35" s="34"/>
      <c r="D35" s="163" t="s">
        <v>102</v>
      </c>
      <c r="E35" s="163"/>
      <c r="F35" s="163"/>
      <c r="G35" s="163"/>
      <c r="H35" s="163"/>
      <c r="I35" s="163"/>
      <c r="J35" s="163"/>
      <c r="K35" s="163"/>
      <c r="L35" s="122"/>
      <c r="X35" s="35"/>
    </row>
    <row r="36" spans="2:24" ht="13.5" customHeight="1" x14ac:dyDescent="0.15">
      <c r="B36" s="34"/>
      <c r="D36" s="139" t="s">
        <v>89</v>
      </c>
      <c r="E36" s="139" t="s">
        <v>90</v>
      </c>
      <c r="F36" s="131" t="s">
        <v>93</v>
      </c>
      <c r="G36" s="131"/>
      <c r="H36" s="164" t="s">
        <v>95</v>
      </c>
      <c r="I36" s="165"/>
      <c r="J36" s="31" t="s">
        <v>97</v>
      </c>
      <c r="K36" s="31" t="s">
        <v>99</v>
      </c>
      <c r="L36" s="31"/>
      <c r="P36" s="163" t="s">
        <v>116</v>
      </c>
      <c r="Q36" s="163"/>
      <c r="R36" s="163"/>
      <c r="S36" s="163"/>
      <c r="T36" s="163"/>
      <c r="X36" s="35"/>
    </row>
    <row r="37" spans="2:24" ht="13.5" customHeight="1" x14ac:dyDescent="0.15">
      <c r="B37" s="34"/>
      <c r="D37" s="139"/>
      <c r="E37" s="139"/>
      <c r="F37" s="144">
        <v>1</v>
      </c>
      <c r="G37" s="144"/>
      <c r="H37" s="140">
        <v>2</v>
      </c>
      <c r="I37" s="141"/>
      <c r="J37" s="32">
        <v>3</v>
      </c>
      <c r="K37" s="32">
        <v>4</v>
      </c>
      <c r="L37" s="32"/>
      <c r="P37" s="131" t="s">
        <v>102</v>
      </c>
      <c r="Q37" s="131"/>
      <c r="R37" s="131"/>
      <c r="S37" s="131" t="s">
        <v>115</v>
      </c>
      <c r="T37" s="131"/>
      <c r="X37" s="35"/>
    </row>
    <row r="38" spans="2:24" ht="13.5" customHeight="1" x14ac:dyDescent="0.15">
      <c r="B38" s="34"/>
      <c r="D38" s="18" t="s">
        <v>92</v>
      </c>
      <c r="E38" s="20">
        <v>1</v>
      </c>
      <c r="F38" s="127">
        <v>2</v>
      </c>
      <c r="G38" s="127"/>
      <c r="H38" s="132">
        <v>3</v>
      </c>
      <c r="I38" s="133"/>
      <c r="J38" s="28">
        <v>4</v>
      </c>
      <c r="K38" s="33">
        <v>5</v>
      </c>
      <c r="L38" s="33"/>
      <c r="P38" s="167" t="s">
        <v>117</v>
      </c>
      <c r="Q38" s="167"/>
      <c r="R38" s="167"/>
      <c r="S38" s="166" t="s">
        <v>118</v>
      </c>
      <c r="T38" s="166"/>
      <c r="X38" s="35"/>
    </row>
    <row r="39" spans="2:24" ht="13.5" customHeight="1" x14ac:dyDescent="0.15">
      <c r="B39" s="34"/>
      <c r="D39" s="18" t="s">
        <v>94</v>
      </c>
      <c r="E39" s="20">
        <v>2</v>
      </c>
      <c r="F39" s="127">
        <v>3</v>
      </c>
      <c r="G39" s="127"/>
      <c r="H39" s="132">
        <v>4</v>
      </c>
      <c r="I39" s="133"/>
      <c r="J39" s="33">
        <v>5</v>
      </c>
      <c r="K39" s="27">
        <v>6</v>
      </c>
      <c r="L39" s="27"/>
      <c r="P39" s="128" t="s">
        <v>119</v>
      </c>
      <c r="Q39" s="128"/>
      <c r="R39" s="128"/>
      <c r="S39" s="166" t="s">
        <v>120</v>
      </c>
      <c r="T39" s="166"/>
      <c r="X39" s="35"/>
    </row>
    <row r="40" spans="2:24" ht="13.5" customHeight="1" x14ac:dyDescent="0.15">
      <c r="B40" s="34"/>
      <c r="D40" s="18" t="s">
        <v>96</v>
      </c>
      <c r="E40" s="20">
        <v>3</v>
      </c>
      <c r="F40" s="127">
        <v>4</v>
      </c>
      <c r="G40" s="127"/>
      <c r="H40" s="135">
        <v>5</v>
      </c>
      <c r="I40" s="136"/>
      <c r="J40" s="27">
        <v>6</v>
      </c>
      <c r="K40" s="27">
        <v>7</v>
      </c>
      <c r="L40" s="27"/>
      <c r="P40" s="134">
        <v>5</v>
      </c>
      <c r="Q40" s="134"/>
      <c r="R40" s="134"/>
      <c r="S40" s="166" t="s">
        <v>121</v>
      </c>
      <c r="T40" s="166"/>
      <c r="X40" s="35"/>
    </row>
    <row r="41" spans="2:24" ht="13.5" customHeight="1" x14ac:dyDescent="0.15">
      <c r="B41" s="34"/>
      <c r="D41" s="18" t="s">
        <v>98</v>
      </c>
      <c r="E41" s="20">
        <v>4</v>
      </c>
      <c r="F41" s="134">
        <v>5</v>
      </c>
      <c r="G41" s="134"/>
      <c r="H41" s="129">
        <v>6</v>
      </c>
      <c r="I41" s="130"/>
      <c r="J41" s="27">
        <v>7</v>
      </c>
      <c r="K41" s="29">
        <v>8</v>
      </c>
      <c r="L41" s="29"/>
      <c r="P41" s="127" t="s">
        <v>122</v>
      </c>
      <c r="Q41" s="127"/>
      <c r="R41" s="127"/>
      <c r="S41" s="166" t="s">
        <v>123</v>
      </c>
      <c r="T41" s="166"/>
      <c r="X41" s="35"/>
    </row>
    <row r="42" spans="2:24" ht="13.5" customHeight="1" x14ac:dyDescent="0.15">
      <c r="B42" s="34"/>
      <c r="D42" s="18" t="s">
        <v>100</v>
      </c>
      <c r="E42" s="20">
        <v>5</v>
      </c>
      <c r="F42" s="128">
        <v>6</v>
      </c>
      <c r="G42" s="128"/>
      <c r="H42" s="129">
        <v>7</v>
      </c>
      <c r="I42" s="130"/>
      <c r="J42" s="29">
        <v>8</v>
      </c>
      <c r="K42" s="29">
        <v>9</v>
      </c>
      <c r="L42" s="29"/>
      <c r="X42" s="35"/>
    </row>
    <row r="43" spans="2:24" ht="13.5" customHeight="1" thickBot="1" x14ac:dyDescent="0.2">
      <c r="B43" s="21"/>
      <c r="C43" s="22"/>
      <c r="D43" s="23"/>
      <c r="E43" s="23"/>
      <c r="F43" s="23"/>
      <c r="G43" s="23"/>
      <c r="H43" s="23"/>
      <c r="I43" s="23"/>
      <c r="J43" s="23"/>
      <c r="K43" s="23"/>
      <c r="L43" s="23"/>
      <c r="M43" s="23"/>
      <c r="N43" s="22"/>
      <c r="O43" s="22"/>
      <c r="P43" s="22"/>
      <c r="Q43" s="22"/>
      <c r="R43" s="22"/>
      <c r="S43" s="22"/>
      <c r="T43" s="22"/>
      <c r="U43" s="22"/>
      <c r="V43" s="22"/>
      <c r="W43" s="22"/>
      <c r="X43" s="24"/>
    </row>
    <row r="44" spans="2:24" ht="16.5" customHeight="1" x14ac:dyDescent="0.15">
      <c r="D44" s="14"/>
      <c r="F44" s="14"/>
      <c r="G44" s="14"/>
      <c r="H44" s="14"/>
      <c r="I44" s="14"/>
      <c r="J44" s="14"/>
      <c r="K44" s="14"/>
      <c r="L44" s="14"/>
      <c r="M44" s="14"/>
      <c r="N44" s="14"/>
      <c r="O44" s="14"/>
      <c r="P44" s="14"/>
      <c r="Q44" s="14"/>
      <c r="R44" s="14"/>
    </row>
    <row r="45" spans="2:24" ht="16.5" customHeight="1" x14ac:dyDescent="0.15">
      <c r="D45" s="14"/>
      <c r="F45" s="14"/>
      <c r="G45" s="14"/>
      <c r="H45" s="14"/>
      <c r="I45" s="14"/>
      <c r="J45" s="14"/>
      <c r="K45" s="14"/>
      <c r="L45" s="14"/>
      <c r="M45" s="14"/>
      <c r="N45" s="14"/>
      <c r="O45" s="14"/>
      <c r="P45" s="14"/>
      <c r="Q45" s="14"/>
      <c r="R45" s="14"/>
    </row>
    <row r="46" spans="2:24" ht="12.75" customHeight="1" x14ac:dyDescent="0.15">
      <c r="D46" s="14"/>
      <c r="F46" s="14"/>
      <c r="G46" s="14"/>
      <c r="H46" s="14"/>
      <c r="I46" s="14"/>
      <c r="J46" s="14"/>
      <c r="K46" s="14"/>
      <c r="L46" s="14"/>
      <c r="M46" s="14"/>
      <c r="N46" s="14"/>
      <c r="O46" s="14"/>
      <c r="P46" s="14"/>
      <c r="Q46" s="14"/>
      <c r="R46" s="14"/>
    </row>
    <row r="47" spans="2:24" ht="45" hidden="1" x14ac:dyDescent="0.15">
      <c r="B47" s="16" t="s">
        <v>292</v>
      </c>
      <c r="D47" s="14"/>
      <c r="F47" s="14"/>
      <c r="G47" s="14"/>
      <c r="H47" s="14"/>
      <c r="I47" s="14"/>
      <c r="J47" s="14"/>
      <c r="K47" s="14"/>
      <c r="L47" s="14"/>
      <c r="M47" s="14"/>
      <c r="N47" s="14"/>
      <c r="O47" s="14"/>
      <c r="P47" s="14"/>
      <c r="Q47" s="14"/>
      <c r="R47" s="14"/>
    </row>
    <row r="48" spans="2:24" ht="15" hidden="1" x14ac:dyDescent="0.15">
      <c r="B48" s="16" t="s">
        <v>293</v>
      </c>
      <c r="D48" s="25"/>
      <c r="F48" s="14"/>
      <c r="G48" s="25"/>
      <c r="H48" s="25"/>
      <c r="I48" s="25"/>
      <c r="J48" s="25"/>
      <c r="K48" s="25"/>
      <c r="L48" s="25"/>
      <c r="M48" s="25"/>
      <c r="N48" s="25"/>
      <c r="O48" s="25"/>
      <c r="P48" s="25"/>
      <c r="Q48" s="25"/>
      <c r="R48" s="25"/>
    </row>
    <row r="49" spans="2:18" ht="60" hidden="1" x14ac:dyDescent="0.15">
      <c r="B49" s="16" t="s">
        <v>294</v>
      </c>
      <c r="D49" s="14"/>
      <c r="F49" s="14"/>
      <c r="G49" s="14"/>
      <c r="H49" s="14"/>
      <c r="I49" s="14"/>
      <c r="J49" s="14"/>
      <c r="K49" s="14"/>
      <c r="L49" s="14"/>
      <c r="M49" s="14"/>
      <c r="N49" s="14"/>
      <c r="O49" s="14"/>
      <c r="P49" s="14"/>
      <c r="Q49" s="14"/>
      <c r="R49" s="14"/>
    </row>
    <row r="50" spans="2:18" x14ac:dyDescent="0.15">
      <c r="D50" s="14"/>
      <c r="F50" s="14"/>
      <c r="G50" s="14"/>
      <c r="H50" s="14"/>
      <c r="I50" s="14"/>
      <c r="J50" s="14"/>
      <c r="K50" s="14"/>
      <c r="L50" s="14"/>
      <c r="M50" s="14"/>
      <c r="N50" s="14"/>
      <c r="O50" s="14"/>
      <c r="P50" s="14"/>
      <c r="Q50" s="14"/>
      <c r="R50" s="14"/>
    </row>
    <row r="51" spans="2:18" x14ac:dyDescent="0.15">
      <c r="D51" s="14"/>
      <c r="F51" s="14"/>
      <c r="G51" s="14"/>
      <c r="H51" s="14"/>
      <c r="I51" s="14"/>
      <c r="J51" s="14"/>
      <c r="K51" s="14"/>
      <c r="L51" s="14"/>
      <c r="M51" s="14"/>
      <c r="N51" s="14"/>
      <c r="O51" s="14"/>
      <c r="P51" s="14"/>
      <c r="Q51" s="14"/>
      <c r="R51" s="14"/>
    </row>
    <row r="52" spans="2:18" x14ac:dyDescent="0.15">
      <c r="D52" s="14"/>
      <c r="F52" s="14"/>
      <c r="G52" s="14"/>
      <c r="H52" s="14"/>
      <c r="I52" s="14"/>
      <c r="J52" s="14"/>
      <c r="K52" s="14"/>
      <c r="L52" s="14"/>
      <c r="M52" s="14"/>
      <c r="N52" s="14"/>
      <c r="O52" s="14"/>
      <c r="P52" s="14"/>
      <c r="Q52" s="14"/>
      <c r="R52" s="14"/>
    </row>
    <row r="53" spans="2:18" ht="12.75" customHeight="1" x14ac:dyDescent="0.15">
      <c r="D53" s="14"/>
    </row>
    <row r="54" spans="2:18" x14ac:dyDescent="0.15">
      <c r="D54" s="14"/>
    </row>
  </sheetData>
  <sheetProtection algorithmName="SHA-512" hashValue="8+tgNqs17FmeONspvxp9SQp9aSbWmkDXKs0P+6mp5lN/7Ak9lzAVp5xSRSr0+jHuCC33r5LNhEeRZ7DnRhbpvA==" saltValue="Jtywzb6wj8B73o2ZjyvO7g==" spinCount="100000" sheet="1" objects="1" scenarios="1"/>
  <mergeCells count="44">
    <mergeCell ref="P36:T36"/>
    <mergeCell ref="S41:T41"/>
    <mergeCell ref="P41:R41"/>
    <mergeCell ref="P38:R38"/>
    <mergeCell ref="S38:T38"/>
    <mergeCell ref="S39:T39"/>
    <mergeCell ref="S40:T40"/>
    <mergeCell ref="F27:G27"/>
    <mergeCell ref="J27:M27"/>
    <mergeCell ref="H36:I36"/>
    <mergeCell ref="J29:K29"/>
    <mergeCell ref="J30:K30"/>
    <mergeCell ref="D35:K35"/>
    <mergeCell ref="F36:G36"/>
    <mergeCell ref="J32:K32"/>
    <mergeCell ref="B2:B4"/>
    <mergeCell ref="C2:V4"/>
    <mergeCell ref="E36:E37"/>
    <mergeCell ref="H37:I37"/>
    <mergeCell ref="J33:K33"/>
    <mergeCell ref="D36:D37"/>
    <mergeCell ref="F37:G37"/>
    <mergeCell ref="E28:E33"/>
    <mergeCell ref="B5:X5"/>
    <mergeCell ref="W2:X4"/>
    <mergeCell ref="B7:X8"/>
    <mergeCell ref="J28:K28"/>
    <mergeCell ref="J31:K31"/>
    <mergeCell ref="S37:T37"/>
    <mergeCell ref="B9:R9"/>
    <mergeCell ref="B6:X6"/>
    <mergeCell ref="F38:G38"/>
    <mergeCell ref="F42:G42"/>
    <mergeCell ref="H42:I42"/>
    <mergeCell ref="P37:R37"/>
    <mergeCell ref="H39:I39"/>
    <mergeCell ref="H38:I38"/>
    <mergeCell ref="F40:G40"/>
    <mergeCell ref="F41:G41"/>
    <mergeCell ref="P40:R40"/>
    <mergeCell ref="H41:I41"/>
    <mergeCell ref="P39:R39"/>
    <mergeCell ref="H40:I40"/>
    <mergeCell ref="F39:G39"/>
  </mergeCells>
  <phoneticPr fontId="1" type="noConversion"/>
  <conditionalFormatting sqref="K11:L25">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5">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printOptions horizontalCentered="1" verticalCentered="1"/>
  <pageMargins left="0.25" right="0.25" top="0.75" bottom="0.75" header="0.3" footer="0.3"/>
  <pageSetup scale="45" orientation="landscape" verticalDpi="4294967295" r:id="rId1"/>
  <headerFooter alignWithMargins="0"/>
  <rowBreaks count="1" manualBreakCount="1">
    <brk id="17" min="1" max="2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Tatiana Andrea Camargo Melo</cp:lastModifiedBy>
  <cp:revision/>
  <dcterms:created xsi:type="dcterms:W3CDTF">2007-06-14T01:55:06Z</dcterms:created>
  <dcterms:modified xsi:type="dcterms:W3CDTF">2026-08-19T16:13:06Z</dcterms:modified>
  <cp:category/>
  <cp:contentStatus/>
</cp:coreProperties>
</file>