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INT-TESORERIA\Desktop\PROCESOS 2026\19. Implementacion y equipo tecnologico\"/>
    </mc:Choice>
  </mc:AlternateContent>
  <xr:revisionPtr revIDLastSave="0" documentId="13_ncr:1_{39560674-E27F-42A3-A15B-CA1F7CB8D09F}" xr6:coauthVersionLast="47" xr6:coauthVersionMax="47" xr10:uidLastSave="{00000000-0000-0000-0000-000000000000}"/>
  <bookViews>
    <workbookView xWindow="-120" yWindow="-120" windowWidth="29040" windowHeight="15720" activeTab="1" xr2:uid="{EE0FDFB7-F0F0-4142-8935-DD1C4FE8347D}"/>
  </bookViews>
  <sheets>
    <sheet name="Ficha tecnica" sheetId="1" r:id="rId1"/>
    <sheet name="blanco"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2" i="3" l="1"/>
  <c r="I22" i="3"/>
  <c r="J22" i="3"/>
  <c r="M22" i="3"/>
  <c r="N22" i="3"/>
  <c r="E22" i="3"/>
  <c r="Q4" i="3"/>
  <c r="R4" i="3"/>
  <c r="Q5" i="3"/>
  <c r="R5" i="3"/>
  <c r="Q6" i="3"/>
  <c r="R6" i="3"/>
  <c r="Q7" i="3"/>
  <c r="R7" i="3"/>
  <c r="Q8" i="3"/>
  <c r="R8" i="3"/>
  <c r="Q9" i="3"/>
  <c r="R9" i="3"/>
  <c r="Q10" i="3"/>
  <c r="R10" i="3"/>
  <c r="Q11" i="3"/>
  <c r="R11" i="3"/>
  <c r="Q12" i="3"/>
  <c r="R12" i="3"/>
  <c r="Q13" i="3"/>
  <c r="R13" i="3"/>
  <c r="Q14" i="3"/>
  <c r="R14" i="3"/>
  <c r="Q15" i="3"/>
  <c r="R15" i="3"/>
  <c r="Q16" i="3"/>
  <c r="R16" i="3"/>
  <c r="Q17" i="3"/>
  <c r="R17" i="3"/>
  <c r="Q18" i="3"/>
  <c r="R18" i="3"/>
  <c r="Q19" i="3"/>
  <c r="R19" i="3"/>
  <c r="Q20" i="3"/>
  <c r="R20" i="3"/>
  <c r="Q21" i="3"/>
  <c r="R21" i="3"/>
  <c r="R3" i="3"/>
  <c r="Q3" i="3"/>
  <c r="H8" i="3"/>
  <c r="H9" i="3"/>
  <c r="H20" i="3"/>
  <c r="H3" i="3"/>
  <c r="T3" i="3" s="1"/>
  <c r="O4" i="3"/>
  <c r="P4" i="3" s="1"/>
  <c r="O5" i="3"/>
  <c r="P5" i="3" s="1"/>
  <c r="O6" i="3"/>
  <c r="P6" i="3" s="1"/>
  <c r="O7" i="3"/>
  <c r="P7" i="3" s="1"/>
  <c r="O8" i="3"/>
  <c r="P8" i="3" s="1"/>
  <c r="O9" i="3"/>
  <c r="P9" i="3" s="1"/>
  <c r="O10" i="3"/>
  <c r="P10" i="3" s="1"/>
  <c r="O11" i="3"/>
  <c r="P11" i="3" s="1"/>
  <c r="O12" i="3"/>
  <c r="P12" i="3" s="1"/>
  <c r="O13" i="3"/>
  <c r="P13" i="3" s="1"/>
  <c r="O14" i="3"/>
  <c r="P14" i="3" s="1"/>
  <c r="O15" i="3"/>
  <c r="P15" i="3" s="1"/>
  <c r="O16" i="3"/>
  <c r="P16" i="3" s="1"/>
  <c r="O17" i="3"/>
  <c r="P17" i="3" s="1"/>
  <c r="O18" i="3"/>
  <c r="P18" i="3" s="1"/>
  <c r="O19" i="3"/>
  <c r="P19" i="3" s="1"/>
  <c r="O20" i="3"/>
  <c r="P20" i="3" s="1"/>
  <c r="O21" i="3"/>
  <c r="P21" i="3" s="1"/>
  <c r="O3" i="3"/>
  <c r="P3" i="3" s="1"/>
  <c r="K4" i="3"/>
  <c r="L4" i="3" s="1"/>
  <c r="K5" i="3"/>
  <c r="L5" i="3" s="1"/>
  <c r="K6" i="3"/>
  <c r="L6" i="3" s="1"/>
  <c r="K7" i="3"/>
  <c r="L7" i="3" s="1"/>
  <c r="K8" i="3"/>
  <c r="L8" i="3" s="1"/>
  <c r="K9" i="3"/>
  <c r="L9" i="3" s="1"/>
  <c r="K10" i="3"/>
  <c r="L10" i="3" s="1"/>
  <c r="K11" i="3"/>
  <c r="L11" i="3" s="1"/>
  <c r="K12" i="3"/>
  <c r="L12" i="3" s="1"/>
  <c r="K13" i="3"/>
  <c r="L13" i="3" s="1"/>
  <c r="K14" i="3"/>
  <c r="K15" i="3"/>
  <c r="L15" i="3" s="1"/>
  <c r="K16" i="3"/>
  <c r="L16" i="3" s="1"/>
  <c r="K17" i="3"/>
  <c r="L17" i="3" s="1"/>
  <c r="K18" i="3"/>
  <c r="L18" i="3" s="1"/>
  <c r="K19" i="3"/>
  <c r="L19" i="3" s="1"/>
  <c r="K20" i="3"/>
  <c r="L20" i="3" s="1"/>
  <c r="K21" i="3"/>
  <c r="L21" i="3" s="1"/>
  <c r="K3" i="3"/>
  <c r="L3" i="3" s="1"/>
  <c r="G4" i="3"/>
  <c r="H4" i="3" s="1"/>
  <c r="G5" i="3"/>
  <c r="H5" i="3" s="1"/>
  <c r="G6" i="3"/>
  <c r="G7" i="3"/>
  <c r="G8" i="3"/>
  <c r="G9" i="3"/>
  <c r="G10" i="3"/>
  <c r="G11" i="3"/>
  <c r="H11" i="3" s="1"/>
  <c r="G12" i="3"/>
  <c r="G13" i="3"/>
  <c r="H13" i="3" s="1"/>
  <c r="G14" i="3"/>
  <c r="H14" i="3" s="1"/>
  <c r="G15" i="3"/>
  <c r="G16" i="3"/>
  <c r="H16" i="3" s="1"/>
  <c r="G17" i="3"/>
  <c r="G18" i="3"/>
  <c r="H18" i="3" s="1"/>
  <c r="G19" i="3"/>
  <c r="H19" i="3" s="1"/>
  <c r="G20" i="3"/>
  <c r="G21" i="3"/>
  <c r="G3" i="3"/>
  <c r="S14" i="3" l="1"/>
  <c r="S17" i="3"/>
  <c r="S15" i="3"/>
  <c r="T11" i="3"/>
  <c r="S7" i="3"/>
  <c r="S6" i="3"/>
  <c r="P22" i="3"/>
  <c r="T9" i="3"/>
  <c r="T18" i="3"/>
  <c r="S9" i="3"/>
  <c r="H7" i="3"/>
  <c r="T7" i="3" s="1"/>
  <c r="T19" i="3"/>
  <c r="T5" i="3"/>
  <c r="O22" i="3"/>
  <c r="S18" i="3"/>
  <c r="T8" i="3"/>
  <c r="T4" i="3"/>
  <c r="S8" i="3"/>
  <c r="T13" i="3"/>
  <c r="S12" i="3"/>
  <c r="T20" i="3"/>
  <c r="L14" i="3"/>
  <c r="L22" i="3" s="1"/>
  <c r="T16" i="3"/>
  <c r="S3" i="3"/>
  <c r="S10" i="3"/>
  <c r="K22" i="3"/>
  <c r="H6" i="3"/>
  <c r="T6" i="3" s="1"/>
  <c r="H15" i="3"/>
  <c r="T15" i="3" s="1"/>
  <c r="S21" i="3"/>
  <c r="S11" i="3"/>
  <c r="S20" i="3"/>
  <c r="H10" i="3"/>
  <c r="T10" i="3" s="1"/>
  <c r="H21" i="3"/>
  <c r="T21" i="3" s="1"/>
  <c r="S19" i="3"/>
  <c r="Q22" i="3"/>
  <c r="H17" i="3"/>
  <c r="T17" i="3" s="1"/>
  <c r="S16" i="3"/>
  <c r="S13" i="3"/>
  <c r="H12" i="3"/>
  <c r="T12" i="3" s="1"/>
  <c r="S5" i="3"/>
  <c r="R22" i="3"/>
  <c r="S4" i="3"/>
  <c r="G22" i="3"/>
  <c r="H22" i="3" l="1"/>
  <c r="T14" i="3"/>
  <c r="T22" i="3" s="1"/>
  <c r="S22" i="3"/>
  <c r="H170" i="1"/>
  <c r="H163" i="1" l="1"/>
  <c r="H154" i="1"/>
  <c r="H145" i="1"/>
  <c r="H140" i="1"/>
  <c r="H126" i="1"/>
  <c r="H120" i="1" l="1"/>
  <c r="H114" i="1"/>
  <c r="H110" i="1"/>
  <c r="H104" i="1"/>
  <c r="H98" i="1"/>
  <c r="H78" i="1"/>
  <c r="H89" i="1"/>
  <c r="H65" i="1"/>
  <c r="H71" i="1"/>
  <c r="H56" i="1"/>
  <c r="H52" i="1"/>
  <c r="H40" i="1"/>
  <c r="H27" i="1"/>
  <c r="H19" i="1"/>
  <c r="H14" i="1"/>
  <c r="H9" i="1"/>
  <c r="H2" i="1"/>
  <c r="H193" i="1" l="1"/>
</calcChain>
</file>

<file path=xl/sharedStrings.xml><?xml version="1.0" encoding="utf-8"?>
<sst xmlns="http://schemas.openxmlformats.org/spreadsheetml/2006/main" count="319" uniqueCount="253">
  <si>
    <t>ÍTEM</t>
  </si>
  <si>
    <t>CODIGO DE RUBRO</t>
  </si>
  <si>
    <t>DESCRIPCION DEL RUBRO</t>
  </si>
  <si>
    <t>ELEMENTO</t>
  </si>
  <si>
    <t>DESCRIPCIÓN</t>
  </si>
  <si>
    <t>CANTIDAD</t>
  </si>
  <si>
    <t>2.1.2.01.01.003.03.02</t>
  </si>
  <si>
    <t>Maquinaria de informática y sus partes, piezas, accesorios.</t>
  </si>
  <si>
    <t>ESPECIFICACIONES TECNICAS</t>
  </si>
  <si>
    <t>PRECIO</t>
  </si>
  <si>
    <t xml:space="preserve">Micrófono inalámbrico de diadema </t>
  </si>
  <si>
    <t>Transmisión inalámbrica de 50 metros para libertad de movimiento en presentaciones.</t>
  </si>
  <si>
    <t>Diseño 2 en 1: utiliza como micrófono de mano o en auricular, ideal para instructores de fitness y docentes.</t>
  </si>
  <si>
    <t>Carga dual con cable Micro USB, permite recargar receptor y micrófono simultáneamente en solo 2-3 horas.</t>
  </si>
  <si>
    <t>Más de 6 horas de tiempo de uso con una carga completa, eliminando la necesidad de reemplazo frecuente de baterías.</t>
  </si>
  <si>
    <t>Amplia compatibilidad con amplificadores de voz y sistemas de sonido PA, incluye adaptador de 3.5mm a 6.35mm para más opciones.</t>
  </si>
  <si>
    <t>Auricular Inalámbrico 2.4G con Micrófono, 50m Transmisión Estable, Carga Dual Micro USB, Compatible con Sistemas PA</t>
  </si>
  <si>
    <t>Hecho con lona, esponja y tafeta.</t>
  </si>
  <si>
    <t>Forro para cabina de sonido N15A</t>
  </si>
  <si>
    <t xml:space="preserve">Forro de protecion para cabinas de sonido </t>
  </si>
  <si>
    <t>acolchado impermeable de 5 mm</t>
  </si>
  <si>
    <t>https://www.mercadolibre.com.co/estuche-forro-cabina-parlante-b3-beta-three-logo-en-screen/up/MCOU2428787107#polycard_client=search-nordic&amp;search_layout=stack&amp;position=2&amp;type=product&amp;tracking_id=6f39a51f-8eda-4679-8139-e525120833b6&amp;wid=MCO555731701&amp;sid=search</t>
  </si>
  <si>
    <t>https://articulo.mercadolibre.com.co/MCO-1638579501-microfono-inalambrico-xiaokoa-transmision-estable-50m-_JM?matt_tool=91508509&amp;matt_word=&amp;matt_source=google&amp;matt_campaign_id=22126928813&amp;matt_ad_group_id=173140675803&amp;matt_match_type=&amp;matt_network=g&amp;matt_device=c&amp;matt_creative=729917880893&amp;matt_keyword=&amp;matt_ad_position=&amp;matt_ad_type=pla&amp;matt_merchant_id=5633408143&amp;matt_product_id=MCO1638579501&amp;matt_product_partition_id=2390207541079&amp;matt_target_id=pla-2390207541079&amp;cq_src=google_ads&amp;cq_cmp=22126928813&amp;cq_net=g&amp;cq_plt=gp&amp;cq_med=pla&amp;gad_source=1&amp;gad_campaignid=22126928813&amp;gbraid=0AAAAAD1DcozohJwt79rhGZmM0SN4Zn_wN&amp;gclid=Cj0KCQjw_rPGBhCbARIsABjq9ccKfnryt5An-0WqIIOzxFucuxXPimZ4P3uqZof8Xcj6kPMIx2U23SgaAlMkEALw_wcB</t>
  </si>
  <si>
    <t>Forro para  SubWoofer de 18"</t>
  </si>
  <si>
    <t>Forro para Subwoofer 18" EB118A</t>
  </si>
  <si>
    <t>Con tapa para quitar</t>
  </si>
  <si>
    <t xml:space="preserve">Con tapa para quitar </t>
  </si>
  <si>
    <t>Micrófono alambrico</t>
  </si>
  <si>
    <t>Formato:de mano.</t>
  </si>
  <si>
    <t>Conector/es de salida:xlr-3</t>
  </si>
  <si>
    <t>Frecuencia mínima: 70Hz.</t>
  </si>
  <si>
    <t>Siente la libertad y el dinamismo al grabar con tu micrófono de mano.</t>
  </si>
  <si>
    <t>Incluye: adaptador de soporte.</t>
  </si>
  <si>
    <t>Frecuencia máxima: 15 kHz.</t>
  </si>
  <si>
    <t>https://www.mercadolibre.com.co/microfono-vocal-shure-pga48-xlr-alambrico-dinamico-color-negro/p/MCO16209549#polycard_client=search-nordic&amp;search_layout=stack&amp;position=5&amp;type=product&amp;tracking_id=acca337f-ebe5-42e5-9dd4-03ca024187fa&amp;wid=MCO655319096&amp;sid=search</t>
  </si>
  <si>
    <t>Parlante Partybox Portátil Con Micrófonos</t>
  </si>
  <si>
    <t>Tipo: Parlante portátil bluetooth</t>
  </si>
  <si>
    <t>Conectividad: Bluetooth 5.1, USB, Auxiliar (3.5mm)</t>
  </si>
  <si>
    <t>Luces LED dinámicas: sincronizadas con la música</t>
  </si>
  <si>
    <t>Incluye micrófono inalámbrico:  con 2 micrófonos inalámbricos ideal para karaokes</t>
  </si>
  <si>
    <t>Dimensiones del producto (An x Al x P)
319,5 mm x 338,6 mm x 263 mm</t>
  </si>
  <si>
    <t>Peso neto 6,4 kg</t>
  </si>
  <si>
    <t>Powering Input 100 - 240V ̴ 50/60 Hz</t>
  </si>
  <si>
    <t>Tipo de bateria  Li-ion Battery(7.4V/4722mah)</t>
  </si>
  <si>
    <t>Incluye Cable de carga</t>
  </si>
  <si>
    <t>Batería recargable de larga duración: hasta 15 horas</t>
  </si>
  <si>
    <t>Resistencia al agua: IPX4 (salpicaduras)</t>
  </si>
  <si>
    <t>Potencia de salida
100W RMS (IEC60268)</t>
  </si>
  <si>
    <t>https://www.jbl.com.co/JBLPBENCORE22MICAM.html?gad_source=1&amp;gad_campaignid=17347870202&amp;gbraid=0AAAAAocp-hPpjrcPFIpLu6d7oBAAwjt3e&amp;gclid=Cj0KCQjw_rPGBhCbARIsABjq9ccgK7LHflQnlfHvYHaPXTvd8MUqs9yPcP0cs9vIJev2VpnkV_K7KsYaAkMnEALw_wcB</t>
  </si>
  <si>
    <t>Multitomas</t>
  </si>
  <si>
    <t>https://soelco.co/producto/multitoma-electrica-industrial-10-entradas-fulgore-fu1362/?srsltid=AfmBOooY6XJ-BJ2AGH0KOdA8TDA5DESuR79kIjx2dMBGS14qJ0Rc2IMF</t>
  </si>
  <si>
    <t>Multitoma Eléctrica Industrial 10 Entradas</t>
  </si>
  <si>
    <t>Cuerpo metálico</t>
  </si>
  <si>
    <t>Longitud del cable: 90 cm</t>
  </si>
  <si>
    <t>Switch iluminado</t>
  </si>
  <si>
    <t xml:space="preserve">Clavija y contactos aterrizados </t>
  </si>
  <si>
    <t>Protege contra picos de corriente</t>
  </si>
  <si>
    <t>Cable SJT 3C x 14 AWG</t>
  </si>
  <si>
    <t>120 V~</t>
  </si>
  <si>
    <t>Frecuencia 60 Hz</t>
  </si>
  <si>
    <t>15 A</t>
  </si>
  <si>
    <t>Garantia de Fabrica 3 años</t>
  </si>
  <si>
    <t>Tripode para cabina de 15"</t>
  </si>
  <si>
    <t>https://prosoundaltacalidad.com.co/bases/1465-pro-dj-sy005-base-para-cabina-tripode-para-cabina-.html</t>
  </si>
  <si>
    <t>Material: aluminio</t>
  </si>
  <si>
    <t>Tripode para cabinas de 15"</t>
  </si>
  <si>
    <t>Base o soporte de piso para cabina, en aluminio y unión metálica resistente pero ligera para transportar a cualquier lugar, viene con pin de seguridad, mariposas para ajustar altura y abertura de los 3 pie, altura máxima de 1,78 metros.</t>
  </si>
  <si>
    <t>Altura ajustable de 90 cm a 1.5 m para mayor flexibilidad en su uso.</t>
  </si>
  <si>
    <t>Construido en resistente hierro asegurando durabilidad.</t>
  </si>
  <si>
    <t>https://www.mercadolibre.com.co/proel-lw-ms-10-base-de-microfono-tipo-boom-proel-lwms-italia-color-negro/p/MCO23791419?pdp_filters=item_id:MCO1957522156#is_advertising=true&amp;searchVariation=MCO23791419&amp;backend_model=search-backend&amp;position=1&amp;search_layout=stack&amp;type=pad&amp;tracking_id=30eaab9d-1b78-4b35-91b0-8ae70ffbd6f1&amp;ad_domain=VQCATCORE_LST&amp;ad_position=1&amp;ad_click_id=ZmU1ZDMyNjQtMzc0Ni00NTMwLTkyZTUtOGNiOWI0OGU2NDc2</t>
  </si>
  <si>
    <t>Diámetro de base de 68 cm para estabilidad óptima.</t>
  </si>
  <si>
    <t>Manija ergonómica para un manejo cómodo y sencillo.</t>
  </si>
  <si>
    <t>Altura mínima - Altura máxima
90 cm - 1.5 m</t>
  </si>
  <si>
    <t>Ángulo de rotación 360°</t>
  </si>
  <si>
    <t>Base para Micrófono con Boom color Negro. Manija Ergonómica. Cuello de Boom Reforzada.</t>
  </si>
  <si>
    <t>Base Tripode  para Micrófono</t>
  </si>
  <si>
    <t>Material Hierro</t>
  </si>
  <si>
    <t>Capturadora de Video</t>
  </si>
  <si>
    <t>https://www.homecenter.com.co/homecenter-co/product/553975/tarjeta-de-captura-para-video-streaming-hd-1080p-4k-usb/553975/</t>
  </si>
  <si>
    <t xml:space="preserve"> Convierta sus puertos USB en entradas HDMI, Captura el audio y video en alta definición por HDMI a través del puerto USB de su PC,</t>
  </si>
  <si>
    <t>Compatible con la mayoría de software de adquisición, como VLC, OBS, Amcap, entre otros, Apto para sistemas operativos Windows, Android y MacOS en conexión Plug and play</t>
  </si>
  <si>
    <t>No requiere fuentes de alimentación externa o accesorios adicionales</t>
  </si>
  <si>
    <t>Admite resoluciones de entrada hasta de 4K:Soporta Grabación full HD.</t>
  </si>
  <si>
    <t>Garantía : 1 año</t>
  </si>
  <si>
    <t>https://articulo.mercadolibre.com.co/MCO-451958793-extensor-hdmi-por-utp-hasta-120-metros-1-linea-4823-_JM#is_advertising=true&amp;backend_model=search-backend&amp;position=1&amp;search_layout=stack&amp;type=pad&amp;tracking_id=109fd98c-8d7b-4f24-a60d-c25bd992eb9a&amp;ad_domain=VQCATCORE_LST&amp;ad_position=1&amp;ad_click_id=NzBkOGU5ZjItZTE4Zi00Y2QzLTk5NTctZjk3NTdmYTFkMzdj</t>
  </si>
  <si>
    <t>Extensor Hdmi</t>
  </si>
  <si>
    <t>Extensor Hdmi de 120 Metros de distancia</t>
  </si>
  <si>
    <t>Con Cargador y alimentación: 5 Vcc 2 A.</t>
  </si>
  <si>
    <t>Resolución Soportada: 4K, 480i, 576i, 1080i, 180p, 576p, 720p, 1080p.</t>
  </si>
  <si>
    <t>Temperatura de operación: 0 a 70 grados.</t>
  </si>
  <si>
    <t>Humedad relativa 10% a 85% no condensada.</t>
  </si>
  <si>
    <t>Este extensor HDMI funciona mediante un cable CAT 6.</t>
  </si>
  <si>
    <t>https://www.mercadolibre.com.co/sistema-de-microfono-inalambrico-sennheiser-pro-audio-xsw-1-/p/MCO2017180226#polycard_client=search-nordic&amp;search_layout=stack&amp;position=1&amp;type=product&amp;tracking_id=c8fc77a8-1a42-4ca1-81ea-52432deb5ece&amp;wid=MCO1562990209&amp;sid=search</t>
  </si>
  <si>
    <t>Sistema De Micrófono Inalámbrico</t>
  </si>
  <si>
    <t>Antenas integradas</t>
  </si>
  <si>
    <t>Recepción de diversidad de 2 canales con conmutación de antena</t>
  </si>
  <si>
    <t>Gestión automática de la frecuencia y sincronización a través del canal remoto para una fácil configuración</t>
  </si>
  <si>
    <t>Frecuencias UHF seleccionables dentro de un gran ancho de banda</t>
  </si>
  <si>
    <t>Hasta 10 canales compatibles</t>
  </si>
  <si>
    <t>Rango de frecuencia 548-572 MHz</t>
  </si>
  <si>
    <t>Sensibilidad 1.8 mV/Pa (free field, no load at 1 kHz)</t>
  </si>
  <si>
    <t>Conectores 3-pin XLR</t>
  </si>
  <si>
    <t>Peso (g) 330 g (0.73 lbs)</t>
  </si>
  <si>
    <t>https://articulo.mercadolibre.com.co/MCO-582338223-cable-2-a-1-rca-a-plug-35mm-jack-35mm-18-metros-_JM?matt_tool=22206351&amp;matt_word=&amp;matt_source=google&amp;matt_campaign_id=22126928627&amp;matt_ad_group_id=171342954657&amp;matt_match_type=&amp;matt_network=g&amp;matt_device=c&amp;matt_creative=729836846386&amp;matt_keyword=&amp;matt_ad_position=&amp;matt_ad_type=pla&amp;matt_merchant_id=239867390&amp;matt_product_id=MCO582338223&amp;matt_product_partition_id=2417612453884&amp;matt_target_id=pla-2417612453884&amp;cq_src=google_ads&amp;cq_cmp=22126928627&amp;cq_net=g&amp;cq_plt=gp&amp;cq_med=pla&amp;gad_source=1&amp;gad_campaignid=22126928627&amp;gbraid=0AAAAAD1DcoxZKO_H9Y27cFgjhw_cne2V4&amp;gclid=Cj0KCQjw58PGBhCkARIsADbDilzWuCTmhWf0pHqbzLXYWAktST9I5Mwoj39QCTbxhCHxCepfFGULSUkaAjQCEALw_wcB</t>
  </si>
  <si>
    <t>Cable 2 A 1 Rca A Plug 3,5mm Jack</t>
  </si>
  <si>
    <t>Cable 2 a 1 plug - jack 3.5mm TRS a 2 RCA; ideal para conectar tu celular, computadora, portátil, tablet, tv, etc, a tu consola, interfaz, equipo de sonido</t>
  </si>
  <si>
    <t xml:space="preserve"> Es 100% cobre lo que garantiza una óptima calidad de audio.</t>
  </si>
  <si>
    <t xml:space="preserve"> La cubierta del cable es un encauchetado altamente resistente.</t>
  </si>
  <si>
    <t>Conectores totalmente metálicos y dorados.</t>
  </si>
  <si>
    <t>Conector de entrada Miniplug 3.5 mm</t>
  </si>
  <si>
    <t>Género del conector de entrada Macho</t>
  </si>
  <si>
    <t>Género del conector de salida Macho</t>
  </si>
  <si>
    <t>Adaptador, Xlr Macho A 1/4 Macho Mono</t>
  </si>
  <si>
    <t>Con entrada Jack6.5mm mono y salida XLR.</t>
  </si>
  <si>
    <t>El material de revestimiento del conector es metal.</t>
  </si>
  <si>
    <t>Género del conector de entrada: Macho</t>
  </si>
  <si>
    <t>Género del conector de salida: Macho</t>
  </si>
  <si>
    <t>https://www.mercadolibre.com.co/adaptador-xlr-macho-a-14-macho-mono/p/MCO28864600?pdp_filters=item_id%3AMCO1544037019&amp;from=gshop&amp;matt_tool=26922515&amp;matt_word=&amp;matt_source=google&amp;matt_campaign_id=22126928630&amp;matt_ad_group_id=171342954697&amp;matt_match_type=&amp;matt_network=g&amp;matt_device=c&amp;matt_creative=729836846572&amp;matt_keyword=&amp;matt_ad_position=&amp;matt_ad_type=pla&amp;matt_merchant_id=735127773&amp;matt_product_id=MCO28864600-product&amp;matt_product_partition_id=2390174174291&amp;matt_target_id=pla-2390174174291&amp;cq_src=google_ads&amp;cq_cmp=22126928630&amp;cq_net=g&amp;cq_plt=gp&amp;cq_med=pla&amp;gad_source=1&amp;gad_campaignid=22126928630&amp;gbraid=0AAAAAD1DcoxwFjMugm1IvYTrppK1M4A9I&amp;gclid=Cj0KCQjw58PGBhCkARIsADbDilw7637_pWdaaATya7ddwRC_z2AAZVxK4nLyl57FUCoaNubdhj38cjgaAkAwEALw_wcB</t>
  </si>
  <si>
    <t>Cable XLR</t>
  </si>
  <si>
    <t>Cable XLR de 10 metros</t>
  </si>
  <si>
    <t>Diámetro del cable: 2,5 mm</t>
  </si>
  <si>
    <t>Conector de entrada XLR MACHO</t>
  </si>
  <si>
    <t>Conector de salida XLR hembra</t>
  </si>
  <si>
    <t>https://www.mercadolibre.com.co/cable-xlr-de-1-xlr-macho-macho-a-1-xlr-hembra-hembra-proel-bulk250lu10/p/MCO22207392?pdp_filters=item_id:MCO1980394622#is_advertising=true&amp;searchVariation=MCO22207392&amp;backend_model=search-backend&amp;position=1&amp;search_layout=stack&amp;type=pad&amp;tracking_id=471ab8e5-4ec1-4304-8732-ce6577ea17a2&amp;ad_domain=VQCATCORE_LST&amp;ad_position=1&amp;ad_click_id=ZGY5OGEzOTItNzI5OC00YzdkLTk5ZDctOGVkMDFjMjQzYTUy</t>
  </si>
  <si>
    <t>https://articulo.mercadolibre.com.co/MCO-1431331307-pasa-cables-protector-de-cables-pasacables-5-canaletas-_JM?matt_tool=96484171&amp;matt_word=&amp;matt_source=google&amp;matt_campaign_id=22126928537&amp;matt_ad_group_id=171342869697&amp;matt_match_type=&amp;matt_network=g&amp;matt_device=c&amp;matt_creative=729836840143&amp;matt_keyword=&amp;matt_ad_position=&amp;matt_ad_type=pla&amp;matt_merchant_id=646475935&amp;matt_product_id=MCO1431331307&amp;matt_product_partition_id=2417611461324&amp;matt_target_id=pla-2417611461324&amp;cq_src=google_ads&amp;cq_cmp=22126928537&amp;cq_net=g&amp;cq_plt=gp&amp;cq_med=pla&amp;gad_source=1&amp;gad_campaignid=22126928537&amp;gbraid=0AAAAAD1DcoxCLLycV3_WLTLW3_VMLT82Q&amp;gclid=Cj0KCQjw58PGBhCkARIsADbDilyYsAqb-_Yu_iCcALtykYeKO0u0jK3KtDkKA6GmsJIBBXv3TPiVaacaAlbnEALw_wcB</t>
  </si>
  <si>
    <t>Pasa Cables Protector De Cables</t>
  </si>
  <si>
    <t>Cuenta Con 5 Ranuras Cada Una De 4 Cm * 3 Cm</t>
  </si>
  <si>
    <t>Pasa Cables Protector De Cables bicolor</t>
  </si>
  <si>
    <t>Dimensiones: 90 Cm De Largo Por 50 cm De Ancho Por 5 cm De Alto.</t>
  </si>
  <si>
    <t xml:space="preserve">Este cargador tiene la capacidad de cargar baterías de los tipos: AA, AAA, 9V, lo que lo hace extremadamente versátil y útil en cualquier hogar o lugar de trabajo. </t>
  </si>
  <si>
    <t>Cargador con pilas recargables</t>
  </si>
  <si>
    <t>Además, tiene un voltaje de entrada de 100V-240V</t>
  </si>
  <si>
    <t>8 pilas AA recargables con composición de Ni-MH para múltiples recargas con capacidad de 2.1 Ah</t>
  </si>
  <si>
    <t>https://www.mercadolibre.com.co/baterias-pilas-recargables-aa-2700-mah-beston/p/MCO27141963?pdp_filters=item_id:MCO1360951133#is_advertising=true&amp;searchVariation=MCO27141963&amp;backend_model=search-backend&amp;position=1&amp;search_layout=stack&amp;type=pad&amp;tracking_id=89ffed6f-f29f-4513-8b8b-c5d6d5451598&amp;ad_domain=VQCATCORE_LST&amp;ad_position=1&amp;ad_click_id=N2I1ZWUxZjktMmEyNy00NWFlLTgwMzAtNDRlODQyYTg5ODdj</t>
  </si>
  <si>
    <t>8 pilas AAA recargables con composición de Ni-MH para múltiples recargas con capacidad de 900 mAh</t>
  </si>
  <si>
    <t>2 pilas de 9V tipo C recargarble con capacidad de 250mAh</t>
  </si>
  <si>
    <t>Largo del cable 20 m</t>
  </si>
  <si>
    <t>Cable Plug Auxiliar Trs 3,5mm A Canon Xlr Macho</t>
  </si>
  <si>
    <t>Diámetro del cable 4 mm</t>
  </si>
  <si>
    <t>Conector de entrada Canon XLR Macho</t>
  </si>
  <si>
    <t>Conector de salida Mini Plug 3,5mm</t>
  </si>
  <si>
    <t>Largo del cable 3 m</t>
  </si>
  <si>
    <t>https://www.mercadolibre.com.co/cable-plug-auxiliar-trs-35mm-a-canon-xlr-macho-3mts/up/MCOU2431765683?pdp_filters=item_id%3AMCO870577562&amp;from=gshop&amp;matt_tool=26922515&amp;matt_word=&amp;matt_source=google&amp;matt_campaign_id=22126928630&amp;matt_ad_group_id=171342954697&amp;matt_match_type=&amp;matt_network=g&amp;matt_device=c&amp;matt_creative=729836846572&amp;matt_keyword=&amp;matt_ad_position=&amp;matt_ad_type=pla&amp;matt_merchant_id=461205630&amp;matt_product_id=MCOU2431765683&amp;matt_product_partition_id=2417612453924&amp;matt_target_id=pla-2417612453924&amp;cq_src=google_ads&amp;cq_cmp=22126928630&amp;cq_net=g&amp;cq_plt=gp&amp;cq_med=pla&amp;gad_source=1&amp;gad_campaignid=22126928630&amp;gbraid=0AAAAAD1DcoxwFjMugm1IvYTrppK1M4A9I&amp;gclid=Cj0KCQjw58PGBhCkARIsADbDilxHAV7eUj2tVrptJ4X6fAOEEcJ3yIekItlpNXcCTzbmJyI4AjRKJx4aAvldEALw_wcB</t>
  </si>
  <si>
    <t>IVA</t>
  </si>
  <si>
    <t>TOTAL</t>
  </si>
  <si>
    <t>Unidad de Protección, Respaldo y Regulación de Voltaje</t>
  </si>
  <si>
    <t>https://speedlogic.com.co/tienda/reguladores-y-ups/ups-interactiva-wattana-st-u-ultra-2200-va-1100w/</t>
  </si>
  <si>
    <t>Unidad de alimentación ininterrumpida</t>
  </si>
  <si>
    <t>Potencia nominal: 2200 VA / 1100 W</t>
  </si>
  <si>
    <t>Baterias: 2 baterias 12 V / 9 Ah</t>
  </si>
  <si>
    <t>Peso neto: 10,6kg</t>
  </si>
  <si>
    <t>Capacidad: 2200VA/1100W</t>
  </si>
  <si>
    <t>Entrada: 120V +/- 10%</t>
  </si>
  <si>
    <t>Tensión nominal: 50/60Hz</t>
  </si>
  <si>
    <t>Margen de tensión: 89-145VCA</t>
  </si>
  <si>
    <t>Frecuencia: 60Hz (detección automática)</t>
  </si>
  <si>
    <t>Tensión nominal: 120V +/- 10%</t>
  </si>
  <si>
    <t>Estabilidad de frecuencia: +/- 1Hz en modo de batería</t>
  </si>
  <si>
    <t>Respaldo total con batería y protección contra sobrecargas: 6</t>
  </si>
  <si>
    <t>Protección exclusiva contra sobre tensión: 2</t>
  </si>
  <si>
    <t>https://articulo.mercadolibre.com.co/MCO-625080509-cable-utp-cat-6-exterior-rollo-de-305m-doble-chaqueta-_JM#polycard_client=search-nordic&amp;search_layout=stack&amp;position=3&amp;type=item&amp;tracking_id=8a81e690-9548-46f3-85fd-92b5b02bfb75&amp;wid=MCO625080509&amp;sid=search</t>
  </si>
  <si>
    <t>CABLE UTP CAT6</t>
  </si>
  <si>
    <t>CABLE UTP CAT 6 EXTERIOR</t>
  </si>
  <si>
    <t>Largo 305 m</t>
  </si>
  <si>
    <t>Material conductor Cobre</t>
  </si>
  <si>
    <t>Ambiente Exterior</t>
  </si>
  <si>
    <t>Tripode y/con  refletor led</t>
  </si>
  <si>
    <t>Reflector Led</t>
  </si>
  <si>
    <t>https://www.mercadolibre.com.co/reflector-led-cristal-ip65-100w-con-luz-colorblanco/p/MCO43930571#polycard_client=search-nordic&amp;search_layout=grid&amp;position=4&amp;type=product&amp;tracking_id=7440b1d4-faa3-4c4c-85ab-6d7bf4bf64b0&amp;wid=MCO2398519486&amp;sid=search</t>
  </si>
  <si>
    <t>Reflector LED  IP65 100W con luz colorblanco</t>
  </si>
  <si>
    <t>Voltaje: 110V.</t>
  </si>
  <si>
    <t>Clasificación IP66, resistente al agua para uso exterior.</t>
  </si>
  <si>
    <t>Tipo de lámpara LED</t>
  </si>
  <si>
    <t>Tipo de instalación Montable</t>
  </si>
  <si>
    <t>Altura x Ancho x Profundidad 19.5 cm x 28.5 cm x 3 cm</t>
  </si>
  <si>
    <t>Peso 600 g</t>
  </si>
  <si>
    <t xml:space="preserve"> Frecuencia 50Hz/60Hz</t>
  </si>
  <si>
    <t>Marcador Digital</t>
  </si>
  <si>
    <t>Marcador Electrónico Led De Mesa De 11 Dígitos</t>
  </si>
  <si>
    <t>Tamaño del marcador: aproximadamente 37,5 x 25 x 2,3 cm/14,8 x 9,8 x 0,9 pulgadas</t>
  </si>
  <si>
    <t>Alimentación del mando a distancia: 2 pilas AAA</t>
  </si>
  <si>
    <t xml:space="preserve"> Tiempo de partida de un solo período, tiempo de cuenta regresiva, editable.
El formato de visualización es (minutos: segundos) cuando es superior a 1 minuto y (segundos: milisegundos) cuando es inferior a un minuto. 2. Se muestran los cuartos de partido, del 1 al 9</t>
  </si>
  <si>
    <t>Se muestran las puntuaciones HOME y GUEST, el valor máximo mostrado es 199.</t>
  </si>
  <si>
    <t>https://www.mercadolibre.com.co/marcador-electronico-led-de-mesa-de-11-digitos-para-interior/p/MCO2025845788#polycard_client=search-nordic&amp;search_layout=stack&amp;position=5&amp;type=product&amp;tracking_id=1f765192-b5be-48b9-95f2-bc6417022c6c&amp;wid=MCO2886458570&amp;sid=search</t>
  </si>
  <si>
    <t>Cable Fuente de alimentación: 5 V DC o 3 pilas de iones de litio</t>
  </si>
  <si>
    <t>Medidad 2mt por 1,5 mt</t>
  </si>
  <si>
    <t>Fabricado en material de alta resintecia como hierro.</t>
  </si>
  <si>
    <t>Diseño Corta vientos.</t>
  </si>
  <si>
    <t>Pintura anticorrosiva, y de alta resintencia en los cambios climaticos</t>
  </si>
  <si>
    <t>Marco externo: elaborado en tubo de 2” (pulgadas) de diámetro,</t>
  </si>
  <si>
    <t>de la parte inferior se desprenden los soportes giratorios (patas),</t>
  </si>
  <si>
    <t>de sus laterales lado derecho (vista de frente al evaluador) debe</t>
  </si>
  <si>
    <t>llevar dos (2) ganchos en varilla de ½” (pulgadas) de diámetro en</t>
  </si>
  <si>
    <t>forma de U invertida y del lado izquierdo dos (2) acoples en tubo</t>
  </si>
  <si>
    <t>de ½” (pulgadas) de diámetro, donde se encajan los ganchos</t>
  </si>
  <si>
    <t>para unir las vallas. Todos estos componentes deben estar</t>
  </si>
  <si>
    <t>ubicados de forma simétrica y uniforme.</t>
  </si>
  <si>
    <t xml:space="preserve">Vallas metalicas </t>
  </si>
  <si>
    <t>https://www.homecenter.com.co/homecenter-co/product/508407/reflector-tripode-led-50wx2-7000lm-luz-fria/508407/?kid=goosho_1246419&amp;shop=googleShopping&amp;gad_source=1&amp;gad_campaignid=20228062686&amp;gbraid=0AAAAADt6wno-MVMXcYtGoIVWdv9DC_RP8&amp;gclid=Cj0KCQjw0NPGBhCDARIsAGAzpp3OZZuZ1oFCLmRcXeIEIb7mvKPJKyYphYZ8n9YSuJSOBapoKpIHnM0aAkUSEALw_wcB</t>
  </si>
  <si>
    <t>Tipo : Reflectores led</t>
  </si>
  <si>
    <t>Referencia del Producto en el Certificado/Empaque : TWL-50X2-LA6</t>
  </si>
  <si>
    <t>Grado de protección IK : 05</t>
  </si>
  <si>
    <t>Frecuencia Hz : 60 Hz</t>
  </si>
  <si>
    <t>Temperatura de color 6500 K</t>
  </si>
  <si>
    <t>Vida útil 25000 horas</t>
  </si>
  <si>
    <t>Ancho 4 cm Alto 58 cm</t>
  </si>
  <si>
    <t>Tipo de uso Exterior, Material de la lámpara
Aluminio</t>
  </si>
  <si>
    <t>OBSERVACIONES</t>
  </si>
  <si>
    <t>PRECIO UNITARIO</t>
  </si>
  <si>
    <t xml:space="preserve">COTIZACION 2: CORMASS </t>
  </si>
  <si>
    <t>PROMEDIO</t>
  </si>
  <si>
    <t>COTIZACION 1: INTERCOL SAS</t>
  </si>
  <si>
    <t>REPETIDOR DE WIFI</t>
  </si>
  <si>
    <t>Cable HDMI de Alta Calidad
x 10 Metros</t>
  </si>
  <si>
    <t>Cable HDMI de Alta Calidad
x 5 Metros</t>
  </si>
  <si>
    <t>Estación de Acoplamiento
USB-C 14 en 1 (Docking
Station)</t>
  </si>
  <si>
    <t>SOPORTE DE TV LED DE 50
A 75 PULGADAS</t>
  </si>
  <si>
    <t>DUO INTERFAZ DE AUDIO
USB</t>
  </si>
  <si>
    <t>Cable Splitter XLR de audio
de hembra a machos de 3
pines</t>
  </si>
  <si>
    <t>Pantalla portátil</t>
  </si>
  <si>
    <t>Switch de Red de 8 Puertos
+ Poe</t>
  </si>
  <si>
    <t>ARCO INFLABLE</t>
  </si>
  <si>
    <t>Infable tipo tobogán Full
Impresión Doble Deslizador
– Doble Escalador</t>
  </si>
  <si>
    <t>BUMPER BALL</t>
  </si>
  <si>
    <t>compresor para
partidor de MBX</t>
  </si>
  <si>
    <t>SISTEMA DE MICRÓFONOS INALÁMBRICOS DOBLE</t>
  </si>
  <si>
    <t>Camara PTZ</t>
  </si>
  <si>
    <t>Controlador de
camara PTZ</t>
  </si>
  <si>
    <t>convertidor
de corriente</t>
  </si>
  <si>
    <t>Par de Canchas de Tejo Profesional y Accesorios</t>
  </si>
  <si>
    <t>Cambiador de bebé</t>
  </si>
  <si>
    <t>Especificaciones:
• Tipo de producto: Cable HDMI macho a HDMI macho
• Longitud del cable: 10 metros
• Conectores: HDMI tipo A en ambos extremos
• Versión compatible: HDMI 2.0
• Material del cable: Encauchetado de alta resistencia
• Revestimiento: Capa engomada flexible y duradera
• Resolución soportada: Hasta 4K Ultra HD
• Transferencia de datos: 18 Gbps
• Medidas del empaque: Alto 3 cm, Ancho 20 cm, Largo 20 cm
• Peso aproximado: 0,3 kg
Características Principales:
• Permite transmitir audio y video digital en alta definición sin pérdida de
calidad
• Cable de 10 metros ideal para conectar televisores, proyectores, consolas y
reproductores
• Construcción encauchetada que brinda mayor resistencia al desgaste y
enredos
• Soporta resoluciones 4K, Full HD y 3D con excelente rendimiento de
imagen
• Conectores bañados en oro para una mejor conductividad y durabilidad
• Compatible con televisores Smart TV, consolas, PC, monitores y equipos de
cine en casa
• Diseño engomado que protege el cable de dobleces y daños por uso
continuo
• Transmite sonido envolvente y video de alta fidelidad sin interferencias
• Flexible y fácil de instalar en distancias largas o instalaciones fijas
• Ideal para uso doméstico, profesional o instalaciones audiovisuales de
gran tamaño</t>
  </si>
  <si>
    <t>Unidades por pack: 1.
Formato de venta: Unidad.
Resolución máxima soportada de 8K a 60Hz para una experiencia visual
impresionante.
Ancho de banda de hasta 48 Gbps para transmisión estable.
Compatible con tasas de refresco de 4K a 144Hz y 2K a 240Hz.
Diseño trenzado en nylon con cuatro capas de blindaje para durabilidad.
Conectores chapados en oro que aseguran conexión firme y estable.
Compatible con HDR y sonido digital 7.1 para calidad audiovisual superior.
Largo del cable: 5 metros</t>
  </si>
  <si>
    <t>Puertos y conectividad
Total de puertos: 14 en 1
Puertos de video: 2 x HDMI, 1 x VGA
Puertos USB: 3 x USB 3.0 (hasta 5 Gbps), 2 x USB 2.0 (480 Mbps)
1 x USB-C (transferencia de datos)
Red: 1 x puerto Gigabit Ethernet (10/100/1000 Mbps)
Audio: 1 x conector jack 3.5 mm (audio/micrófono)
Lectores de tarjetas: SD, MicroSD
Carga: 1 x USB-C Power Delivery (hasta 100W, uso seguro aprox. 85W)
Pantalla y video:
Soporta modo espejo y modo extendido
Compatible con hasta 3 pantallas simultáneas
Resoluciones:
HDMI 1: hasta 4K a 60 Hz (DP 1.4)
HDMI 2: hasta 4K a 30 Hz
Doble monitor: 4K 30 Hz + 1080p 60 Hz
Triple pantalla o VGA: hasta 1080p 60 Hz
Compatible con tecnología MST (no compatible con Mac OS)
Transferencia de datos
USB 3.0: hasta 5 Gbps
USB 2.0: hasta 480 Mbps
Lector SD/TF: hasta 104 Mbps
Ideal para fotógrafos, diseñadores y edición de video
Alimentación
Power Delivery: hasta 100W (entrada)
Potencia de trabajo real: aprox. 85W seguros
Requiere compatibilidad del dispositivo con USB-C PD</t>
  </si>
  <si>
    <t>Soporte para Televisor
Tipos de pantallas compatibles: LCD; LED; Plasma; QLED; Smart
Tamaño mínimo: 32"
Tamaño máximo: 75"
Estándares VESA compatibles: 400x400; 400x300; 400x200; 300x300;
300x200; 200x200
Lugares de montaje: Pared
Inclinable: Sí
Articulado: Sí
Giratorio: Sí
Fijo: No
Uso gamer: Sí
Motorizada: No
Peso máximo soportado: 45 kg
Distancia mínima a la pared: 5.1 cm
Distancia máxima a la pared: 45 cm</t>
  </si>
  <si>
    <t>Características Generales
Tipo de producto: Inversor de corriente (DC a AC) de onda sinusoidal pura.
Aplicación ideal: Uso doméstico y sistemas de energía solar.
Tecnología: Baja interferencia y circuito de arranque suave.
Eficiencia: Superior al 95%.
Especificaciones Eléctricas
Voltaje de entrada: 12VDC.
Voltaje de salida: 110VAC o 120VAC (seleccional por modelo/región).
Frecuencia de salida: 60Hz.
Potencia nominal: 2000W (consumo continuo).
Potencia pico: 4000W (capacidad de arranque para cargas inductivas).
Puerto USB: 5V / 500mA (para carga de dispositivos pequeños).
Sistemas de Protección
Alarma de sobretensión: Activa a 15VDC.
Alarma de tensión baja: Activa a 10VDC.
Protecciones integradas:
Temperatura (sobrecalentamiento).
Cortocircuito.
Sobrecarga.
Dimensiones y Peso
Dimensiones: 45,4 cm (largo) x 18 cm (ancho) x 14,2 cm (alto).
Peso: 4,9 kg.
Contenido del Paquete
Inversor.
Cables para conexión a batería.
Manual de usuario.</t>
  </si>
  <si>
    <t>Sistema de red inalámbrica de malla (Mesh) diseñado para eliminar zonas muertas y proporcionar una cobertura Wi-Fi continua en grandes superficies residenciales. El sistema se compone de múltiples unidades que trabajan de forma coordinada para crear una red unificada con un solo nombre de red (SSID), permitiendo el roaming automático de dispositivos sin interrupciones.
Tipo de Dispositivo:
Sistema Wi-Fi de malla (Mesh) de doble banda
Estándar Inalámbrico: IEEE 802.11ac (Wi-Fi 5).
Velocidad Máxima: Hasta 1267 Mbps (AC1300).
Cobertura por Paquete:
-3 unidades: Hasta 5500 pies cuadrados.
-2 unidades: Hasta 3800 pies cuadrados.
Capacidad de Dispositivos: +100 dispositivos conectados simultáneamente.
Dimensiones (por unidad): 120 × 120 × 38 mm.
Peso (por unidad): 214 gramos.
Voltaje de Entrada (Input): 100-240 V CA, 50/60 Hz.
Voltaje de Salida (Output): 12 V DC.
Puertos de Red: 2 puertos Gigabit Ethernet por unidad (auto-sensibles
WAN/LAN).
Antenas: 4 antenas internas por unidad.
Seguridad Incluida: Antivirus integrado, Controles Parentales y QoS (con
licencia de 3 años).
Modos de Operación: Router y Punto de Acceso.
Temperatura de Operación: 0°C a 40°C.
Humedad de Operación: 10% a 90% (sin condensación).
Presentacion 3-pack</t>
  </si>
  <si>
    <t>Interfaz de audio USB de 2 canales, diseñada para grabación, producción musical, podcasting, streaming y creación de contenido. Cuenta con dos entradas combo XLR/TRS, que permiten conectar micrófonos, instrumentos y otras fuentes de audio.
Dispone de preamplificadores de micrófono, alimentación phantom de 48 V para micrófonos de condensador y entradas conmutables entre señal de micrófono/línea e instrumento. Incorpora dos salidas de línea de 1/4" (6,35 mm) para conexión a monitores de estudio, además de una salida independiente para audífonos con control de volumen.
Ofrece una resolución de audio de hasta 16 bits / 48 kHz, proporcionando una calidad adecuada para grabación y producción de audio. Incluye controles independientes de ganancia para cada entrada y un control de balance entre la señal de entrada y la reproducción desde el computador, facilitando la monitorización directa durante la grabación.
La conexión con el computador se realiza mediante USB, permitiendo utilizarla como interfaz de entrada y salida de audio. Es compatible con computadores Windows y macOS y está diseñada para funcionar con diferentes programas de grabación y producción musical.
Especificaciones principales:
Tipo: interfaz de audio USB de 2 canales.
Entradas: 2 entradas combo XLR/TRS.
Salidas principales: 2 salidas de línea de 1/4".
Salida de audífonos: 1 salida independiente de 1/4".
Alimentación phantom: 48 V.
Resolución: hasta 16 bits / 48 kHz.
Conexión: USB.
Control de ganancia independiente por entrada.
Monitorización directa de la señal de entrada.
Alimentación mediante USB.
Uso: grabación musical, voz, instrumentos, podcast, streaming y producción de audio.
Compatibilidad: Windows y macOS.
Formato: compacto y de escritorio.</t>
  </si>
  <si>
    <t>Splitter de audio profesional tipo Y, diseñado para dividir una señal de audio balanceada desde una conexión XLR hembra de 3 pines hacia dos conexiones XLR macho de 3 pines. Permite distribuir una misma señal de audio hacia dos entradas de manera práctica y confiable.
Cuenta con una longitud aproximada de 1 pie (30,5 cm) y utiliza conductores de cobre libre de oxígeno (OFC), adecuados para la transmisión de señales de audio. Su configuración de tres pines permite mantener una conexión XLR balanceada entre los equipos conectados.
Es una solución práctica para aplicaciones de audio profesional, estudios de grabación, sonido en vivo, sistemas de amplificación, consolas de mezcla, interfaces de audio y equipos de procesamiento de señal.
Especificaciones técnicas
Tipo: Splitter de audio XLR en Y.
Configuración: 1 XLR hembra a 2 XLR macho.
Entrada: 1 conector XLR hembra de 3 pines.
Salidas: 2 conectores XLR macho de 3 pines.
Función: División de una señal de audio en dos salidas.
Señal: Audio balanceado.
Longitud: 1 pie / aproximadamente 30,5 cm.
Conductor: Cobre libre de oxígeno (OFC).
Número de vías: 2 salidas.
Aplicaciones: Audio profesional, grabación, sonido en vivo, estudios,
consolas, interfaces y sistemas de amplificación.
Diseño: Configuración tipo Y, compacta y de fácil conexión.</t>
  </si>
  <si>
    <t>PANTALLA FULL HD DE 15.6 PULGADAS:
Panel IPS de 15.6 pulgadas con relación de aspecto 16:9. Superficie antirreflejo, retroiluminación LED y resolución de 1920x1080. Área de visualización de 344.16 x 193.59 mm con ángulos de visión de 178 grados, tanto horizontal como verticalmente.
RENDIMIENTO VISUAL Y TECNOLOGÍA:
Brillo de 250 cd/m², relación de contraste 800:1, reproducción de color de 262K, tasa de respuesta de 5ms (GTG) y frecuencia de actualización de 60Hz. Tecnología Flicker-Free para imágenes fluidas.
CARACTERÍSTICAS AVANZADAS DE VIDEO:
Equipado con Trace Free Technology, SPLENDID, selección de temperatura de color (4 modos), GamePlus, QuickFit (rejillas y referencia de fotos), compatibilidad HDCP 1.4, DisplayWidget Center y tecnología de luz azul baja.
CONECTIVIDAD VERSÁTIL:
2 puertos USB-C (modo alternativo DP) y 1 puerto mini HDMI. Frecuencias digitales de señal de 24~83kHz (horizontal) y 50~60Hz (vertical).
CONSUMO DE ENERGÍA:
Consumo típico de 7.64 W, menos de 0.5 W en modo ahorro y menos de 0.3 W en modo apagado. Funciona con voltajes entre 100–240V y frecuencia de 50/60Hz.
DISEÑO MECÁNICO:
Rosca para trípode de 1/4”.
DIMENSIONES Y PESO:
Dimensiones sin base: 36.0 x 22.6 x 1.2 cm.
Peso neto sin base: 0.78 kg.
CERTIFICACIONES: Energy Star, TÜV Flicker-Free, TÜV Low Blue Light, FSC MIX.
CONTENIDO:
1 monitor portátil de 16 pulgadas.
Soporte 360° kickstand.
1 cable USB C y cable mini HDMI a HDMI.
1 funda.
1 manual de instrucciones.</t>
  </si>
  <si>
    <t>El switch de red no gestionado de 8 puertos ofrece una solución de conectividad Gigabit Ethernet que integra tecnología PoE+ (Power over Ethernet Plus) en sus puertos RJ-45, permitiendo suministrar alimentación eléctrica y datos a través del mismo cable de par trenzado sin blindaje, lo que simplifica la infraestructura de cableado al eliminar la necesidad de fuentes de energía externas para dispositivos compatibles como cámaras IP, puntos de acceso o teléfonos VoIP. Con una capacidad de conmutación de 16 Gbps y soporte para velocidades de transmisión de 10/100/1000 Mbps, garantiza un rendimiento eficiente en redes locales (LAN), mejorando el flujo de datos entre servidores y conexiones troncales gracias a su tecnología de almacenamiento en buffer. El dispositivo cuenta con indicadores LED frontales que permiten monitorear en tiempo real el estado de la alimentación PoE, la actividad de la red .</t>
  </si>
  <si>
    <t>Arco tubular inflable de 4 metros de alto por 6 metros de ancho, con 2 caras superiores con el nombre de INDERTEN, 2 caras laterales con los logos un lado oficial del instituto y dos logos con el escudo del municipio de Tenjo, colores rojo y blanco, en tela Textil (poliéster de alta resistencia, impermeable, en Nylon, Polister y pvc, por el tamaño se requiere en lona
PVC 16oz, Repelente al agua Resistencia en trama 1228.0 N/25 mm, Resistencia en urdimbre 10580 N/25 mm, Elongación 16.95%) con costuras dobles ( en tejido ya sea tafetán, plano o de punto), impresión sublimada, con sus respectivos anclajes maleta para su Empaque.</t>
  </si>
  <si>
    <t>Tobogán inflable tipo full impresión, doble deslizador y doble escalador, con dimensiones de 6 metros de largo, 4,5 metros de ancho y 5 metros de alto. Debe contar con impresión full sublimada e incluir cinco muñecos temáticos (suministrados por el Inderten). Asimismo, debe disponer de doble deslizador y doble escalador, con seis correas tipo reata de 3 centímetros de ancho, incluyendo aros o anillos en acero para su anclaje. Debe incorporar los logos institucionales del Inderten y de la Alcaldía de Tenjo, los cuales serán suministrados por la entidad, ubicados en los costados y en el respaldo del inflable, con medidas de 120 centímetros de ancho por 150 centímetros de alto. El material del inflable debe ser lona PVC de alta resistencia, con costuras reforzadas en hilo de nylon de alta densidad. Además, debe incluir un motor eléctrico de 2 HP, seis anclajes al suelo, maleta de transporte y kit de reparación.</t>
  </si>
  <si>
    <t>Bolas choconas fabricadas en vinilo PVC calibre 25, selladas mediante alta frecuencia y con hilo siliconado. Sus dimensiones son de 1,50 m por 1,20 m. Deben incluir válvula de inflado tipo tornillo, junto con su respectivo inflador, así como cinturones de seguridad elaborados en reata y lona. Preferiblemente, se requieren en color transparente con rojo y transparente
con verde oscuro. Además, deben llevar los logos institucionales del Inderten y de la Alcaldía, los cuales serán suministrados por la entidad. También deben incluir maleta de transporte y kit de reparación.</t>
  </si>
  <si>
    <t>Compresor de aire vertical lubricado de 80 litros, diseñado para trabajos de taller, compresiones para partidores de eventos de BMX y empresarial que requieren una fuente de aire comprimido potente y duradera. Su motor monofásico de 3-1/2 HP de potencia máxima (2-1/2 HP nominal) con bobinas de cobre opera a 127 V / 60 Hz, con un consumo de 12 A y una
velocidad de 3.450 RPM, alcanzando una presión máxima de operación de 116 PSI y un flujo de aire de 4.4 CFM @ 40 PSI y 3.4 CFM @ 90 PSI, con un nivel de ruido máximo de 90 dBA. El equipo cuenta con un cárter de aluminio y un sistema de protección térmica contra sobrecalentamiento, lo que garantiza una mayor durabilidad y seguridad en el funcionamiento. Su diseño vertical optimiza el espacio, con dimensiones de 43 cm x 123 cm x 40 cm y un peso de 40 kg. Incorpora un presostato con dos manómetros, uno para medir la presión del tanque y otro para regular la presión de salida, además de una cabeza de compresión eficiente de un pistón con filtro de aire metálico roscable. Incluye 250 ml de aceite monogrado SAE30, pistón de repuesto y filtro de aire metálico. El equipo cuenta con un juego de dos llantas macizas y un manubrio tubular superior, lo que facilita su desplazamiento y transporte del equipo.</t>
  </si>
  <si>
    <t>Sistema de micrófonos inalámbricos digitales de 2,4 GHz diseñado para captura de audio de dos personas en aplicaciones de producción audiovisual, entrevistas, periodismo móvil, creación de contenido, transmisiones, videoconferencias y grabaciones con cámaras o dispositivos móviles. El sistema incorpora dos transmisores con micrófonos omnidireccionales
integrados y receptores compatibles con cámaras, dispositivos móviles con conexión USB Tipo-C y dispositivos con conexión Lightning. 
Características técnicas: Sistema inalámbrico digital de 2,4 GHz con tecnología de salto de frecuencia adaptativo (AFH) y modulación GFSK de 2 Mbps. Cuenta con dos transmisores inalámbricos, micrófonos omnidireccionales integrados y receptores para conexión a cámara y dispositivos móviles. Alcance de transmisión de hasta 300 m en condiciones de línea de vista, dependiendo de la versión y las condiciones de operación. La respuesta de frecuencia es de 20 Hz a 20 kHz, con sensibilidad de -37 dBV ± 2 dB a 1 kHz y 94 dB SPL, relación señal/ruido superior a 70 dB y nivel máximo de presión sonora de 115 dB SPL. El sistema proporciona captura de audio de alta fidelidad con resolución de 24 bits y frecuencia de muestreo de 48 kHz, con grabación en formato WAV cuando corresponde. Incorpora tecnología de cancelación de ruido ambiental para reducir interferencias y mejorar la claridad de la voz.
Los transmisores disponen de batería interna recargable, con autonomía aproximada de hasta 10 horas por carga. El receptor para cámara ofrece una autonomía aproximada de hasta 9 horas. El estuche de carga permite recargar los componentes del sistema varias veces y proporciona una autonomía total aproximada de hasta 40 horas. El tiempo de carga del
sistema es de aproximadamente 1,5 a 2 horas, dependiendo del método de carga.
El receptor para cámara dispone de salida de audio TRS de 3,5 mm, operación de dos canales, indicadores LED y modos de operación mono y estéreo. Los receptores para dispositivos móviles incorporan conexiones USB Tipo-C y Lightning, permitiendo su utilización con diferentes teléfonos inteligentes y dispositivos compatibles. Los transmisores cuentan con diseño compacto y sistema de fijación mediante clips magnéticos, además de accesorios para montaje tipo collar. Incluyen protección mediante malla metálica y parabrisas para mejorar la captación de audio en ambientes exteriores. El sistema puede integrarse con dispositivos móviles mediante una aplicación de control compatible con iOS y Android, permitiendo realizar ajustes de volumen, configuración de cancelación de ruido, actualización de
firmware y supervisión del estado del sistema. Contenido del sistema: dos transmisores inalámbricos con micrófonos omnidireccionales integrados, un receptor inalámbrico para cámara, un receptor con conector USB Tipo-C, un receptor con conector Lightning,
estuche de carga, parabrisas para exteriores, cable USB-A a USB-C, cable de audio TRS de 3,5 mm, clips magnéticos, accesorios de fijación tipo collar y bolsa de transporte.
Aplicaciones: producción audiovisual, entrevistas, periodismo móvil, creación de contenido digital, grabación de videos, transmisiones en vivo, videoconferencias, presentaciones, capacitación, documentación institucional y producción de contenidos para redes sociales.</t>
  </si>
  <si>
    <t>La cámara PTZ profesional ofrece una resolución de video 4K Ultra HD (3840x2160) a 30fps, impulsada por un sensor CMOS de 1/2.8 pulgadas con tecnología de procesamiento ISP, que junto a un objetivo de zoom óptico (con datos que sugieren 20X en el título pero 12X en las especificaciones detalladas, por lo que se recomienda verificación) y un ángulo de visión de
78°, permite capturar tanto escenas amplias como primeros planos con gran nitidez. Su sistema de inteligencia artificial incluye seguimiento automático de personas y encuadre automático (Auto-Framing), capaz de detectar y seguir al presentador manteniéndolo en el centro del cuadro incluso si es bloqueado momentáneamente, lo que garantiza producciones fluidas y profesionales. Para la conectividad, el dispositivo soporta múltiples salidas
simultáneas vía USB 3.0 (plug and play), HDMI, 3G-SDI y LAN con soporte PoE (Power over Ethernet), facilitando la transmisión de video y el control remoto a través de la interfaz web o un mando a distancia por infrarrojos. Además, cuenta con la capacidad de gestionar hasta 255 posiciones preestablecidas y ofrece una compatibilidad amplia con plataformas de
streaming y videoconferencia como OBS, vMix, Zoom, Microsoft Teams, YouTube y sistemas NDI®. El paquete incluye características de servicio como envío rápido y gratuito, una garantía de producto de 3 años, devoluciones en 30 días y soporte al cliente de por vida</t>
  </si>
  <si>
    <t>Controlador profesional para cámaras PTZ con pantalla táctil LCD de 7 pulgadas y resolución de 1024 × 600 píxeles, diseñado para la operación y gestión de sistemas de cámaras PTZ en aplicaciones de producción audiovisual, transmisión en vivo, videoconferencias, educación, eventos, estudios y sistemas de producción multicámara. Cuenta con joystick 4D de
velocidad variable para realizar movimientos precisos de paneo, inclinación, zoom y enfoque, permitiendo un control fluido y preciso de las cámaras conectadas. Dispone de pantalla táctil con modos de visualización de pantalla completa y Quad-View, permitiendo monitorear hasta cuatro señales de cámara simultáneamente con resolución de hasta 1080p60 y una señal principal de hasta 4K60 mediante codificación H.265. El sistema permite controlar hasta 255 cámaras IP, organizar las cámaras en hasta 26 grupos con un máximo de 10 cámaras por grupo, almacenar hasta 255 posiciones preestablecidas y guardar hasta 10 trazas de movimiento para facilitar la operación y repetición de encuadres. Incluye cinco botones configurables para acceso rápido a funciones frecuentes. Es compatible con los protocolos NDI, NDI|HX3, VISCA, VISCA over IP, ONVIF, PELCO-D y PELCOP, permitiendo su integración con diferentes sistemas y cámaras PTZ profesionales. Cuenta con conectividad mediante un puerto Ethernet RJ45 Gigabit de 1000 Mbps con soporte PoE/PoE+ bajo estándares IEEE 802.3af/at, una salida HDMI 2.0 para conexión de monitor externo con resolución de hasta 4K a 30 fps, un puerto USB 2.0 Tipo A para importación y exportación de configuraciones, captura de pantalla y actualización de firmware, un puerto RS-232 mediante conector DB9 y cuatro puertos RJ45
para RS-422/RS-485, compatibles con los protocolos VISCA, PELCO-D y PELCO-P. También incorpora una interfaz Tally mediante terminal Phoenix de 10 pines, utilizable para conexión de sistema Tally externo o funciones GPIO. El equipo utiliza procesador RK3568, sistema operativo Linux y admite decodificación de video H.264 y H.265. Su consumo de energía es inferior a 10 W y puede alimentarse mediante adaptador de corriente de 12 VDC/2 A
con conector de bloqueo o mediante PoE+. Está diseñado para operar en temperaturas de -10 °C a 50 °C y condiciones de almacenamiento de -10 °C a 50 °C, con humedad de almacenamiento de 10 % a 90 % HR sin condensación. Sus dimensiones especificadas son de aproximadamente 355 × 265 × 170 mm y su peso neto aproximado es de 2,02 kg. El suministro incluye el controlador PTZ, adaptador de alimentación de 12 VDC/2 A y manual de usuario.</t>
  </si>
  <si>
    <t>Canchas de tejo profesional.
2 cajones oficiales de 1.00 m acho × 1.00 m largo construidos sobre chasis de acero estructural reforzado, con tableros traseros de protección de 1.50 m de altura contra impactos de alta energía. Cada estructura incorpora un sistema de ruedas de movilización de alta
resistencia con freno de seguridad e inclinación a 45°, diseñadas para soportar la greda compactada y permitir el fácil desplazamiento sobre superficies planas.
Bocines Reglamentarios Certificados; 2 cilindros de acero profesional mecanizado (uno por caja) empotrados en el centro geométrico del cajón, cumplir estrictamente las normas de la Federación: 11 cm de diámetro interior, 2 cm de grosor de pared y calibrados con simetría radial en ángulos de 45° para garantizar que no existan deformaciones mecánicas.
Juegos de Tejos de Competición; 2 juegos completos de 6 tejos cada uno (12 tejos en total para el par de canchas). Fabricados en acero templado macizo de alta densidad. Sus dimensiones respetan la plantilla oficial: diámetro de base inferior máximo de 9 cm, diámetro de base superior máximo de 5.5 cm y altura máxima de 4 cm, con el logo de la entidad contramarcado de manera profunda y permanente, garantizando que no pueda ser removido ni
alterado fácilmente.
Greda de Alta Densidad; El cargamento completo de arcilla o greda limpia, maleable, libre de piedras, raíces y areniscas, el volumen exacto y suficiente para rellenar ambos cajones manteniendo la uniformidad de la superficie. Kit Arbitral de Medición de Precisión (Mano y Reglamento):2 Picas o Agujas de Medición: Varillas metálicas rígidas de punta fina para fijar el pivote central en el borde interno del bocín.
2 Regletas / Compases de Precisión: Instrumentos con brazos móviles ajustables para bloquear distancias milimétricas en jugadas dudosas de campo.
1 Plantilla Calibradora de Metal: Calibrador oficial de 2 mm de espesor para auditar el diámetro y la altura permitida de los tejos antes del juego.
Herramientas de Mantenimiento y Consumibles; el paquetes de mechas
triangulares de pólvora reglamentarias (6 cm por lado).2 pisones metálicos
ergonómicos de alto peso para nivelar y compactar la greda de forma
homogénea antes de cada partida.</t>
  </si>
  <si>
    <t>Cambiador de bebé horizontal, diseñado para proporcionar una superficie segura, práctica e higiénica para el cambio de pañales en baños y espacios de uso público. Fabricado en plástico de acabado mate y color blanco, cuenta con estructura de diseño horizontal y sistema plegable que permite optimizar el espacio cuando no se encuentra en uso. Dispone de superficie ergonómica para facilitar el cambio del bebé y sistema de seguridad
mediante cinturón ajustable para brindar mayor estabilidad durante su utilización. Su construcción en material plástico facilita las labores de limpieza y conservación, siendo adecuado para instalaciones de uso frecuente en centros comerciales, restaurantes, hoteles, establecimientos educativos, clínicas, guarderías, oficinas y demás espacios institucionales. El cambiador soporta un peso máximo de hasta 25 kg, presenta dimensiones aproximadas de 87 cm de largo, 55 cm de ancho y 43 cm de alto, e incorpora un compartimento o cajón auxiliar para facilitar la disposición de elementos necesarios durante el cambio. El producto se entrega totalmente ensamblado, en una unidad, y está diseñado para instalación y utilización
como cambiador horizontal de pared. Su fabricación industrial y diseño plegable permiten una solución funcional para espacios que requieren incorporar áreas destinadas al cuidado infantil, ofreciendo comodidad, seguridad y facilidad de mantenimiento.</t>
  </si>
  <si>
    <t>VALOR TOTAL
UNIDAD
CON IVA</t>
  </si>
  <si>
    <t>COTIZACION 3: FUSDECUND</t>
  </si>
  <si>
    <t>CANT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</si>
</sst>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_-* #,##0_-;\-* #,##0_-;_-* &quot;-&quot;??_-;_-@"/>
  </numFmts>
  <fonts count="19">
    <font>
      <sz val="11"/>
      <color theme="1"/>
      <name val="Aptos Narrow"/>
      <scheme val="minor"/>
    </font>
    <font>
      <sz val="11"/>
      <color theme="1"/>
      <name val="Aptos Narrow"/>
      <family val="2"/>
      <scheme val="minor"/>
    </font>
    <font>
      <sz val="11"/>
      <name val="Arial"/>
      <family val="2"/>
    </font>
    <font>
      <b/>
      <sz val="11"/>
      <name val="Arial"/>
      <family val="2"/>
    </font>
    <font>
      <sz val="11"/>
      <color theme="1"/>
      <name val="Aptos Narrow"/>
      <scheme val="minor"/>
    </font>
    <font>
      <u/>
      <sz val="11"/>
      <color theme="10"/>
      <name val="Aptos Narrow"/>
      <family val="2"/>
      <scheme val="minor"/>
    </font>
    <font>
      <sz val="11"/>
      <color rgb="FF000000"/>
      <name val="Arial"/>
      <family val="2"/>
    </font>
    <font>
      <sz val="12"/>
      <name val="Arial"/>
      <family val="2"/>
    </font>
    <font>
      <b/>
      <sz val="12"/>
      <name val="Arial"/>
      <family val="2"/>
    </font>
    <font>
      <sz val="11"/>
      <color rgb="FF0F1111"/>
      <name val="Arial"/>
      <family val="2"/>
    </font>
    <font>
      <b/>
      <sz val="12"/>
      <color theme="0"/>
      <name val="Arial"/>
      <family val="2"/>
    </font>
    <font>
      <b/>
      <sz val="10"/>
      <color theme="0"/>
      <name val="Arial"/>
      <family val="2"/>
    </font>
    <font>
      <b/>
      <sz val="11"/>
      <name val="Aptos Narrow"/>
      <scheme val="minor"/>
    </font>
    <font>
      <sz val="11"/>
      <name val="Aptos Narrow"/>
      <family val="2"/>
      <scheme val="minor"/>
    </font>
    <font>
      <b/>
      <sz val="10"/>
      <name val="Arial"/>
      <family val="2"/>
    </font>
    <font>
      <sz val="10"/>
      <name val="Aptos Narrow"/>
      <family val="2"/>
      <scheme val="minor"/>
    </font>
    <font>
      <sz val="11"/>
      <name val="Aptos Narrow"/>
      <scheme val="minor"/>
    </font>
    <font>
      <sz val="10"/>
      <name val="Arial"/>
      <family val="2"/>
    </font>
    <font>
      <sz val="8"/>
      <name val="Arial"/>
      <family val="2"/>
    </font>
  </fonts>
  <fills count="6">
    <fill>
      <patternFill patternType="none"/>
    </fill>
    <fill>
      <patternFill patternType="gray125"/>
    </fill>
    <fill>
      <patternFill patternType="solid">
        <fgColor theme="1" tint="4.9989318521683403E-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8" tint="0.79998168889431442"/>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indexed="64"/>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44" fontId="4" fillId="0" borderId="0" applyFont="0" applyFill="0" applyBorder="0" applyAlignment="0" applyProtection="0"/>
    <xf numFmtId="0" fontId="5" fillId="0" borderId="0" applyNumberFormat="0" applyFill="0" applyBorder="0" applyAlignment="0" applyProtection="0"/>
  </cellStyleXfs>
  <cellXfs count="104">
    <xf numFmtId="0" fontId="0" fillId="0" borderId="0" xfId="0"/>
    <xf numFmtId="0" fontId="1" fillId="0" borderId="0" xfId="0" applyFont="1"/>
    <xf numFmtId="0" fontId="2" fillId="0" borderId="0" xfId="0" applyFont="1" applyAlignment="1">
      <alignment horizontal="center" vertical="center" wrapText="1"/>
    </xf>
    <xf numFmtId="49" fontId="2" fillId="0" borderId="0" xfId="0" applyNumberFormat="1" applyFont="1" applyAlignment="1">
      <alignment horizontal="center" vertical="center" wrapText="1"/>
    </xf>
    <xf numFmtId="0" fontId="2" fillId="0" borderId="0" xfId="0" applyFont="1" applyAlignment="1">
      <alignment horizontal="left"/>
    </xf>
    <xf numFmtId="0" fontId="2" fillId="0" borderId="0" xfId="0" applyFont="1" applyAlignment="1">
      <alignment vertical="center" wrapText="1"/>
    </xf>
    <xf numFmtId="0" fontId="6" fillId="0" borderId="0" xfId="0" applyFont="1" applyAlignment="1">
      <alignment horizontal="left" vertical="center" wrapText="1" indent="1"/>
    </xf>
    <xf numFmtId="0" fontId="3" fillId="0" borderId="1" xfId="0" applyFont="1" applyBorder="1" applyAlignment="1">
      <alignment horizontal="left" vertical="center" wrapText="1"/>
    </xf>
    <xf numFmtId="0" fontId="2" fillId="0" borderId="4" xfId="0" applyFont="1" applyBorder="1" applyAlignment="1">
      <alignment horizontal="center" vertical="center" wrapText="1"/>
    </xf>
    <xf numFmtId="49" fontId="2" fillId="0" borderId="4"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3" xfId="0" applyFont="1" applyBorder="1" applyAlignment="1">
      <alignment horizontal="center" vertical="center" wrapText="1"/>
    </xf>
    <xf numFmtId="49" fontId="2" fillId="0" borderId="3" xfId="0" applyNumberFormat="1" applyFont="1" applyBorder="1" applyAlignment="1">
      <alignment horizontal="center" vertical="center" wrapText="1"/>
    </xf>
    <xf numFmtId="0" fontId="2" fillId="0" borderId="3" xfId="0" applyFont="1" applyBorder="1" applyAlignment="1">
      <alignment horizontal="left" vertical="center" wrapText="1"/>
    </xf>
    <xf numFmtId="0" fontId="2" fillId="0" borderId="8" xfId="0" applyFont="1" applyBorder="1" applyAlignment="1">
      <alignment horizontal="left" vertical="center" wrapText="1"/>
    </xf>
    <xf numFmtId="0" fontId="2" fillId="0" borderId="2" xfId="0" applyFont="1" applyBorder="1" applyAlignment="1">
      <alignment horizontal="left" vertical="center" wrapText="1"/>
    </xf>
    <xf numFmtId="0" fontId="2" fillId="0" borderId="0" xfId="0" applyFont="1" applyAlignment="1">
      <alignment horizontal="left" vertical="center" wrapText="1"/>
    </xf>
    <xf numFmtId="0" fontId="2" fillId="0" borderId="3" xfId="0" applyFont="1" applyBorder="1" applyAlignment="1">
      <alignment horizontal="left" wrapText="1"/>
    </xf>
    <xf numFmtId="0" fontId="2" fillId="0" borderId="3" xfId="0" applyFont="1" applyBorder="1" applyAlignment="1">
      <alignment horizontal="left"/>
    </xf>
    <xf numFmtId="0" fontId="3" fillId="0" borderId="10" xfId="0" applyFont="1" applyBorder="1" applyAlignment="1">
      <alignment horizontal="left" vertical="center" wrapText="1"/>
    </xf>
    <xf numFmtId="0" fontId="8" fillId="0" borderId="1" xfId="0" applyFont="1" applyBorder="1" applyAlignment="1">
      <alignment horizontal="left" vertical="center" wrapText="1"/>
    </xf>
    <xf numFmtId="0" fontId="7" fillId="0" borderId="1" xfId="0" applyFont="1" applyBorder="1" applyAlignment="1">
      <alignment horizontal="left" vertical="center" wrapText="1"/>
    </xf>
    <xf numFmtId="0" fontId="9" fillId="0" borderId="0" xfId="0" applyFont="1" applyAlignment="1">
      <alignment wrapText="1"/>
    </xf>
    <xf numFmtId="0" fontId="7" fillId="0" borderId="12" xfId="0" applyFont="1" applyBorder="1" applyAlignment="1">
      <alignment horizontal="left" vertical="center" wrapText="1"/>
    </xf>
    <xf numFmtId="164" fontId="2" fillId="0" borderId="0" xfId="1" applyNumberFormat="1" applyFont="1" applyFill="1" applyAlignment="1">
      <alignment vertical="center" wrapText="1"/>
    </xf>
    <xf numFmtId="0" fontId="7" fillId="0" borderId="2" xfId="0" applyFont="1" applyBorder="1" applyAlignment="1">
      <alignment horizontal="left" vertical="center" wrapText="1"/>
    </xf>
    <xf numFmtId="0" fontId="7" fillId="0" borderId="0" xfId="0" applyFont="1" applyAlignment="1">
      <alignment horizontal="center" vertical="center" wrapText="1"/>
    </xf>
    <xf numFmtId="49" fontId="7" fillId="0" borderId="0" xfId="0" applyNumberFormat="1"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vertical="center" wrapText="1"/>
    </xf>
    <xf numFmtId="0" fontId="10" fillId="2" borderId="1" xfId="0" applyFont="1" applyFill="1" applyBorder="1" applyAlignment="1">
      <alignment horizontal="center" vertical="center" wrapText="1"/>
    </xf>
    <xf numFmtId="49" fontId="10" fillId="2" borderId="1" xfId="0" applyNumberFormat="1" applyFont="1" applyFill="1" applyBorder="1" applyAlignment="1">
      <alignment horizontal="center" vertical="center" wrapText="1"/>
    </xf>
    <xf numFmtId="0" fontId="10" fillId="2"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165" fontId="10" fillId="2" borderId="1" xfId="0" applyNumberFormat="1" applyFont="1" applyFill="1" applyBorder="1" applyAlignment="1">
      <alignment horizontal="center" vertical="center" wrapText="1"/>
    </xf>
    <xf numFmtId="0" fontId="10" fillId="2" borderId="2"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xf>
    <xf numFmtId="0" fontId="2" fillId="0" borderId="0" xfId="0" applyFont="1" applyFill="1" applyAlignment="1">
      <alignment vertical="center" wrapText="1"/>
    </xf>
    <xf numFmtId="0" fontId="13" fillId="0" borderId="0" xfId="0" applyFont="1" applyFill="1"/>
    <xf numFmtId="0" fontId="15" fillId="0" borderId="0" xfId="0" applyFont="1" applyFill="1"/>
    <xf numFmtId="164" fontId="8" fillId="0" borderId="3" xfId="0" applyNumberFormat="1" applyFont="1" applyFill="1" applyBorder="1" applyAlignment="1">
      <alignment vertical="center" wrapText="1"/>
    </xf>
    <xf numFmtId="0" fontId="16" fillId="0" borderId="0" xfId="0" applyFont="1" applyFill="1"/>
    <xf numFmtId="0" fontId="14" fillId="0" borderId="3" xfId="0" applyFont="1" applyFill="1" applyBorder="1" applyAlignment="1">
      <alignment horizontal="center" vertical="center" wrapText="1"/>
    </xf>
    <xf numFmtId="165" fontId="14"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3" xfId="0" applyFont="1" applyFill="1" applyBorder="1" applyAlignment="1">
      <alignment horizontal="left"/>
    </xf>
    <xf numFmtId="0" fontId="2" fillId="0" borderId="3" xfId="0" applyFont="1" applyFill="1" applyBorder="1" applyAlignment="1">
      <alignment vertical="center" wrapText="1"/>
    </xf>
    <xf numFmtId="0" fontId="17" fillId="0" borderId="3" xfId="0" applyFont="1" applyFill="1" applyBorder="1" applyAlignment="1">
      <alignment horizontal="left" vertical="center" wrapText="1"/>
    </xf>
    <xf numFmtId="0" fontId="18" fillId="0" borderId="3" xfId="0" applyFont="1" applyFill="1" applyBorder="1" applyAlignment="1">
      <alignment horizontal="left" vertical="center" wrapText="1"/>
    </xf>
    <xf numFmtId="164" fontId="14" fillId="0" borderId="3" xfId="1" applyNumberFormat="1" applyFont="1" applyFill="1" applyBorder="1" applyAlignment="1">
      <alignment horizontal="center" vertical="center" wrapText="1"/>
    </xf>
    <xf numFmtId="165" fontId="14" fillId="3" borderId="3" xfId="0" applyNumberFormat="1" applyFont="1" applyFill="1" applyBorder="1" applyAlignment="1">
      <alignment horizontal="center" vertical="center" wrapText="1"/>
    </xf>
    <xf numFmtId="0" fontId="14" fillId="3" borderId="3" xfId="0" applyFont="1" applyFill="1" applyBorder="1" applyAlignment="1">
      <alignment horizontal="center" vertical="center" wrapText="1"/>
    </xf>
    <xf numFmtId="164" fontId="14" fillId="3" borderId="3" xfId="1" applyNumberFormat="1" applyFont="1" applyFill="1" applyBorder="1" applyAlignment="1">
      <alignment horizontal="center" vertical="center" wrapText="1"/>
    </xf>
    <xf numFmtId="164" fontId="8" fillId="3" borderId="3" xfId="0" applyNumberFormat="1" applyFont="1" applyFill="1" applyBorder="1" applyAlignment="1">
      <alignment vertical="center" wrapText="1"/>
    </xf>
    <xf numFmtId="165" fontId="14" fillId="4" borderId="3" xfId="0" applyNumberFormat="1" applyFont="1" applyFill="1" applyBorder="1" applyAlignment="1">
      <alignment horizontal="center" vertical="center" wrapText="1"/>
    </xf>
    <xf numFmtId="0" fontId="14" fillId="4" borderId="3" xfId="0" applyFont="1" applyFill="1" applyBorder="1" applyAlignment="1">
      <alignment horizontal="center" vertical="center" wrapText="1"/>
    </xf>
    <xf numFmtId="164" fontId="14" fillId="4" borderId="3" xfId="1" applyNumberFormat="1" applyFont="1" applyFill="1" applyBorder="1" applyAlignment="1">
      <alignment horizontal="center" vertical="center" wrapText="1"/>
    </xf>
    <xf numFmtId="164" fontId="8" fillId="4" borderId="3" xfId="0" applyNumberFormat="1" applyFont="1" applyFill="1" applyBorder="1" applyAlignment="1">
      <alignment vertical="center" wrapText="1"/>
    </xf>
    <xf numFmtId="165" fontId="14" fillId="5" borderId="3" xfId="0" applyNumberFormat="1" applyFont="1" applyFill="1" applyBorder="1" applyAlignment="1">
      <alignment horizontal="center" vertical="center" wrapText="1"/>
    </xf>
    <xf numFmtId="0" fontId="14" fillId="5" borderId="3" xfId="0" applyFont="1" applyFill="1" applyBorder="1" applyAlignment="1">
      <alignment horizontal="center" vertical="center" wrapText="1"/>
    </xf>
    <xf numFmtId="164" fontId="14" fillId="5" borderId="3" xfId="1" applyNumberFormat="1" applyFont="1" applyFill="1" applyBorder="1" applyAlignment="1">
      <alignment horizontal="center" vertical="center" wrapText="1"/>
    </xf>
    <xf numFmtId="164" fontId="8" fillId="5" borderId="3" xfId="0" applyNumberFormat="1" applyFont="1" applyFill="1" applyBorder="1" applyAlignment="1">
      <alignmen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2" xfId="0" applyNumberFormat="1" applyFont="1" applyBorder="1" applyAlignment="1">
      <alignment horizontal="center" vertical="center" wrapText="1"/>
    </xf>
    <xf numFmtId="49" fontId="7" fillId="0" borderId="4" xfId="0" applyNumberFormat="1" applyFont="1" applyBorder="1" applyAlignment="1">
      <alignment horizontal="center" vertical="center" wrapText="1"/>
    </xf>
    <xf numFmtId="49" fontId="7" fillId="0" borderId="13" xfId="0" applyNumberFormat="1" applyFont="1" applyBorder="1" applyAlignment="1">
      <alignment horizontal="center" vertical="center" wrapText="1"/>
    </xf>
    <xf numFmtId="0" fontId="7" fillId="0" borderId="4" xfId="0" applyFont="1" applyBorder="1" applyAlignment="1">
      <alignment vertical="center" wrapText="1"/>
    </xf>
    <xf numFmtId="0" fontId="7" fillId="0" borderId="13" xfId="0" applyFont="1" applyBorder="1" applyAlignment="1">
      <alignment vertical="center" wrapText="1"/>
    </xf>
    <xf numFmtId="165" fontId="7" fillId="0" borderId="2" xfId="0" applyNumberFormat="1" applyFont="1" applyBorder="1" applyAlignment="1">
      <alignment horizontal="center" vertical="center" wrapText="1"/>
    </xf>
    <xf numFmtId="0" fontId="5" fillId="0" borderId="2" xfId="2" applyNumberFormat="1" applyFill="1" applyBorder="1" applyAlignment="1">
      <alignment horizontal="center" vertical="center" wrapText="1"/>
    </xf>
    <xf numFmtId="165" fontId="5" fillId="0" borderId="2" xfId="2" applyNumberFormat="1" applyFill="1" applyBorder="1" applyAlignment="1">
      <alignment horizontal="center" vertical="center" wrapText="1"/>
    </xf>
    <xf numFmtId="0" fontId="7" fillId="0" borderId="11" xfId="0" applyFont="1" applyBorder="1" applyAlignment="1">
      <alignment horizontal="center" vertical="center" wrapText="1"/>
    </xf>
    <xf numFmtId="49" fontId="7" fillId="0" borderId="11" xfId="0" applyNumberFormat="1" applyFont="1" applyBorder="1" applyAlignment="1">
      <alignment horizontal="center" vertical="center" wrapText="1"/>
    </xf>
    <xf numFmtId="0" fontId="7" fillId="0" borderId="11" xfId="0" applyFont="1" applyBorder="1" applyAlignment="1">
      <alignment vertical="center" wrapText="1"/>
    </xf>
    <xf numFmtId="0" fontId="5" fillId="0" borderId="7" xfId="2" applyFill="1" applyBorder="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164" fontId="2" fillId="0" borderId="7" xfId="1" applyNumberFormat="1" applyFont="1" applyFill="1" applyBorder="1" applyAlignment="1">
      <alignment horizontal="center" vertical="center" wrapText="1"/>
    </xf>
    <xf numFmtId="164" fontId="2" fillId="0" borderId="8" xfId="1" applyNumberFormat="1"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vertical="center" wrapText="1"/>
    </xf>
    <xf numFmtId="49" fontId="2" fillId="0" borderId="3" xfId="0" applyNumberFormat="1" applyFont="1" applyBorder="1" applyAlignment="1">
      <alignment horizontal="center" vertical="center" wrapText="1"/>
    </xf>
    <xf numFmtId="0" fontId="5" fillId="0" borderId="2" xfId="2" applyFill="1" applyBorder="1" applyAlignment="1">
      <alignment horizontal="center" vertical="center" wrapText="1"/>
    </xf>
    <xf numFmtId="0" fontId="5" fillId="0" borderId="3" xfId="2"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49" fontId="2" fillId="0" borderId="2"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164" fontId="2" fillId="0" borderId="2" xfId="1" applyNumberFormat="1" applyFont="1" applyFill="1" applyBorder="1" applyAlignment="1">
      <alignment horizontal="center" vertical="center" wrapText="1"/>
    </xf>
    <xf numFmtId="164" fontId="2" fillId="0" borderId="4" xfId="1" applyNumberFormat="1" applyFont="1" applyFill="1" applyBorder="1" applyAlignment="1">
      <alignment horizontal="center" vertical="center" wrapText="1"/>
    </xf>
    <xf numFmtId="164" fontId="2" fillId="0" borderId="4" xfId="1" applyNumberFormat="1" applyFont="1" applyFill="1" applyBorder="1" applyAlignment="1">
      <alignment vertical="center" wrapText="1"/>
    </xf>
    <xf numFmtId="164" fontId="2" fillId="0" borderId="3" xfId="1" applyNumberFormat="1" applyFont="1" applyFill="1" applyBorder="1" applyAlignment="1">
      <alignment horizontal="center" vertical="center" wrapText="1"/>
    </xf>
    <xf numFmtId="164" fontId="2" fillId="0" borderId="9" xfId="1" applyNumberFormat="1" applyFont="1" applyFill="1" applyBorder="1" applyAlignment="1">
      <alignment horizontal="center" vertical="center" wrapText="1"/>
    </xf>
    <xf numFmtId="0" fontId="2" fillId="0" borderId="9" xfId="0" applyFont="1" applyBorder="1" applyAlignment="1">
      <alignment horizontal="center" vertical="center" wrapText="1"/>
    </xf>
    <xf numFmtId="164" fontId="3" fillId="3" borderId="3" xfId="1" applyNumberFormat="1" applyFont="1" applyFill="1" applyBorder="1" applyAlignment="1">
      <alignment horizontal="center" vertical="center" wrapText="1"/>
    </xf>
    <xf numFmtId="164" fontId="3" fillId="4" borderId="3" xfId="1" applyNumberFormat="1" applyFont="1" applyFill="1" applyBorder="1" applyAlignment="1">
      <alignment horizontal="center" vertical="center" wrapText="1"/>
    </xf>
    <xf numFmtId="164" fontId="3" fillId="5" borderId="3" xfId="1" applyNumberFormat="1" applyFont="1" applyFill="1" applyBorder="1" applyAlignment="1">
      <alignment horizontal="center" vertical="center" wrapText="1"/>
    </xf>
    <xf numFmtId="0" fontId="12" fillId="0" borderId="3" xfId="0" applyFont="1" applyFill="1" applyBorder="1" applyAlignment="1">
      <alignment horizontal="center"/>
    </xf>
    <xf numFmtId="0" fontId="8" fillId="0" borderId="3" xfId="0" applyFont="1" applyFill="1" applyBorder="1" applyAlignment="1">
      <alignment horizontal="center" vertical="center" wrapText="1"/>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homecenter.com.co/homecenter-co/product/553975/tarjeta-de-captura-para-video-streaming-hd-1080p-4k-usb/553975/" TargetMode="External"/><Relationship Id="rId13" Type="http://schemas.openxmlformats.org/officeDocument/2006/relationships/hyperlink" Target="https://speedlogic.com.co/tienda/reguladores-y-ups/ups-interactiva-wattana-st-u-ultra-2200-va-1100w/" TargetMode="External"/><Relationship Id="rId18" Type="http://schemas.openxmlformats.org/officeDocument/2006/relationships/printerSettings" Target="../printerSettings/printerSettings1.bin"/><Relationship Id="rId3" Type="http://schemas.openxmlformats.org/officeDocument/2006/relationships/hyperlink" Target="https://www.mercadolibre.com.co/microfono-vocal-shure-pga48-xlr-alambrico-dinamico-color-negro/p/MCO16209549" TargetMode="External"/><Relationship Id="rId7" Type="http://schemas.openxmlformats.org/officeDocument/2006/relationships/hyperlink" Target="https://www.mercadolibre.com.co/proel-lw-ms-10-base-de-microfono-tipo-boom-proel-lwms-italia-color-negro/p/MCO23791419?pdp_filters=item_id:MCO1957522156" TargetMode="External"/><Relationship Id="rId12" Type="http://schemas.openxmlformats.org/officeDocument/2006/relationships/hyperlink" Target="https://www.mercadolibre.com.co/baterias-pilas-recargables-aa-2700-mah-beston/p/MCO27141963?pdp_filters=item_id:MCO1360951133" TargetMode="External"/><Relationship Id="rId17" Type="http://schemas.openxmlformats.org/officeDocument/2006/relationships/hyperlink" Target="https://www.homecenter.com.co/homecenter-co/product/508407/reflector-tripode-led-50wx2-7000lm-luz-fria/508407/?kid=goosho_1246419&amp;shop=googleShopping&amp;gad_source=1&amp;gad_campaignid=20228062686&amp;gbraid=0AAAAADt6wno-MVMXcYtGoIVWdv9DC_RP8&amp;gclid=Cj0KCQjw0NPGBhCDARIsAGAzpp3OZZuZ1oFCLmRcXeIEIb7mvKPJKyYphYZ8n9YSuJSOBapoKpIHnM0aAkUSEALw_wcB" TargetMode="External"/><Relationship Id="rId2" Type="http://schemas.openxmlformats.org/officeDocument/2006/relationships/hyperlink" Target="https://www.mercadolibre.com.co/estuche-forro-cabina-parlante-b3-beta-three-logo-en-screen/up/MCOU2428787107" TargetMode="External"/><Relationship Id="rId16" Type="http://schemas.openxmlformats.org/officeDocument/2006/relationships/hyperlink" Target="https://www.mercadolibre.com.co/marcador-electronico-led-de-mesa-de-11-digitos-para-interior/p/MCO2025845788" TargetMode="External"/><Relationship Id="rId1" Type="http://schemas.openxmlformats.org/officeDocument/2006/relationships/hyperlink" Target="https://www.mercadolibre.com.co/estuche-forro-cabina-parlante-b3-beta-three-logo-en-screen/up/MCOU2428787107" TargetMode="External"/><Relationship Id="rId6" Type="http://schemas.openxmlformats.org/officeDocument/2006/relationships/hyperlink" Target="https://prosoundaltacalidad.com.co/bases/1465-pro-dj-sy005-base-para-cabina-tripode-para-cabina-.html" TargetMode="External"/><Relationship Id="rId11" Type="http://schemas.openxmlformats.org/officeDocument/2006/relationships/hyperlink" Target="https://www.mercadolibre.com.co/cable-xlr-de-1-xlr-macho-macho-a-1-xlr-hembra-hembra-proel-bulk250lu10/p/MCO22207392?pdp_filters=item_id:MCO1980394622" TargetMode="External"/><Relationship Id="rId5" Type="http://schemas.openxmlformats.org/officeDocument/2006/relationships/hyperlink" Target="https://soelco.co/producto/multitoma-electrica-industrial-10-entradas-fulgore-fu1362/?srsltid=AfmBOooY6XJ-BJ2AGH0KOdA8TDA5DESuR79kIjx2dMBGS14qJ0Rc2IMF" TargetMode="External"/><Relationship Id="rId15" Type="http://schemas.openxmlformats.org/officeDocument/2006/relationships/hyperlink" Target="https://www.mercadolibre.com.co/reflector-led-cristal-ip65-100w-con-luz-colorblanco/p/MCO43930571" TargetMode="External"/><Relationship Id="rId10" Type="http://schemas.openxmlformats.org/officeDocument/2006/relationships/hyperlink" Target="https://www.mercadolibre.com.co/sistema-de-microfono-inalambrico-sennheiser-pro-audio-xsw-1-/p/MCO2017180226" TargetMode="External"/><Relationship Id="rId4" Type="http://schemas.openxmlformats.org/officeDocument/2006/relationships/hyperlink" Target="https://www.jbl.com.co/JBLPBENCORE22MICAM.html?gad_source=1&amp;gad_campaignid=17347870202&amp;gbraid=0AAAAAocp-hPpjrcPFIpLu6d7oBAAwjt3e&amp;gclid=Cj0KCQjw_rPGBhCbARIsABjq9ccgK7LHflQnlfHvYHaPXTvd8MUqs9yPcP0cs9vIJev2VpnkV_K7KsYaAkMnEALw_wcB" TargetMode="External"/><Relationship Id="rId9" Type="http://schemas.openxmlformats.org/officeDocument/2006/relationships/hyperlink" Target="https://articulo.mercadolibre.com.co/MCO-451958793-extensor-hdmi-por-utp-hasta-120-metros-1-linea-4823-_JM" TargetMode="External"/><Relationship Id="rId14" Type="http://schemas.openxmlformats.org/officeDocument/2006/relationships/hyperlink" Target="https://articulo.mercadolibre.com.co/MCO-625080509-cable-utp-cat-6-exterior-rollo-de-305m-doble-chaqueta-_J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08E23-6CB9-40CA-A07F-A9BD636810C5}">
  <dimension ref="A1:J675"/>
  <sheetViews>
    <sheetView zoomScale="80" zoomScaleNormal="80" workbookViewId="0">
      <selection sqref="A1:XFD1"/>
    </sheetView>
  </sheetViews>
  <sheetFormatPr baseColWidth="10" defaultColWidth="14.375" defaultRowHeight="15" customHeight="1"/>
  <cols>
    <col min="1" max="1" width="5" style="2" customWidth="1"/>
    <col min="2" max="2" width="44.625" style="3" hidden="1" customWidth="1"/>
    <col min="3" max="3" width="32.375" style="2" hidden="1" customWidth="1"/>
    <col min="4" max="4" width="17.375" style="2" customWidth="1"/>
    <col min="5" max="5" width="46.75" style="4" customWidth="1"/>
    <col min="6" max="6" width="16.25" style="5" customWidth="1"/>
    <col min="7" max="7" width="19.25" style="24" customWidth="1"/>
    <col min="8" max="8" width="16.625" style="24" customWidth="1"/>
    <col min="9" max="9" width="28.125" style="24" customWidth="1"/>
    <col min="10" max="10" width="28.125" style="5" customWidth="1"/>
    <col min="11" max="24" width="10.75" style="1" customWidth="1"/>
    <col min="25" max="16384" width="14.375" style="1"/>
  </cols>
  <sheetData>
    <row r="1" spans="1:10" customFormat="1" ht="51" customHeight="1">
      <c r="A1" s="30" t="s">
        <v>0</v>
      </c>
      <c r="B1" s="31" t="s">
        <v>1</v>
      </c>
      <c r="C1" s="30" t="s">
        <v>2</v>
      </c>
      <c r="D1" s="30" t="s">
        <v>3</v>
      </c>
      <c r="E1" s="32" t="s">
        <v>4</v>
      </c>
      <c r="F1" s="33" t="s">
        <v>5</v>
      </c>
      <c r="G1" s="34" t="s">
        <v>9</v>
      </c>
      <c r="H1" s="34" t="s">
        <v>144</v>
      </c>
      <c r="I1" s="30" t="s">
        <v>207</v>
      </c>
      <c r="J1" s="35" t="s">
        <v>207</v>
      </c>
    </row>
    <row r="2" spans="1:10">
      <c r="A2" s="83">
        <v>1</v>
      </c>
      <c r="B2" s="91" t="s">
        <v>6</v>
      </c>
      <c r="C2" s="83" t="s">
        <v>7</v>
      </c>
      <c r="D2" s="83" t="s">
        <v>10</v>
      </c>
      <c r="E2" s="7" t="s">
        <v>8</v>
      </c>
      <c r="F2" s="83">
        <v>3</v>
      </c>
      <c r="G2" s="93">
        <v>310000</v>
      </c>
      <c r="H2" s="93">
        <f>+G2*F2</f>
        <v>930000</v>
      </c>
      <c r="I2" s="93"/>
      <c r="J2" s="83" t="s">
        <v>22</v>
      </c>
    </row>
    <row r="3" spans="1:10" ht="42.75">
      <c r="A3" s="84"/>
      <c r="B3" s="92"/>
      <c r="C3" s="84"/>
      <c r="D3" s="84"/>
      <c r="E3" s="10" t="s">
        <v>16</v>
      </c>
      <c r="F3" s="84"/>
      <c r="G3" s="94"/>
      <c r="H3" s="94"/>
      <c r="I3" s="94"/>
      <c r="J3" s="84"/>
    </row>
    <row r="4" spans="1:10" ht="28.5">
      <c r="A4" s="84"/>
      <c r="B4" s="92"/>
      <c r="C4" s="84"/>
      <c r="D4" s="84"/>
      <c r="E4" s="10" t="s">
        <v>11</v>
      </c>
      <c r="F4" s="85"/>
      <c r="G4" s="95"/>
      <c r="H4" s="95"/>
      <c r="I4" s="95"/>
      <c r="J4" s="85"/>
    </row>
    <row r="5" spans="1:10" ht="28.5">
      <c r="A5" s="84"/>
      <c r="B5" s="92"/>
      <c r="C5" s="84"/>
      <c r="D5" s="84"/>
      <c r="E5" s="10" t="s">
        <v>12</v>
      </c>
      <c r="F5" s="85"/>
      <c r="G5" s="95"/>
      <c r="H5" s="95"/>
      <c r="I5" s="95"/>
      <c r="J5" s="85"/>
    </row>
    <row r="6" spans="1:10" ht="42.75">
      <c r="A6" s="84"/>
      <c r="B6" s="92"/>
      <c r="C6" s="84"/>
      <c r="D6" s="84"/>
      <c r="E6" s="10" t="s">
        <v>13</v>
      </c>
      <c r="F6" s="85"/>
      <c r="G6" s="95"/>
      <c r="H6" s="95"/>
      <c r="I6" s="95"/>
      <c r="J6" s="85"/>
    </row>
    <row r="7" spans="1:10" ht="42.75">
      <c r="A7" s="84"/>
      <c r="B7" s="92"/>
      <c r="C7" s="84"/>
      <c r="D7" s="84"/>
      <c r="E7" s="10" t="s">
        <v>14</v>
      </c>
      <c r="F7" s="85"/>
      <c r="G7" s="95"/>
      <c r="H7" s="95"/>
      <c r="I7" s="95"/>
      <c r="J7" s="85"/>
    </row>
    <row r="8" spans="1:10" ht="42.75">
      <c r="A8" s="84"/>
      <c r="B8" s="92"/>
      <c r="C8" s="84"/>
      <c r="D8" s="84"/>
      <c r="E8" s="10" t="s">
        <v>15</v>
      </c>
      <c r="F8" s="85"/>
      <c r="G8" s="95"/>
      <c r="H8" s="95"/>
      <c r="I8" s="95"/>
      <c r="J8" s="85"/>
    </row>
    <row r="9" spans="1:10">
      <c r="A9" s="83">
        <v>2</v>
      </c>
      <c r="B9" s="9"/>
      <c r="C9" s="8"/>
      <c r="D9" s="83" t="s">
        <v>19</v>
      </c>
      <c r="E9" s="7" t="s">
        <v>8</v>
      </c>
      <c r="F9" s="83">
        <v>8</v>
      </c>
      <c r="G9" s="93">
        <v>350000</v>
      </c>
      <c r="H9" s="93">
        <f>+F9*G9</f>
        <v>2800000</v>
      </c>
      <c r="I9" s="93"/>
      <c r="J9" s="87" t="s">
        <v>21</v>
      </c>
    </row>
    <row r="10" spans="1:10" ht="14.25">
      <c r="A10" s="84"/>
      <c r="B10" s="9"/>
      <c r="C10" s="8"/>
      <c r="D10" s="84"/>
      <c r="E10" s="10" t="s">
        <v>18</v>
      </c>
      <c r="F10" s="84"/>
      <c r="G10" s="94"/>
      <c r="H10" s="94"/>
      <c r="I10" s="94"/>
      <c r="J10" s="84"/>
    </row>
    <row r="11" spans="1:10" ht="14.25">
      <c r="A11" s="84"/>
      <c r="B11" s="9"/>
      <c r="C11" s="8"/>
      <c r="D11" s="84"/>
      <c r="E11" s="10" t="s">
        <v>17</v>
      </c>
      <c r="F11" s="84"/>
      <c r="G11" s="94"/>
      <c r="H11" s="94"/>
      <c r="I11" s="94"/>
      <c r="J11" s="84"/>
    </row>
    <row r="12" spans="1:10" ht="14.25">
      <c r="A12" s="84"/>
      <c r="B12" s="91" t="s">
        <v>6</v>
      </c>
      <c r="C12" s="83" t="s">
        <v>7</v>
      </c>
      <c r="D12" s="84"/>
      <c r="E12" s="10" t="s">
        <v>20</v>
      </c>
      <c r="F12" s="84"/>
      <c r="G12" s="94"/>
      <c r="H12" s="94"/>
      <c r="I12" s="94"/>
      <c r="J12" s="84"/>
    </row>
    <row r="13" spans="1:10" ht="14.25">
      <c r="A13" s="84"/>
      <c r="B13" s="92"/>
      <c r="C13" s="84"/>
      <c r="D13" s="84"/>
      <c r="E13" s="10" t="s">
        <v>26</v>
      </c>
      <c r="F13" s="84"/>
      <c r="G13" s="94"/>
      <c r="H13" s="94"/>
      <c r="I13" s="94"/>
      <c r="J13" s="84"/>
    </row>
    <row r="14" spans="1:10" ht="15" customHeight="1">
      <c r="A14" s="83">
        <v>4</v>
      </c>
      <c r="B14" s="91" t="s">
        <v>6</v>
      </c>
      <c r="C14" s="83" t="s">
        <v>7</v>
      </c>
      <c r="D14" s="83" t="s">
        <v>23</v>
      </c>
      <c r="E14" s="7" t="s">
        <v>8</v>
      </c>
      <c r="F14" s="83">
        <v>1</v>
      </c>
      <c r="G14" s="93">
        <v>600000</v>
      </c>
      <c r="H14" s="93">
        <f>+F14*G14</f>
        <v>600000</v>
      </c>
      <c r="I14" s="93"/>
      <c r="J14" s="87" t="s">
        <v>21</v>
      </c>
    </row>
    <row r="15" spans="1:10" ht="14.25">
      <c r="A15" s="84"/>
      <c r="B15" s="92"/>
      <c r="C15" s="84"/>
      <c r="D15" s="84"/>
      <c r="E15" s="10" t="s">
        <v>24</v>
      </c>
      <c r="F15" s="85"/>
      <c r="G15" s="95"/>
      <c r="H15" s="95"/>
      <c r="I15" s="95"/>
      <c r="J15" s="84"/>
    </row>
    <row r="16" spans="1:10" ht="14.25">
      <c r="A16" s="84"/>
      <c r="B16" s="92"/>
      <c r="C16" s="84"/>
      <c r="D16" s="84"/>
      <c r="E16" s="10" t="s">
        <v>17</v>
      </c>
      <c r="F16" s="85"/>
      <c r="G16" s="95"/>
      <c r="H16" s="95"/>
      <c r="I16" s="95"/>
      <c r="J16" s="84"/>
    </row>
    <row r="17" spans="1:10" ht="14.25">
      <c r="A17" s="84"/>
      <c r="B17" s="92"/>
      <c r="C17" s="84"/>
      <c r="D17" s="84"/>
      <c r="E17" s="10" t="s">
        <v>20</v>
      </c>
      <c r="F17" s="85"/>
      <c r="G17" s="95"/>
      <c r="H17" s="95"/>
      <c r="I17" s="95"/>
      <c r="J17" s="84"/>
    </row>
    <row r="18" spans="1:10" ht="14.25">
      <c r="A18" s="84"/>
      <c r="B18" s="92"/>
      <c r="C18" s="84"/>
      <c r="D18" s="84"/>
      <c r="E18" s="10" t="s">
        <v>25</v>
      </c>
      <c r="F18" s="85"/>
      <c r="G18" s="95"/>
      <c r="H18" s="95"/>
      <c r="I18" s="95"/>
      <c r="J18" s="84"/>
    </row>
    <row r="19" spans="1:10">
      <c r="A19" s="79">
        <v>5</v>
      </c>
      <c r="B19" s="86" t="s">
        <v>6</v>
      </c>
      <c r="C19" s="79" t="s">
        <v>7</v>
      </c>
      <c r="D19" s="89" t="s">
        <v>27</v>
      </c>
      <c r="E19" s="7" t="s">
        <v>8</v>
      </c>
      <c r="F19" s="79">
        <v>2</v>
      </c>
      <c r="G19" s="96">
        <v>360000</v>
      </c>
      <c r="H19" s="96">
        <f>+F19*G19</f>
        <v>720000</v>
      </c>
      <c r="I19" s="96"/>
      <c r="J19" s="88" t="s">
        <v>34</v>
      </c>
    </row>
    <row r="20" spans="1:10" ht="14.25">
      <c r="A20" s="79"/>
      <c r="B20" s="86"/>
      <c r="C20" s="79"/>
      <c r="D20" s="90"/>
      <c r="E20" s="13" t="s">
        <v>27</v>
      </c>
      <c r="F20" s="79"/>
      <c r="G20" s="96"/>
      <c r="H20" s="96"/>
      <c r="I20" s="96"/>
      <c r="J20" s="79"/>
    </row>
    <row r="21" spans="1:10" ht="14.25">
      <c r="A21" s="79"/>
      <c r="B21" s="86"/>
      <c r="C21" s="79"/>
      <c r="D21" s="90"/>
      <c r="E21" s="13" t="s">
        <v>28</v>
      </c>
      <c r="F21" s="79"/>
      <c r="G21" s="96"/>
      <c r="H21" s="96"/>
      <c r="I21" s="96"/>
      <c r="J21" s="79"/>
    </row>
    <row r="22" spans="1:10" ht="14.25">
      <c r="A22" s="79"/>
      <c r="B22" s="86"/>
      <c r="C22" s="79"/>
      <c r="D22" s="90"/>
      <c r="E22" s="13" t="s">
        <v>29</v>
      </c>
      <c r="F22" s="79"/>
      <c r="G22" s="96"/>
      <c r="H22" s="96"/>
      <c r="I22" s="96"/>
      <c r="J22" s="79"/>
    </row>
    <row r="23" spans="1:10" ht="14.25">
      <c r="A23" s="79"/>
      <c r="B23" s="86"/>
      <c r="C23" s="79"/>
      <c r="D23" s="90"/>
      <c r="E23" s="13" t="s">
        <v>30</v>
      </c>
      <c r="F23" s="79"/>
      <c r="G23" s="96"/>
      <c r="H23" s="96"/>
      <c r="I23" s="96"/>
      <c r="J23" s="79"/>
    </row>
    <row r="24" spans="1:10" ht="28.5">
      <c r="A24" s="79"/>
      <c r="B24" s="86"/>
      <c r="C24" s="79"/>
      <c r="D24" s="90"/>
      <c r="E24" s="13" t="s">
        <v>31</v>
      </c>
      <c r="F24" s="79"/>
      <c r="G24" s="96"/>
      <c r="H24" s="96"/>
      <c r="I24" s="96"/>
      <c r="J24" s="79"/>
    </row>
    <row r="25" spans="1:10" ht="14.25">
      <c r="A25" s="79"/>
      <c r="B25" s="86"/>
      <c r="C25" s="79"/>
      <c r="D25" s="90"/>
      <c r="E25" s="13" t="s">
        <v>32</v>
      </c>
      <c r="F25" s="79"/>
      <c r="G25" s="96"/>
      <c r="H25" s="96"/>
      <c r="I25" s="96"/>
      <c r="J25" s="79"/>
    </row>
    <row r="26" spans="1:10" ht="14.25">
      <c r="A26" s="79"/>
      <c r="B26" s="86"/>
      <c r="C26" s="79"/>
      <c r="D26" s="90"/>
      <c r="E26" s="14" t="s">
        <v>33</v>
      </c>
      <c r="F26" s="79"/>
      <c r="G26" s="96"/>
      <c r="H26" s="96"/>
      <c r="I26" s="96"/>
      <c r="J26" s="79"/>
    </row>
    <row r="27" spans="1:10">
      <c r="A27" s="83">
        <v>6</v>
      </c>
      <c r="B27" s="91"/>
      <c r="C27" s="83"/>
      <c r="D27" s="83" t="s">
        <v>35</v>
      </c>
      <c r="E27" s="7" t="s">
        <v>8</v>
      </c>
      <c r="F27" s="83">
        <v>4</v>
      </c>
      <c r="G27" s="93">
        <v>2000000</v>
      </c>
      <c r="H27" s="93">
        <f>+F27*G27</f>
        <v>8000000</v>
      </c>
      <c r="I27" s="93"/>
      <c r="J27" s="87" t="s">
        <v>48</v>
      </c>
    </row>
    <row r="28" spans="1:10" ht="14.25">
      <c r="A28" s="84"/>
      <c r="B28" s="92"/>
      <c r="C28" s="84"/>
      <c r="D28" s="84"/>
      <c r="E28" s="10" t="s">
        <v>36</v>
      </c>
      <c r="F28" s="85"/>
      <c r="G28" s="95"/>
      <c r="H28" s="95"/>
      <c r="I28" s="95"/>
      <c r="J28" s="85"/>
    </row>
    <row r="29" spans="1:10" ht="14.25">
      <c r="A29" s="84"/>
      <c r="B29" s="92"/>
      <c r="C29" s="84"/>
      <c r="D29" s="84"/>
      <c r="E29" s="10" t="s">
        <v>37</v>
      </c>
      <c r="F29" s="85"/>
      <c r="G29" s="95"/>
      <c r="H29" s="95"/>
      <c r="I29" s="95"/>
      <c r="J29" s="85"/>
    </row>
    <row r="30" spans="1:10" ht="28.5">
      <c r="A30" s="84"/>
      <c r="B30" s="92"/>
      <c r="C30" s="84"/>
      <c r="D30" s="84"/>
      <c r="E30" s="10" t="s">
        <v>39</v>
      </c>
      <c r="F30" s="85"/>
      <c r="G30" s="95"/>
      <c r="H30" s="95"/>
      <c r="I30" s="95"/>
      <c r="J30" s="85"/>
    </row>
    <row r="31" spans="1:10" ht="14.25">
      <c r="A31" s="84"/>
      <c r="B31" s="92"/>
      <c r="C31" s="84"/>
      <c r="D31" s="84"/>
      <c r="E31" s="10" t="s">
        <v>38</v>
      </c>
      <c r="F31" s="85"/>
      <c r="G31" s="95"/>
      <c r="H31" s="95"/>
      <c r="I31" s="95"/>
      <c r="J31" s="85"/>
    </row>
    <row r="32" spans="1:10" ht="14.25">
      <c r="A32" s="84"/>
      <c r="B32" s="92"/>
      <c r="C32" s="84"/>
      <c r="D32" s="84"/>
      <c r="E32" s="10" t="s">
        <v>45</v>
      </c>
      <c r="F32" s="85"/>
      <c r="G32" s="95"/>
      <c r="H32" s="95"/>
      <c r="I32" s="95"/>
      <c r="J32" s="85"/>
    </row>
    <row r="33" spans="1:10" ht="14.25">
      <c r="A33" s="84"/>
      <c r="B33" s="92"/>
      <c r="C33" s="84"/>
      <c r="D33" s="84"/>
      <c r="E33" s="10" t="s">
        <v>46</v>
      </c>
      <c r="F33" s="85"/>
      <c r="G33" s="95"/>
      <c r="H33" s="95"/>
      <c r="I33" s="95"/>
      <c r="J33" s="85"/>
    </row>
    <row r="34" spans="1:10" ht="28.5">
      <c r="A34" s="84"/>
      <c r="B34" s="92"/>
      <c r="C34" s="84"/>
      <c r="D34" s="84"/>
      <c r="E34" s="10" t="s">
        <v>47</v>
      </c>
      <c r="F34" s="85"/>
      <c r="G34" s="95"/>
      <c r="H34" s="95"/>
      <c r="I34" s="95"/>
      <c r="J34" s="85"/>
    </row>
    <row r="35" spans="1:10" ht="28.5">
      <c r="A35" s="84"/>
      <c r="B35" s="92"/>
      <c r="C35" s="84"/>
      <c r="D35" s="84"/>
      <c r="E35" s="10" t="s">
        <v>40</v>
      </c>
      <c r="F35" s="85"/>
      <c r="G35" s="95"/>
      <c r="H35" s="95"/>
      <c r="I35" s="95"/>
      <c r="J35" s="85"/>
    </row>
    <row r="36" spans="1:10" ht="14.25">
      <c r="A36" s="84"/>
      <c r="B36" s="92"/>
      <c r="C36" s="84"/>
      <c r="D36" s="84"/>
      <c r="E36" s="10" t="s">
        <v>41</v>
      </c>
      <c r="F36" s="85"/>
      <c r="G36" s="95"/>
      <c r="H36" s="95"/>
      <c r="I36" s="95"/>
      <c r="J36" s="85"/>
    </row>
    <row r="37" spans="1:10" ht="14.25">
      <c r="A37" s="84"/>
      <c r="B37" s="92"/>
      <c r="C37" s="84"/>
      <c r="D37" s="84"/>
      <c r="E37" s="10" t="s">
        <v>42</v>
      </c>
      <c r="F37" s="85"/>
      <c r="G37" s="95"/>
      <c r="H37" s="95"/>
      <c r="I37" s="95"/>
      <c r="J37" s="85"/>
    </row>
    <row r="38" spans="1:10" ht="14.25">
      <c r="A38" s="84"/>
      <c r="B38" s="92"/>
      <c r="C38" s="84"/>
      <c r="D38" s="84"/>
      <c r="E38" s="10" t="s">
        <v>43</v>
      </c>
      <c r="F38" s="85"/>
      <c r="G38" s="95"/>
      <c r="H38" s="95"/>
      <c r="I38" s="95"/>
      <c r="J38" s="85"/>
    </row>
    <row r="39" spans="1:10" ht="14.25">
      <c r="A39" s="84"/>
      <c r="B39" s="92"/>
      <c r="C39" s="84"/>
      <c r="D39" s="84"/>
      <c r="E39" s="10" t="s">
        <v>44</v>
      </c>
      <c r="F39" s="85"/>
      <c r="G39" s="95"/>
      <c r="H39" s="95"/>
      <c r="I39" s="95"/>
      <c r="J39" s="85"/>
    </row>
    <row r="40" spans="1:10">
      <c r="A40" s="83">
        <v>7</v>
      </c>
      <c r="B40" s="91"/>
      <c r="C40" s="83"/>
      <c r="D40" s="83" t="s">
        <v>49</v>
      </c>
      <c r="E40" s="7" t="s">
        <v>8</v>
      </c>
      <c r="F40" s="83">
        <v>8</v>
      </c>
      <c r="G40" s="93">
        <v>150000</v>
      </c>
      <c r="H40" s="93">
        <f>+G40*F40</f>
        <v>1200000</v>
      </c>
      <c r="I40" s="93"/>
      <c r="J40" s="87" t="s">
        <v>50</v>
      </c>
    </row>
    <row r="41" spans="1:10" ht="14.25">
      <c r="A41" s="84"/>
      <c r="B41" s="92"/>
      <c r="C41" s="84"/>
      <c r="D41" s="84"/>
      <c r="E41" s="15" t="s">
        <v>51</v>
      </c>
      <c r="F41" s="84"/>
      <c r="G41" s="94"/>
      <c r="H41" s="94"/>
      <c r="I41" s="94"/>
      <c r="J41" s="84"/>
    </row>
    <row r="42" spans="1:10" ht="14.25">
      <c r="A42" s="84"/>
      <c r="B42" s="92"/>
      <c r="C42" s="84"/>
      <c r="D42" s="84"/>
      <c r="E42" s="15" t="s">
        <v>52</v>
      </c>
      <c r="F42" s="84"/>
      <c r="G42" s="94"/>
      <c r="H42" s="94"/>
      <c r="I42" s="94"/>
      <c r="J42" s="84"/>
    </row>
    <row r="43" spans="1:10" ht="14.25">
      <c r="A43" s="84"/>
      <c r="B43" s="92"/>
      <c r="C43" s="84"/>
      <c r="D43" s="84"/>
      <c r="E43" s="15" t="s">
        <v>57</v>
      </c>
      <c r="F43" s="84"/>
      <c r="G43" s="94"/>
      <c r="H43" s="94"/>
      <c r="I43" s="94"/>
      <c r="J43" s="84"/>
    </row>
    <row r="44" spans="1:10" ht="14.25">
      <c r="A44" s="84"/>
      <c r="B44" s="92"/>
      <c r="C44" s="84"/>
      <c r="D44" s="84"/>
      <c r="E44" s="15" t="s">
        <v>53</v>
      </c>
      <c r="F44" s="84"/>
      <c r="G44" s="94"/>
      <c r="H44" s="94"/>
      <c r="I44" s="94"/>
      <c r="J44" s="84"/>
    </row>
    <row r="45" spans="1:10" ht="14.25">
      <c r="A45" s="84"/>
      <c r="B45" s="92"/>
      <c r="C45" s="84"/>
      <c r="D45" s="84"/>
      <c r="E45" s="15" t="s">
        <v>54</v>
      </c>
      <c r="F45" s="84"/>
      <c r="G45" s="94"/>
      <c r="H45" s="94"/>
      <c r="I45" s="94"/>
      <c r="J45" s="84"/>
    </row>
    <row r="46" spans="1:10" ht="14.25">
      <c r="A46" s="84"/>
      <c r="B46" s="92"/>
      <c r="C46" s="84"/>
      <c r="D46" s="84"/>
      <c r="E46" s="15" t="s">
        <v>55</v>
      </c>
      <c r="F46" s="84"/>
      <c r="G46" s="94"/>
      <c r="H46" s="94"/>
      <c r="I46" s="94"/>
      <c r="J46" s="84"/>
    </row>
    <row r="47" spans="1:10" ht="14.25">
      <c r="A47" s="84"/>
      <c r="B47" s="92"/>
      <c r="C47" s="84"/>
      <c r="D47" s="84"/>
      <c r="E47" s="15" t="s">
        <v>56</v>
      </c>
      <c r="F47" s="84"/>
      <c r="G47" s="94"/>
      <c r="H47" s="94"/>
      <c r="I47" s="94"/>
      <c r="J47" s="84"/>
    </row>
    <row r="48" spans="1:10" ht="14.25">
      <c r="A48" s="84"/>
      <c r="B48" s="92"/>
      <c r="C48" s="84"/>
      <c r="D48" s="84"/>
      <c r="E48" s="15" t="s">
        <v>59</v>
      </c>
      <c r="F48" s="84"/>
      <c r="G48" s="94"/>
      <c r="H48" s="94"/>
      <c r="I48" s="94"/>
      <c r="J48" s="84"/>
    </row>
    <row r="49" spans="1:10" ht="14.25">
      <c r="A49" s="84"/>
      <c r="B49" s="92"/>
      <c r="C49" s="84"/>
      <c r="D49" s="84"/>
      <c r="E49" s="15" t="s">
        <v>58</v>
      </c>
      <c r="F49" s="84"/>
      <c r="G49" s="94"/>
      <c r="H49" s="94"/>
      <c r="I49" s="94"/>
      <c r="J49" s="84"/>
    </row>
    <row r="50" spans="1:10" ht="14.25">
      <c r="A50" s="84"/>
      <c r="B50" s="92"/>
      <c r="C50" s="84"/>
      <c r="D50" s="84"/>
      <c r="E50" s="15" t="s">
        <v>60</v>
      </c>
      <c r="F50" s="84"/>
      <c r="G50" s="94"/>
      <c r="H50" s="94"/>
      <c r="I50" s="94"/>
      <c r="J50" s="84"/>
    </row>
    <row r="51" spans="1:10" ht="14.25">
      <c r="A51" s="84"/>
      <c r="B51" s="92"/>
      <c r="C51" s="84"/>
      <c r="D51" s="84"/>
      <c r="E51" s="15" t="s">
        <v>61</v>
      </c>
      <c r="F51" s="85"/>
      <c r="G51" s="95"/>
      <c r="H51" s="95"/>
      <c r="I51" s="95"/>
      <c r="J51" s="85"/>
    </row>
    <row r="52" spans="1:10">
      <c r="A52" s="79">
        <v>8</v>
      </c>
      <c r="B52" s="86"/>
      <c r="C52" s="79"/>
      <c r="D52" s="79" t="s">
        <v>62</v>
      </c>
      <c r="E52" s="7" t="s">
        <v>8</v>
      </c>
      <c r="F52" s="79">
        <v>8</v>
      </c>
      <c r="G52" s="96">
        <v>200000</v>
      </c>
      <c r="H52" s="96">
        <f>+F52*G52</f>
        <v>1600000</v>
      </c>
      <c r="I52" s="96"/>
      <c r="J52" s="88" t="s">
        <v>63</v>
      </c>
    </row>
    <row r="53" spans="1:10" ht="14.25">
      <c r="A53" s="79"/>
      <c r="B53" s="86"/>
      <c r="C53" s="79"/>
      <c r="D53" s="79"/>
      <c r="E53" s="13" t="s">
        <v>65</v>
      </c>
      <c r="F53" s="79"/>
      <c r="G53" s="96"/>
      <c r="H53" s="96"/>
      <c r="I53" s="96"/>
      <c r="J53" s="79"/>
    </row>
    <row r="54" spans="1:10" ht="14.25">
      <c r="A54" s="79"/>
      <c r="B54" s="86"/>
      <c r="C54" s="79"/>
      <c r="D54" s="79"/>
      <c r="E54" s="13" t="s">
        <v>64</v>
      </c>
      <c r="F54" s="79"/>
      <c r="G54" s="96"/>
      <c r="H54" s="96"/>
      <c r="I54" s="96"/>
      <c r="J54" s="79"/>
    </row>
    <row r="55" spans="1:10" ht="71.25">
      <c r="A55" s="79"/>
      <c r="B55" s="86"/>
      <c r="C55" s="79"/>
      <c r="D55" s="79"/>
      <c r="E55" s="13" t="s">
        <v>66</v>
      </c>
      <c r="F55" s="79"/>
      <c r="G55" s="96"/>
      <c r="H55" s="96"/>
      <c r="I55" s="96"/>
      <c r="J55" s="79"/>
    </row>
    <row r="56" spans="1:10">
      <c r="A56" s="79">
        <v>9</v>
      </c>
      <c r="B56" s="12"/>
      <c r="C56" s="11"/>
      <c r="D56" s="79" t="s">
        <v>75</v>
      </c>
      <c r="E56" s="7" t="s">
        <v>8</v>
      </c>
      <c r="F56" s="79">
        <v>4</v>
      </c>
      <c r="G56" s="96">
        <v>140000</v>
      </c>
      <c r="H56" s="96">
        <f>+F56*G56</f>
        <v>560000</v>
      </c>
      <c r="I56" s="96"/>
      <c r="J56" s="88" t="s">
        <v>69</v>
      </c>
    </row>
    <row r="57" spans="1:10" ht="28.5">
      <c r="A57" s="79"/>
      <c r="B57" s="12"/>
      <c r="C57" s="11"/>
      <c r="D57" s="79"/>
      <c r="E57" s="16" t="s">
        <v>74</v>
      </c>
      <c r="F57" s="79"/>
      <c r="G57" s="96"/>
      <c r="H57" s="96"/>
      <c r="I57" s="96"/>
      <c r="J57" s="88"/>
    </row>
    <row r="58" spans="1:10" ht="28.5">
      <c r="A58" s="79"/>
      <c r="B58" s="12"/>
      <c r="C58" s="11"/>
      <c r="D58" s="79"/>
      <c r="E58" s="17" t="s">
        <v>67</v>
      </c>
      <c r="F58" s="79"/>
      <c r="G58" s="96"/>
      <c r="H58" s="96"/>
      <c r="I58" s="96"/>
      <c r="J58" s="79"/>
    </row>
    <row r="59" spans="1:10" ht="28.5">
      <c r="A59" s="79"/>
      <c r="B59" s="12"/>
      <c r="C59" s="11"/>
      <c r="D59" s="79"/>
      <c r="E59" s="17" t="s">
        <v>68</v>
      </c>
      <c r="F59" s="79"/>
      <c r="G59" s="96"/>
      <c r="H59" s="96"/>
      <c r="I59" s="96"/>
      <c r="J59" s="79"/>
    </row>
    <row r="60" spans="1:10" ht="14.25">
      <c r="A60" s="79"/>
      <c r="B60" s="12"/>
      <c r="C60" s="11"/>
      <c r="D60" s="79"/>
      <c r="E60" s="17" t="s">
        <v>76</v>
      </c>
      <c r="F60" s="79"/>
      <c r="G60" s="96"/>
      <c r="H60" s="96"/>
      <c r="I60" s="96"/>
      <c r="J60" s="79"/>
    </row>
    <row r="61" spans="1:10" ht="14.25">
      <c r="A61" s="79"/>
      <c r="B61" s="12"/>
      <c r="C61" s="11"/>
      <c r="D61" s="79"/>
      <c r="E61" s="17" t="s">
        <v>70</v>
      </c>
      <c r="F61" s="79"/>
      <c r="G61" s="96"/>
      <c r="H61" s="96"/>
      <c r="I61" s="96"/>
      <c r="J61" s="79"/>
    </row>
    <row r="62" spans="1:10" ht="14.25">
      <c r="A62" s="79"/>
      <c r="B62" s="12"/>
      <c r="C62" s="11"/>
      <c r="D62" s="79"/>
      <c r="E62" s="17" t="s">
        <v>71</v>
      </c>
      <c r="F62" s="79"/>
      <c r="G62" s="96"/>
      <c r="H62" s="96"/>
      <c r="I62" s="96"/>
      <c r="J62" s="79"/>
    </row>
    <row r="63" spans="1:10" ht="28.5">
      <c r="A63" s="79"/>
      <c r="B63" s="12"/>
      <c r="C63" s="11"/>
      <c r="D63" s="79"/>
      <c r="E63" s="17" t="s">
        <v>72</v>
      </c>
      <c r="F63" s="79"/>
      <c r="G63" s="96"/>
      <c r="H63" s="96"/>
      <c r="I63" s="96"/>
      <c r="J63" s="79"/>
    </row>
    <row r="64" spans="1:10" ht="14.25">
      <c r="A64" s="79"/>
      <c r="B64" s="12"/>
      <c r="C64" s="11"/>
      <c r="D64" s="79"/>
      <c r="E64" s="17" t="s">
        <v>73</v>
      </c>
      <c r="F64" s="79"/>
      <c r="G64" s="96"/>
      <c r="H64" s="96"/>
      <c r="I64" s="96"/>
      <c r="J64" s="79"/>
    </row>
    <row r="65" spans="1:10">
      <c r="A65" s="79">
        <v>10</v>
      </c>
      <c r="B65" s="12"/>
      <c r="C65" s="11"/>
      <c r="D65" s="79" t="s">
        <v>77</v>
      </c>
      <c r="E65" s="7" t="s">
        <v>8</v>
      </c>
      <c r="F65" s="80">
        <v>4</v>
      </c>
      <c r="G65" s="81">
        <v>150000</v>
      </c>
      <c r="H65" s="81">
        <f>+F65*G65</f>
        <v>600000</v>
      </c>
      <c r="I65" s="81"/>
      <c r="J65" s="77" t="s">
        <v>78</v>
      </c>
    </row>
    <row r="66" spans="1:10" ht="42.75">
      <c r="A66" s="79"/>
      <c r="B66" s="12"/>
      <c r="C66" s="11"/>
      <c r="D66" s="79"/>
      <c r="E66" s="17" t="s">
        <v>79</v>
      </c>
      <c r="F66" s="78"/>
      <c r="G66" s="82"/>
      <c r="H66" s="82"/>
      <c r="I66" s="82"/>
      <c r="J66" s="78"/>
    </row>
    <row r="67" spans="1:10" ht="57">
      <c r="A67" s="79"/>
      <c r="B67" s="12"/>
      <c r="C67" s="11"/>
      <c r="D67" s="79"/>
      <c r="E67" s="17" t="s">
        <v>80</v>
      </c>
      <c r="F67" s="78"/>
      <c r="G67" s="82"/>
      <c r="H67" s="82"/>
      <c r="I67" s="82"/>
      <c r="J67" s="78"/>
    </row>
    <row r="68" spans="1:10" ht="28.5">
      <c r="A68" s="79"/>
      <c r="B68" s="12"/>
      <c r="C68" s="11"/>
      <c r="D68" s="79"/>
      <c r="E68" s="17" t="s">
        <v>81</v>
      </c>
      <c r="F68" s="78"/>
      <c r="G68" s="82"/>
      <c r="H68" s="82"/>
      <c r="I68" s="82"/>
      <c r="J68" s="78"/>
    </row>
    <row r="69" spans="1:10" ht="28.5">
      <c r="A69" s="79"/>
      <c r="B69" s="12"/>
      <c r="C69" s="11"/>
      <c r="D69" s="79"/>
      <c r="E69" s="17" t="s">
        <v>82</v>
      </c>
      <c r="F69" s="78"/>
      <c r="G69" s="82"/>
      <c r="H69" s="82"/>
      <c r="I69" s="82"/>
      <c r="J69" s="78"/>
    </row>
    <row r="70" spans="1:10" ht="14.25">
      <c r="A70" s="79"/>
      <c r="B70" s="12"/>
      <c r="C70" s="11"/>
      <c r="D70" s="79"/>
      <c r="E70" s="17" t="s">
        <v>83</v>
      </c>
      <c r="F70" s="78"/>
      <c r="G70" s="82"/>
      <c r="H70" s="82"/>
      <c r="I70" s="82"/>
      <c r="J70" s="78"/>
    </row>
    <row r="71" spans="1:10">
      <c r="A71" s="79">
        <v>11</v>
      </c>
      <c r="B71" s="12"/>
      <c r="C71" s="11"/>
      <c r="D71" s="79" t="s">
        <v>85</v>
      </c>
      <c r="E71" s="7" t="s">
        <v>8</v>
      </c>
      <c r="F71" s="80">
        <v>2</v>
      </c>
      <c r="G71" s="81">
        <v>750000</v>
      </c>
      <c r="H71" s="81">
        <f>+G71*F71</f>
        <v>1500000</v>
      </c>
      <c r="I71" s="81"/>
      <c r="J71" s="77" t="s">
        <v>84</v>
      </c>
    </row>
    <row r="72" spans="1:10" ht="14.25">
      <c r="A72" s="79"/>
      <c r="B72" s="12"/>
      <c r="C72" s="11"/>
      <c r="D72" s="79"/>
      <c r="E72" s="18" t="s">
        <v>86</v>
      </c>
      <c r="F72" s="78"/>
      <c r="G72" s="82"/>
      <c r="H72" s="82"/>
      <c r="I72" s="82"/>
      <c r="J72" s="78"/>
    </row>
    <row r="73" spans="1:10" ht="14.25">
      <c r="A73" s="79"/>
      <c r="B73" s="12"/>
      <c r="C73" s="11"/>
      <c r="D73" s="79"/>
      <c r="E73" s="18" t="s">
        <v>87</v>
      </c>
      <c r="F73" s="78"/>
      <c r="G73" s="82"/>
      <c r="H73" s="82"/>
      <c r="I73" s="82"/>
      <c r="J73" s="78"/>
    </row>
    <row r="74" spans="1:10" ht="28.5">
      <c r="A74" s="79"/>
      <c r="B74" s="12"/>
      <c r="C74" s="11"/>
      <c r="D74" s="79"/>
      <c r="E74" s="17" t="s">
        <v>88</v>
      </c>
      <c r="F74" s="78"/>
      <c r="G74" s="82"/>
      <c r="H74" s="82"/>
      <c r="I74" s="82"/>
      <c r="J74" s="78"/>
    </row>
    <row r="75" spans="1:10" ht="14.25">
      <c r="A75" s="79"/>
      <c r="B75" s="12"/>
      <c r="C75" s="11"/>
      <c r="D75" s="79"/>
      <c r="E75" s="18" t="s">
        <v>89</v>
      </c>
      <c r="F75" s="78"/>
      <c r="G75" s="82"/>
      <c r="H75" s="82"/>
      <c r="I75" s="82"/>
      <c r="J75" s="78"/>
    </row>
    <row r="76" spans="1:10" ht="14.25">
      <c r="A76" s="79"/>
      <c r="B76" s="12"/>
      <c r="C76" s="11"/>
      <c r="D76" s="79"/>
      <c r="E76" s="18" t="s">
        <v>90</v>
      </c>
      <c r="F76" s="78"/>
      <c r="G76" s="82"/>
      <c r="H76" s="82"/>
      <c r="I76" s="82"/>
      <c r="J76" s="78"/>
    </row>
    <row r="77" spans="1:10" ht="28.5">
      <c r="A77" s="79"/>
      <c r="B77" s="12"/>
      <c r="C77" s="11"/>
      <c r="D77" s="79"/>
      <c r="E77" s="17" t="s">
        <v>91</v>
      </c>
      <c r="F77" s="78"/>
      <c r="G77" s="82"/>
      <c r="H77" s="82"/>
      <c r="I77" s="82"/>
      <c r="J77" s="78"/>
    </row>
    <row r="78" spans="1:10">
      <c r="A78" s="79">
        <v>12</v>
      </c>
      <c r="B78" s="12"/>
      <c r="C78" s="11"/>
      <c r="D78" s="79" t="s">
        <v>93</v>
      </c>
      <c r="E78" s="7" t="s">
        <v>8</v>
      </c>
      <c r="F78" s="80">
        <v>1</v>
      </c>
      <c r="G78" s="81">
        <v>4300000</v>
      </c>
      <c r="H78" s="81">
        <f>+G78*F78</f>
        <v>4300000</v>
      </c>
      <c r="I78" s="81"/>
      <c r="J78" s="77" t="s">
        <v>92</v>
      </c>
    </row>
    <row r="79" spans="1:10" ht="14.25">
      <c r="A79" s="79"/>
      <c r="B79" s="12"/>
      <c r="C79" s="11"/>
      <c r="D79" s="79"/>
      <c r="E79" s="18" t="s">
        <v>93</v>
      </c>
      <c r="F79" s="78"/>
      <c r="G79" s="82"/>
      <c r="H79" s="82"/>
      <c r="I79" s="82"/>
      <c r="J79" s="78"/>
    </row>
    <row r="80" spans="1:10" ht="14.25">
      <c r="A80" s="79"/>
      <c r="B80" s="12"/>
      <c r="C80" s="11"/>
      <c r="D80" s="79"/>
      <c r="E80" s="18" t="s">
        <v>94</v>
      </c>
      <c r="F80" s="78"/>
      <c r="G80" s="82"/>
      <c r="H80" s="82"/>
      <c r="I80" s="82"/>
      <c r="J80" s="78"/>
    </row>
    <row r="81" spans="1:10" ht="28.5">
      <c r="A81" s="79"/>
      <c r="B81" s="12"/>
      <c r="C81" s="11"/>
      <c r="D81" s="79"/>
      <c r="E81" s="17" t="s">
        <v>95</v>
      </c>
      <c r="F81" s="78"/>
      <c r="G81" s="82"/>
      <c r="H81" s="82"/>
      <c r="I81" s="82"/>
      <c r="J81" s="78"/>
    </row>
    <row r="82" spans="1:10" ht="14.25">
      <c r="A82" s="79"/>
      <c r="B82" s="12"/>
      <c r="C82" s="11"/>
      <c r="D82" s="79"/>
      <c r="E82" s="18" t="s">
        <v>96</v>
      </c>
      <c r="F82" s="78"/>
      <c r="G82" s="82"/>
      <c r="H82" s="82"/>
      <c r="I82" s="82"/>
      <c r="J82" s="78"/>
    </row>
    <row r="83" spans="1:10" ht="14.25">
      <c r="A83" s="79"/>
      <c r="B83" s="12"/>
      <c r="C83" s="11"/>
      <c r="D83" s="79"/>
      <c r="E83" s="18" t="s">
        <v>97</v>
      </c>
      <c r="F83" s="78"/>
      <c r="G83" s="82"/>
      <c r="H83" s="82"/>
      <c r="I83" s="82"/>
      <c r="J83" s="78"/>
    </row>
    <row r="84" spans="1:10" ht="14.25">
      <c r="A84" s="79"/>
      <c r="B84" s="12"/>
      <c r="C84" s="11"/>
      <c r="D84" s="79"/>
      <c r="E84" s="18" t="s">
        <v>98</v>
      </c>
      <c r="F84" s="78"/>
      <c r="G84" s="82"/>
      <c r="H84" s="82"/>
      <c r="I84" s="82"/>
      <c r="J84" s="78"/>
    </row>
    <row r="85" spans="1:10" ht="14.25">
      <c r="A85" s="79"/>
      <c r="B85" s="12"/>
      <c r="C85" s="11"/>
      <c r="D85" s="79"/>
      <c r="E85" s="18" t="s">
        <v>99</v>
      </c>
      <c r="F85" s="78"/>
      <c r="G85" s="82"/>
      <c r="H85" s="82"/>
      <c r="I85" s="82"/>
      <c r="J85" s="78"/>
    </row>
    <row r="86" spans="1:10" ht="14.25">
      <c r="A86" s="79"/>
      <c r="B86" s="12"/>
      <c r="C86" s="11"/>
      <c r="D86" s="79"/>
      <c r="E86" s="18" t="s">
        <v>101</v>
      </c>
      <c r="F86" s="78"/>
      <c r="G86" s="82"/>
      <c r="H86" s="82"/>
      <c r="I86" s="82"/>
      <c r="J86" s="78"/>
    </row>
    <row r="87" spans="1:10" ht="14.25">
      <c r="A87" s="79"/>
      <c r="B87" s="12"/>
      <c r="C87" s="11"/>
      <c r="D87" s="79"/>
      <c r="E87" s="18" t="s">
        <v>102</v>
      </c>
      <c r="F87" s="78"/>
      <c r="G87" s="82"/>
      <c r="H87" s="82"/>
      <c r="I87" s="82"/>
      <c r="J87" s="78"/>
    </row>
    <row r="88" spans="1:10" ht="14.25">
      <c r="A88" s="79"/>
      <c r="B88" s="12"/>
      <c r="C88" s="11"/>
      <c r="D88" s="79"/>
      <c r="E88" s="17" t="s">
        <v>100</v>
      </c>
      <c r="F88" s="98"/>
      <c r="G88" s="97"/>
      <c r="H88" s="97"/>
      <c r="I88" s="97"/>
      <c r="J88" s="98"/>
    </row>
    <row r="89" spans="1:10">
      <c r="A89" s="79">
        <v>13</v>
      </c>
      <c r="B89" s="12"/>
      <c r="C89" s="11"/>
      <c r="D89" s="79" t="s">
        <v>104</v>
      </c>
      <c r="E89" s="7" t="s">
        <v>8</v>
      </c>
      <c r="F89" s="80">
        <v>5</v>
      </c>
      <c r="G89" s="81">
        <v>45000</v>
      </c>
      <c r="H89" s="81">
        <f>+G89*F89</f>
        <v>225000</v>
      </c>
      <c r="I89" s="81"/>
      <c r="J89" s="77" t="s">
        <v>103</v>
      </c>
    </row>
    <row r="90" spans="1:10" ht="42.75">
      <c r="A90" s="79"/>
      <c r="B90" s="12"/>
      <c r="C90" s="11"/>
      <c r="D90" s="79"/>
      <c r="E90" s="17" t="s">
        <v>105</v>
      </c>
      <c r="F90" s="78"/>
      <c r="G90" s="82"/>
      <c r="H90" s="82"/>
      <c r="I90" s="82"/>
      <c r="J90" s="78"/>
    </row>
    <row r="91" spans="1:10" ht="28.5">
      <c r="A91" s="79"/>
      <c r="B91" s="12"/>
      <c r="C91" s="11"/>
      <c r="D91" s="79"/>
      <c r="E91" s="17" t="s">
        <v>106</v>
      </c>
      <c r="F91" s="78"/>
      <c r="G91" s="82"/>
      <c r="H91" s="82"/>
      <c r="I91" s="82"/>
      <c r="J91" s="78"/>
    </row>
    <row r="92" spans="1:10" ht="28.5">
      <c r="A92" s="79"/>
      <c r="B92" s="12"/>
      <c r="C92" s="11"/>
      <c r="D92" s="79"/>
      <c r="E92" s="17" t="s">
        <v>107</v>
      </c>
      <c r="F92" s="78"/>
      <c r="G92" s="82"/>
      <c r="H92" s="82"/>
      <c r="I92" s="82"/>
      <c r="J92" s="78"/>
    </row>
    <row r="93" spans="1:10" ht="14.25">
      <c r="A93" s="79"/>
      <c r="B93" s="12"/>
      <c r="C93" s="11"/>
      <c r="D93" s="79"/>
      <c r="E93" s="17" t="s">
        <v>108</v>
      </c>
      <c r="F93" s="78"/>
      <c r="G93" s="82"/>
      <c r="H93" s="82"/>
      <c r="I93" s="82"/>
      <c r="J93" s="78"/>
    </row>
    <row r="94" spans="1:10" ht="14.25">
      <c r="A94" s="79"/>
      <c r="B94" s="12"/>
      <c r="C94" s="11"/>
      <c r="D94" s="79"/>
      <c r="E94" s="17" t="s">
        <v>109</v>
      </c>
      <c r="F94" s="78"/>
      <c r="G94" s="82"/>
      <c r="H94" s="82"/>
      <c r="I94" s="82"/>
      <c r="J94" s="78"/>
    </row>
    <row r="95" spans="1:10" ht="14.25">
      <c r="A95" s="79"/>
      <c r="B95" s="12"/>
      <c r="C95" s="11"/>
      <c r="D95" s="79"/>
      <c r="E95" s="17" t="s">
        <v>109</v>
      </c>
      <c r="F95" s="78"/>
      <c r="G95" s="82"/>
      <c r="H95" s="82"/>
      <c r="I95" s="82"/>
      <c r="J95" s="78"/>
    </row>
    <row r="96" spans="1:10" ht="14.25">
      <c r="A96" s="79"/>
      <c r="B96" s="12"/>
      <c r="C96" s="11"/>
      <c r="D96" s="79"/>
      <c r="E96" s="17" t="s">
        <v>110</v>
      </c>
      <c r="F96" s="78"/>
      <c r="G96" s="82"/>
      <c r="H96" s="82"/>
      <c r="I96" s="82"/>
      <c r="J96" s="78"/>
    </row>
    <row r="97" spans="1:10" ht="14.25">
      <c r="A97" s="79"/>
      <c r="B97" s="12"/>
      <c r="C97" s="11"/>
      <c r="D97" s="79"/>
      <c r="E97" s="17" t="s">
        <v>111</v>
      </c>
      <c r="F97" s="78"/>
      <c r="G97" s="82"/>
      <c r="H97" s="82"/>
      <c r="I97" s="82"/>
      <c r="J97" s="78"/>
    </row>
    <row r="98" spans="1:10">
      <c r="A98" s="79">
        <v>14</v>
      </c>
      <c r="B98" s="12"/>
      <c r="C98" s="11"/>
      <c r="D98" s="79" t="s">
        <v>112</v>
      </c>
      <c r="E98" s="7" t="s">
        <v>8</v>
      </c>
      <c r="F98" s="80">
        <v>2</v>
      </c>
      <c r="G98" s="81">
        <v>30000</v>
      </c>
      <c r="H98" s="81">
        <f>+G98*F98</f>
        <v>60000</v>
      </c>
      <c r="I98" s="81"/>
      <c r="J98" s="77" t="s">
        <v>117</v>
      </c>
    </row>
    <row r="99" spans="1:10" ht="14.25">
      <c r="A99" s="79"/>
      <c r="B99" s="12"/>
      <c r="C99" s="11"/>
      <c r="D99" s="79"/>
      <c r="E99" s="18" t="s">
        <v>112</v>
      </c>
      <c r="F99" s="78"/>
      <c r="G99" s="82"/>
      <c r="H99" s="82"/>
      <c r="I99" s="82"/>
      <c r="J99" s="78"/>
    </row>
    <row r="100" spans="1:10" ht="14.25">
      <c r="A100" s="79"/>
      <c r="B100" s="12"/>
      <c r="C100" s="11"/>
      <c r="D100" s="79"/>
      <c r="E100" s="18" t="s">
        <v>113</v>
      </c>
      <c r="F100" s="78"/>
      <c r="G100" s="82"/>
      <c r="H100" s="82"/>
      <c r="I100" s="82"/>
      <c r="J100" s="78"/>
    </row>
    <row r="101" spans="1:10" ht="14.25">
      <c r="A101" s="79"/>
      <c r="B101" s="12"/>
      <c r="C101" s="11"/>
      <c r="D101" s="79"/>
      <c r="E101" s="6" t="s">
        <v>114</v>
      </c>
      <c r="F101" s="78"/>
      <c r="G101" s="82"/>
      <c r="H101" s="82"/>
      <c r="I101" s="82"/>
      <c r="J101" s="78"/>
    </row>
    <row r="102" spans="1:10" ht="14.25">
      <c r="A102" s="79"/>
      <c r="B102" s="12"/>
      <c r="C102" s="11"/>
      <c r="D102" s="79"/>
      <c r="E102" s="18" t="s">
        <v>115</v>
      </c>
      <c r="F102" s="78"/>
      <c r="G102" s="82"/>
      <c r="H102" s="82"/>
      <c r="I102" s="82"/>
      <c r="J102" s="78"/>
    </row>
    <row r="103" spans="1:10" ht="14.25">
      <c r="A103" s="79"/>
      <c r="B103" s="12"/>
      <c r="C103" s="11"/>
      <c r="D103" s="79"/>
      <c r="E103" s="18" t="s">
        <v>116</v>
      </c>
      <c r="F103" s="78"/>
      <c r="G103" s="82"/>
      <c r="H103" s="82"/>
      <c r="I103" s="82"/>
      <c r="J103" s="78"/>
    </row>
    <row r="104" spans="1:10">
      <c r="A104" s="79">
        <v>15</v>
      </c>
      <c r="B104" s="12"/>
      <c r="C104" s="11"/>
      <c r="D104" s="79" t="s">
        <v>118</v>
      </c>
      <c r="E104" s="7" t="s">
        <v>8</v>
      </c>
      <c r="F104" s="80">
        <v>10</v>
      </c>
      <c r="G104" s="81">
        <v>100000</v>
      </c>
      <c r="H104" s="81">
        <f>+G104*F104</f>
        <v>1000000</v>
      </c>
      <c r="I104" s="81"/>
      <c r="J104" s="77" t="s">
        <v>123</v>
      </c>
    </row>
    <row r="105" spans="1:10" ht="14.25">
      <c r="A105" s="79"/>
      <c r="B105" s="12"/>
      <c r="C105" s="11"/>
      <c r="D105" s="79"/>
      <c r="E105" s="17" t="s">
        <v>119</v>
      </c>
      <c r="F105" s="78"/>
      <c r="G105" s="82"/>
      <c r="H105" s="82"/>
      <c r="I105" s="82"/>
      <c r="J105" s="78"/>
    </row>
    <row r="106" spans="1:10" ht="14.25">
      <c r="A106" s="79"/>
      <c r="B106" s="12"/>
      <c r="C106" s="11"/>
      <c r="D106" s="79"/>
      <c r="E106" s="17" t="s">
        <v>120</v>
      </c>
      <c r="F106" s="78"/>
      <c r="G106" s="82"/>
      <c r="H106" s="82"/>
      <c r="I106" s="82"/>
      <c r="J106" s="78"/>
    </row>
    <row r="107" spans="1:10" ht="14.25">
      <c r="A107" s="79"/>
      <c r="B107" s="12"/>
      <c r="C107" s="11"/>
      <c r="D107" s="79"/>
      <c r="E107" s="17" t="s">
        <v>136</v>
      </c>
      <c r="F107" s="78"/>
      <c r="G107" s="82"/>
      <c r="H107" s="82"/>
      <c r="I107" s="82"/>
      <c r="J107" s="78"/>
    </row>
    <row r="108" spans="1:10" ht="14.25">
      <c r="A108" s="79"/>
      <c r="B108" s="12"/>
      <c r="C108" s="11"/>
      <c r="D108" s="79"/>
      <c r="E108" s="17" t="s">
        <v>121</v>
      </c>
      <c r="F108" s="78"/>
      <c r="G108" s="82"/>
      <c r="H108" s="82"/>
      <c r="I108" s="82"/>
      <c r="J108" s="78"/>
    </row>
    <row r="109" spans="1:10" ht="14.25">
      <c r="A109" s="79"/>
      <c r="B109" s="12"/>
      <c r="C109" s="11"/>
      <c r="D109" s="79"/>
      <c r="E109" s="17" t="s">
        <v>122</v>
      </c>
      <c r="F109" s="78"/>
      <c r="G109" s="82"/>
      <c r="H109" s="82"/>
      <c r="I109" s="82"/>
      <c r="J109" s="78"/>
    </row>
    <row r="110" spans="1:10">
      <c r="A110" s="79">
        <v>16</v>
      </c>
      <c r="B110" s="12"/>
      <c r="C110" s="11"/>
      <c r="D110" s="79" t="s">
        <v>125</v>
      </c>
      <c r="E110" s="19" t="s">
        <v>8</v>
      </c>
      <c r="F110" s="80">
        <v>20</v>
      </c>
      <c r="G110" s="81">
        <v>200000</v>
      </c>
      <c r="H110" s="81">
        <f>+G110*F110</f>
        <v>4000000</v>
      </c>
      <c r="I110" s="81"/>
      <c r="J110" s="77" t="s">
        <v>124</v>
      </c>
    </row>
    <row r="111" spans="1:10" ht="14.25">
      <c r="A111" s="79"/>
      <c r="B111" s="12"/>
      <c r="C111" s="11"/>
      <c r="D111" s="79"/>
      <c r="E111" s="17" t="s">
        <v>127</v>
      </c>
      <c r="F111" s="78"/>
      <c r="G111" s="82"/>
      <c r="H111" s="82"/>
      <c r="I111" s="82"/>
      <c r="J111" s="78"/>
    </row>
    <row r="112" spans="1:10" ht="14.25">
      <c r="A112" s="79"/>
      <c r="B112" s="12"/>
      <c r="C112" s="11"/>
      <c r="D112" s="79"/>
      <c r="E112" s="17" t="s">
        <v>126</v>
      </c>
      <c r="F112" s="78"/>
      <c r="G112" s="82"/>
      <c r="H112" s="82"/>
      <c r="I112" s="82"/>
      <c r="J112" s="78"/>
    </row>
    <row r="113" spans="1:10" ht="28.5">
      <c r="A113" s="79"/>
      <c r="B113" s="12"/>
      <c r="C113" s="11"/>
      <c r="D113" s="79"/>
      <c r="E113" s="17" t="s">
        <v>128</v>
      </c>
      <c r="F113" s="98"/>
      <c r="G113" s="97"/>
      <c r="H113" s="97"/>
      <c r="I113" s="97"/>
      <c r="J113" s="98"/>
    </row>
    <row r="114" spans="1:10">
      <c r="A114" s="79">
        <v>17</v>
      </c>
      <c r="B114" s="12"/>
      <c r="C114" s="11"/>
      <c r="D114" s="79" t="s">
        <v>130</v>
      </c>
      <c r="E114" s="19" t="s">
        <v>8</v>
      </c>
      <c r="F114" s="80">
        <v>3</v>
      </c>
      <c r="G114" s="81">
        <v>400000</v>
      </c>
      <c r="H114" s="81">
        <f>+G114*F114</f>
        <v>1200000</v>
      </c>
      <c r="I114" s="81"/>
      <c r="J114" s="77" t="s">
        <v>133</v>
      </c>
    </row>
    <row r="115" spans="1:10" ht="57">
      <c r="A115" s="79"/>
      <c r="B115" s="12"/>
      <c r="C115" s="11"/>
      <c r="D115" s="79"/>
      <c r="E115" s="17" t="s">
        <v>129</v>
      </c>
      <c r="F115" s="78"/>
      <c r="G115" s="82"/>
      <c r="H115" s="82"/>
      <c r="I115" s="82"/>
      <c r="J115" s="78"/>
    </row>
    <row r="116" spans="1:10" ht="14.25">
      <c r="A116" s="79"/>
      <c r="B116" s="12"/>
      <c r="C116" s="11"/>
      <c r="D116" s="79"/>
      <c r="E116" s="17" t="s">
        <v>131</v>
      </c>
      <c r="F116" s="78"/>
      <c r="G116" s="82"/>
      <c r="H116" s="82"/>
      <c r="I116" s="82"/>
      <c r="J116" s="78"/>
    </row>
    <row r="117" spans="1:10" ht="28.5">
      <c r="A117" s="79"/>
      <c r="B117" s="12"/>
      <c r="C117" s="11"/>
      <c r="D117" s="79"/>
      <c r="E117" s="17" t="s">
        <v>132</v>
      </c>
      <c r="F117" s="78"/>
      <c r="G117" s="82"/>
      <c r="H117" s="82"/>
      <c r="I117" s="82"/>
      <c r="J117" s="78"/>
    </row>
    <row r="118" spans="1:10" ht="28.5">
      <c r="A118" s="79"/>
      <c r="B118" s="12"/>
      <c r="C118" s="11"/>
      <c r="D118" s="79"/>
      <c r="E118" s="17" t="s">
        <v>134</v>
      </c>
      <c r="F118" s="78"/>
      <c r="G118" s="82"/>
      <c r="H118" s="82"/>
      <c r="I118" s="82"/>
      <c r="J118" s="78"/>
    </row>
    <row r="119" spans="1:10" ht="28.5">
      <c r="A119" s="79"/>
      <c r="B119" s="12"/>
      <c r="C119" s="11"/>
      <c r="D119" s="79"/>
      <c r="E119" s="17" t="s">
        <v>135</v>
      </c>
      <c r="F119" s="98"/>
      <c r="G119" s="97"/>
      <c r="H119" s="97"/>
      <c r="I119" s="97"/>
      <c r="J119" s="98"/>
    </row>
    <row r="120" spans="1:10">
      <c r="A120" s="79">
        <v>18</v>
      </c>
      <c r="B120" s="12"/>
      <c r="C120" s="11"/>
      <c r="D120" s="79" t="s">
        <v>137</v>
      </c>
      <c r="E120" s="7" t="s">
        <v>8</v>
      </c>
      <c r="F120" s="80">
        <v>4</v>
      </c>
      <c r="G120" s="81">
        <v>80000</v>
      </c>
      <c r="H120" s="81">
        <f>+G120*F120</f>
        <v>320000</v>
      </c>
      <c r="I120" s="81"/>
      <c r="J120" s="77" t="s">
        <v>142</v>
      </c>
    </row>
    <row r="121" spans="1:10" ht="14.25">
      <c r="A121" s="79"/>
      <c r="B121" s="12"/>
      <c r="C121" s="11"/>
      <c r="D121" s="79"/>
      <c r="E121" s="17" t="s">
        <v>137</v>
      </c>
      <c r="F121" s="78"/>
      <c r="G121" s="82"/>
      <c r="H121" s="82"/>
      <c r="I121" s="82"/>
      <c r="J121" s="78"/>
    </row>
    <row r="122" spans="1:10" ht="14.25">
      <c r="A122" s="79"/>
      <c r="B122" s="12"/>
      <c r="C122" s="11"/>
      <c r="D122" s="79"/>
      <c r="E122" s="17" t="s">
        <v>138</v>
      </c>
      <c r="F122" s="78"/>
      <c r="G122" s="82"/>
      <c r="H122" s="82"/>
      <c r="I122" s="82"/>
      <c r="J122" s="78"/>
    </row>
    <row r="123" spans="1:10" ht="14.25">
      <c r="A123" s="79"/>
      <c r="B123" s="12"/>
      <c r="C123" s="11"/>
      <c r="D123" s="79"/>
      <c r="E123" s="17" t="s">
        <v>139</v>
      </c>
      <c r="F123" s="78"/>
      <c r="G123" s="82"/>
      <c r="H123" s="82"/>
      <c r="I123" s="82"/>
      <c r="J123" s="78"/>
    </row>
    <row r="124" spans="1:10" ht="14.25">
      <c r="A124" s="79"/>
      <c r="B124" s="12"/>
      <c r="C124" s="11"/>
      <c r="D124" s="79"/>
      <c r="E124" s="17" t="s">
        <v>140</v>
      </c>
      <c r="F124" s="78"/>
      <c r="G124" s="82"/>
      <c r="H124" s="82"/>
      <c r="I124" s="82"/>
      <c r="J124" s="78"/>
    </row>
    <row r="125" spans="1:10" ht="14.25">
      <c r="A125" s="79"/>
      <c r="B125" s="12"/>
      <c r="C125" s="11"/>
      <c r="D125" s="79"/>
      <c r="E125" s="17" t="s">
        <v>141</v>
      </c>
      <c r="F125" s="98"/>
      <c r="G125" s="97"/>
      <c r="H125" s="97"/>
      <c r="I125" s="97"/>
      <c r="J125" s="98"/>
    </row>
    <row r="126" spans="1:10" customFormat="1" ht="15.75" customHeight="1">
      <c r="A126" s="63">
        <v>19</v>
      </c>
      <c r="B126" s="66" t="s">
        <v>6</v>
      </c>
      <c r="C126" s="63" t="s">
        <v>7</v>
      </c>
      <c r="D126" s="63" t="s">
        <v>145</v>
      </c>
      <c r="E126" s="20" t="s">
        <v>8</v>
      </c>
      <c r="F126" s="63">
        <v>6</v>
      </c>
      <c r="G126" s="71">
        <v>750000</v>
      </c>
      <c r="H126" s="71">
        <f>+F126*G126</f>
        <v>4500000</v>
      </c>
      <c r="I126" s="71"/>
      <c r="J126" s="73" t="s">
        <v>146</v>
      </c>
    </row>
    <row r="127" spans="1:10" customFormat="1">
      <c r="A127" s="64"/>
      <c r="B127" s="67"/>
      <c r="C127" s="64"/>
      <c r="D127" s="64"/>
      <c r="E127" s="21" t="s">
        <v>147</v>
      </c>
      <c r="F127" s="69"/>
      <c r="G127" s="69"/>
      <c r="H127" s="69"/>
      <c r="I127" s="69"/>
      <c r="J127" s="69"/>
    </row>
    <row r="128" spans="1:10" customFormat="1">
      <c r="A128" s="64"/>
      <c r="B128" s="67"/>
      <c r="C128" s="64"/>
      <c r="D128" s="64"/>
      <c r="E128" s="21" t="s">
        <v>148</v>
      </c>
      <c r="F128" s="69"/>
      <c r="G128" s="69"/>
      <c r="H128" s="69"/>
      <c r="I128" s="69"/>
      <c r="J128" s="69"/>
    </row>
    <row r="129" spans="1:10" customFormat="1">
      <c r="A129" s="64"/>
      <c r="B129" s="67"/>
      <c r="C129" s="64"/>
      <c r="D129" s="64"/>
      <c r="E129" s="21" t="s">
        <v>149</v>
      </c>
      <c r="F129" s="69"/>
      <c r="G129" s="69"/>
      <c r="H129" s="69"/>
      <c r="I129" s="69"/>
      <c r="J129" s="69"/>
    </row>
    <row r="130" spans="1:10" customFormat="1">
      <c r="A130" s="64"/>
      <c r="B130" s="67"/>
      <c r="C130" s="64"/>
      <c r="D130" s="64"/>
      <c r="E130" s="21" t="s">
        <v>150</v>
      </c>
      <c r="F130" s="69"/>
      <c r="G130" s="69"/>
      <c r="H130" s="69"/>
      <c r="I130" s="69"/>
      <c r="J130" s="69"/>
    </row>
    <row r="131" spans="1:10" customFormat="1">
      <c r="A131" s="64"/>
      <c r="B131" s="67"/>
      <c r="C131" s="64"/>
      <c r="D131" s="64"/>
      <c r="E131" s="21" t="s">
        <v>151</v>
      </c>
      <c r="F131" s="69"/>
      <c r="G131" s="69"/>
      <c r="H131" s="69"/>
      <c r="I131" s="69"/>
      <c r="J131" s="69"/>
    </row>
    <row r="132" spans="1:10" customFormat="1">
      <c r="A132" s="64"/>
      <c r="B132" s="67"/>
      <c r="C132" s="64"/>
      <c r="D132" s="64"/>
      <c r="E132" s="21" t="s">
        <v>152</v>
      </c>
      <c r="F132" s="69"/>
      <c r="G132" s="69"/>
      <c r="H132" s="69"/>
      <c r="I132" s="69"/>
      <c r="J132" s="69"/>
    </row>
    <row r="133" spans="1:10" customFormat="1">
      <c r="A133" s="64"/>
      <c r="B133" s="67"/>
      <c r="C133" s="64"/>
      <c r="D133" s="64"/>
      <c r="E133" s="21" t="s">
        <v>153</v>
      </c>
      <c r="F133" s="69"/>
      <c r="G133" s="69"/>
      <c r="H133" s="69"/>
      <c r="I133" s="69"/>
      <c r="J133" s="69"/>
    </row>
    <row r="134" spans="1:10" customFormat="1">
      <c r="A134" s="64"/>
      <c r="B134" s="67"/>
      <c r="C134" s="64"/>
      <c r="D134" s="64"/>
      <c r="E134" s="21" t="s">
        <v>154</v>
      </c>
      <c r="F134" s="69"/>
      <c r="G134" s="69"/>
      <c r="H134" s="69"/>
      <c r="I134" s="69"/>
      <c r="J134" s="69"/>
    </row>
    <row r="135" spans="1:10" customFormat="1">
      <c r="A135" s="64"/>
      <c r="B135" s="67"/>
      <c r="C135" s="64"/>
      <c r="D135" s="64"/>
      <c r="E135" s="21" t="s">
        <v>155</v>
      </c>
      <c r="F135" s="69"/>
      <c r="G135" s="69"/>
      <c r="H135" s="69"/>
      <c r="I135" s="69"/>
      <c r="J135" s="69"/>
    </row>
    <row r="136" spans="1:10" customFormat="1">
      <c r="A136" s="64"/>
      <c r="B136" s="67"/>
      <c r="C136" s="64"/>
      <c r="D136" s="64"/>
      <c r="E136" s="21" t="s">
        <v>156</v>
      </c>
      <c r="F136" s="69"/>
      <c r="G136" s="69"/>
      <c r="H136" s="69"/>
      <c r="I136" s="69"/>
      <c r="J136" s="69"/>
    </row>
    <row r="137" spans="1:10" customFormat="1" ht="30">
      <c r="A137" s="64"/>
      <c r="B137" s="67"/>
      <c r="C137" s="64"/>
      <c r="D137" s="64"/>
      <c r="E137" s="21" t="s">
        <v>158</v>
      </c>
      <c r="F137" s="69"/>
      <c r="G137" s="69"/>
      <c r="H137" s="69"/>
      <c r="I137" s="69"/>
      <c r="J137" s="69"/>
    </row>
    <row r="138" spans="1:10" customFormat="1">
      <c r="A138" s="64"/>
      <c r="B138" s="67"/>
      <c r="C138" s="64"/>
      <c r="D138" s="64"/>
      <c r="E138" s="21" t="s">
        <v>159</v>
      </c>
      <c r="F138" s="69"/>
      <c r="G138" s="69"/>
      <c r="H138" s="69"/>
      <c r="I138" s="69"/>
      <c r="J138" s="69"/>
    </row>
    <row r="139" spans="1:10" customFormat="1" ht="30">
      <c r="A139" s="74"/>
      <c r="B139" s="75"/>
      <c r="C139" s="74"/>
      <c r="D139" s="74"/>
      <c r="E139" s="21" t="s">
        <v>157</v>
      </c>
      <c r="F139" s="76"/>
      <c r="G139" s="76"/>
      <c r="H139" s="76"/>
      <c r="I139" s="76"/>
      <c r="J139" s="76"/>
    </row>
    <row r="140" spans="1:10" customFormat="1" ht="15.75" customHeight="1">
      <c r="A140" s="63">
        <v>20</v>
      </c>
      <c r="B140" s="66" t="s">
        <v>6</v>
      </c>
      <c r="C140" s="63" t="s">
        <v>7</v>
      </c>
      <c r="D140" s="63" t="s">
        <v>161</v>
      </c>
      <c r="E140" s="20" t="s">
        <v>8</v>
      </c>
      <c r="F140" s="63">
        <v>1</v>
      </c>
      <c r="G140" s="71">
        <v>240000</v>
      </c>
      <c r="H140" s="71">
        <f>+F140*G140</f>
        <v>240000</v>
      </c>
      <c r="I140" s="71"/>
      <c r="J140" s="72" t="s">
        <v>160</v>
      </c>
    </row>
    <row r="141" spans="1:10" customFormat="1">
      <c r="A141" s="64"/>
      <c r="B141" s="67"/>
      <c r="C141" s="64"/>
      <c r="D141" s="64"/>
      <c r="E141" s="21" t="s">
        <v>162</v>
      </c>
      <c r="F141" s="69"/>
      <c r="G141" s="69"/>
      <c r="H141" s="69"/>
      <c r="I141" s="69"/>
      <c r="J141" s="69"/>
    </row>
    <row r="142" spans="1:10" customFormat="1">
      <c r="A142" s="64"/>
      <c r="B142" s="67"/>
      <c r="C142" s="64"/>
      <c r="D142" s="64"/>
      <c r="E142" s="21" t="s">
        <v>163</v>
      </c>
      <c r="F142" s="69"/>
      <c r="G142" s="69"/>
      <c r="H142" s="69"/>
      <c r="I142" s="69"/>
      <c r="J142" s="69"/>
    </row>
    <row r="143" spans="1:10" customFormat="1">
      <c r="A143" s="64"/>
      <c r="B143" s="67"/>
      <c r="C143" s="64"/>
      <c r="D143" s="64"/>
      <c r="E143" s="21" t="s">
        <v>164</v>
      </c>
      <c r="F143" s="69"/>
      <c r="G143" s="69"/>
      <c r="H143" s="69"/>
      <c r="I143" s="69"/>
      <c r="J143" s="69"/>
    </row>
    <row r="144" spans="1:10" customFormat="1">
      <c r="A144" s="64"/>
      <c r="B144" s="67"/>
      <c r="C144" s="64"/>
      <c r="D144" s="64"/>
      <c r="E144" s="21" t="s">
        <v>165</v>
      </c>
      <c r="F144" s="69"/>
      <c r="G144" s="69"/>
      <c r="H144" s="69"/>
      <c r="I144" s="69"/>
      <c r="J144" s="69"/>
    </row>
    <row r="145" spans="1:10" customFormat="1" ht="15.75" customHeight="1">
      <c r="A145" s="63">
        <v>21</v>
      </c>
      <c r="B145" s="66" t="s">
        <v>6</v>
      </c>
      <c r="C145" s="63" t="s">
        <v>7</v>
      </c>
      <c r="D145" s="63" t="s">
        <v>166</v>
      </c>
      <c r="E145" s="20" t="s">
        <v>8</v>
      </c>
      <c r="F145" s="63">
        <v>4</v>
      </c>
      <c r="G145" s="71">
        <v>250000</v>
      </c>
      <c r="H145" s="71">
        <f>+F145*G145</f>
        <v>1000000</v>
      </c>
      <c r="I145" s="71"/>
      <c r="J145" s="72" t="s">
        <v>198</v>
      </c>
    </row>
    <row r="146" spans="1:10" customFormat="1">
      <c r="A146" s="64"/>
      <c r="B146" s="67"/>
      <c r="C146" s="64"/>
      <c r="D146" s="64"/>
      <c r="E146" s="21" t="s">
        <v>199</v>
      </c>
      <c r="F146" s="69"/>
      <c r="G146" s="69"/>
      <c r="H146" s="69"/>
      <c r="I146" s="69"/>
      <c r="J146" s="69"/>
    </row>
    <row r="147" spans="1:10" customFormat="1" ht="30">
      <c r="A147" s="64"/>
      <c r="B147" s="67"/>
      <c r="C147" s="64"/>
      <c r="D147" s="64"/>
      <c r="E147" s="21" t="s">
        <v>200</v>
      </c>
      <c r="F147" s="69"/>
      <c r="G147" s="69"/>
      <c r="H147" s="69"/>
      <c r="I147" s="69"/>
      <c r="J147" s="69"/>
    </row>
    <row r="148" spans="1:10" customFormat="1">
      <c r="A148" s="64"/>
      <c r="B148" s="67"/>
      <c r="C148" s="64"/>
      <c r="D148" s="64"/>
      <c r="E148" s="21" t="s">
        <v>201</v>
      </c>
      <c r="F148" s="69"/>
      <c r="G148" s="69"/>
      <c r="H148" s="69"/>
      <c r="I148" s="69"/>
      <c r="J148" s="69"/>
    </row>
    <row r="149" spans="1:10" customFormat="1">
      <c r="A149" s="64"/>
      <c r="B149" s="67"/>
      <c r="C149" s="64"/>
      <c r="D149" s="64"/>
      <c r="E149" s="21" t="s">
        <v>202</v>
      </c>
      <c r="F149" s="69"/>
      <c r="G149" s="69"/>
      <c r="H149" s="69"/>
      <c r="I149" s="69"/>
      <c r="J149" s="69"/>
    </row>
    <row r="150" spans="1:10" customFormat="1">
      <c r="A150" s="64"/>
      <c r="B150" s="67"/>
      <c r="C150" s="64"/>
      <c r="D150" s="64"/>
      <c r="E150" s="21" t="s">
        <v>203</v>
      </c>
      <c r="F150" s="69"/>
      <c r="G150" s="69"/>
      <c r="H150" s="69"/>
      <c r="I150" s="69"/>
      <c r="J150" s="69"/>
    </row>
    <row r="151" spans="1:10" customFormat="1" ht="14.25">
      <c r="A151" s="64"/>
      <c r="B151" s="67"/>
      <c r="C151" s="64"/>
      <c r="D151" s="64"/>
      <c r="E151" s="22" t="s">
        <v>204</v>
      </c>
      <c r="F151" s="69"/>
      <c r="G151" s="69"/>
      <c r="H151" s="69"/>
      <c r="I151" s="69"/>
      <c r="J151" s="69"/>
    </row>
    <row r="152" spans="1:10" customFormat="1">
      <c r="A152" s="64"/>
      <c r="B152" s="67"/>
      <c r="C152" s="64"/>
      <c r="D152" s="64"/>
      <c r="E152" s="21" t="s">
        <v>205</v>
      </c>
      <c r="F152" s="69"/>
      <c r="G152" s="69"/>
      <c r="H152" s="69"/>
      <c r="I152" s="69"/>
      <c r="J152" s="69"/>
    </row>
    <row r="153" spans="1:10" customFormat="1" ht="30">
      <c r="A153" s="64"/>
      <c r="B153" s="67"/>
      <c r="C153" s="64"/>
      <c r="D153" s="64"/>
      <c r="E153" s="21" t="s">
        <v>206</v>
      </c>
      <c r="F153" s="69"/>
      <c r="G153" s="69"/>
      <c r="H153" s="69"/>
      <c r="I153" s="69"/>
      <c r="J153" s="69"/>
    </row>
    <row r="154" spans="1:10" customFormat="1" ht="15.75" customHeight="1">
      <c r="A154" s="63">
        <v>22</v>
      </c>
      <c r="B154" s="66" t="s">
        <v>6</v>
      </c>
      <c r="C154" s="63" t="s">
        <v>7</v>
      </c>
      <c r="D154" s="63" t="s">
        <v>167</v>
      </c>
      <c r="E154" s="20" t="s">
        <v>8</v>
      </c>
      <c r="F154" s="63">
        <v>10</v>
      </c>
      <c r="G154" s="71">
        <v>60000</v>
      </c>
      <c r="H154" s="71">
        <f>+F154*G154</f>
        <v>600000</v>
      </c>
      <c r="I154" s="71"/>
      <c r="J154" s="73" t="s">
        <v>168</v>
      </c>
    </row>
    <row r="155" spans="1:10" customFormat="1">
      <c r="A155" s="64"/>
      <c r="B155" s="67"/>
      <c r="C155" s="64"/>
      <c r="D155" s="64"/>
      <c r="E155" s="21" t="s">
        <v>169</v>
      </c>
      <c r="F155" s="69"/>
      <c r="G155" s="69"/>
      <c r="H155" s="69"/>
      <c r="I155" s="69"/>
      <c r="J155" s="69"/>
    </row>
    <row r="156" spans="1:10" customFormat="1">
      <c r="A156" s="64"/>
      <c r="B156" s="67"/>
      <c r="C156" s="64"/>
      <c r="D156" s="64"/>
      <c r="E156" s="21" t="s">
        <v>170</v>
      </c>
      <c r="F156" s="69"/>
      <c r="G156" s="69"/>
      <c r="H156" s="69"/>
      <c r="I156" s="69"/>
      <c r="J156" s="69"/>
    </row>
    <row r="157" spans="1:10" customFormat="1" ht="30">
      <c r="A157" s="64"/>
      <c r="B157" s="67"/>
      <c r="C157" s="64"/>
      <c r="D157" s="64"/>
      <c r="E157" s="21" t="s">
        <v>171</v>
      </c>
      <c r="F157" s="69"/>
      <c r="G157" s="69"/>
      <c r="H157" s="69"/>
      <c r="I157" s="69"/>
      <c r="J157" s="69"/>
    </row>
    <row r="158" spans="1:10" customFormat="1">
      <c r="A158" s="64"/>
      <c r="B158" s="67"/>
      <c r="C158" s="64"/>
      <c r="D158" s="64"/>
      <c r="E158" s="21" t="s">
        <v>172</v>
      </c>
      <c r="F158" s="69"/>
      <c r="G158" s="69"/>
      <c r="H158" s="69"/>
      <c r="I158" s="69"/>
      <c r="J158" s="69"/>
    </row>
    <row r="159" spans="1:10" customFormat="1">
      <c r="A159" s="64"/>
      <c r="B159" s="67"/>
      <c r="C159" s="64"/>
      <c r="D159" s="64"/>
      <c r="E159" s="21" t="s">
        <v>173</v>
      </c>
      <c r="F159" s="69"/>
      <c r="G159" s="69"/>
      <c r="H159" s="69"/>
      <c r="I159" s="69"/>
      <c r="J159" s="69"/>
    </row>
    <row r="160" spans="1:10" customFormat="1" ht="30">
      <c r="A160" s="64"/>
      <c r="B160" s="67"/>
      <c r="C160" s="64"/>
      <c r="D160" s="64"/>
      <c r="E160" s="21" t="s">
        <v>174</v>
      </c>
      <c r="F160" s="69"/>
      <c r="G160" s="69"/>
      <c r="H160" s="69"/>
      <c r="I160" s="69"/>
      <c r="J160" s="69"/>
    </row>
    <row r="161" spans="1:10" customFormat="1">
      <c r="A161" s="64"/>
      <c r="B161" s="67"/>
      <c r="C161" s="64"/>
      <c r="D161" s="64"/>
      <c r="E161" s="21" t="s">
        <v>175</v>
      </c>
      <c r="F161" s="69"/>
      <c r="G161" s="69"/>
      <c r="H161" s="69"/>
      <c r="I161" s="69"/>
      <c r="J161" s="69"/>
    </row>
    <row r="162" spans="1:10" customFormat="1">
      <c r="A162" s="64"/>
      <c r="B162" s="67"/>
      <c r="C162" s="64"/>
      <c r="D162" s="64"/>
      <c r="E162" s="21" t="s">
        <v>176</v>
      </c>
      <c r="F162" s="69"/>
      <c r="G162" s="69"/>
      <c r="H162" s="69"/>
      <c r="I162" s="69"/>
      <c r="J162" s="69"/>
    </row>
    <row r="163" spans="1:10" customFormat="1" ht="15.75" customHeight="1">
      <c r="A163" s="63">
        <v>22</v>
      </c>
      <c r="B163" s="66" t="s">
        <v>6</v>
      </c>
      <c r="C163" s="63" t="s">
        <v>7</v>
      </c>
      <c r="D163" s="63" t="s">
        <v>177</v>
      </c>
      <c r="E163" s="20" t="s">
        <v>8</v>
      </c>
      <c r="F163" s="63">
        <v>3</v>
      </c>
      <c r="G163" s="71">
        <v>900000</v>
      </c>
      <c r="H163" s="71">
        <f>+F163*G163</f>
        <v>2700000</v>
      </c>
      <c r="I163" s="71"/>
      <c r="J163" s="72" t="s">
        <v>183</v>
      </c>
    </row>
    <row r="164" spans="1:10" customFormat="1">
      <c r="A164" s="64"/>
      <c r="B164" s="67"/>
      <c r="C164" s="64"/>
      <c r="D164" s="64"/>
      <c r="E164" s="21" t="s">
        <v>178</v>
      </c>
      <c r="F164" s="69"/>
      <c r="G164" s="69"/>
      <c r="H164" s="69"/>
      <c r="I164" s="69"/>
      <c r="J164" s="69"/>
    </row>
    <row r="165" spans="1:10" customFormat="1" ht="30">
      <c r="A165" s="64"/>
      <c r="B165" s="67"/>
      <c r="C165" s="64"/>
      <c r="D165" s="64"/>
      <c r="E165" s="21" t="s">
        <v>179</v>
      </c>
      <c r="F165" s="69"/>
      <c r="G165" s="69"/>
      <c r="H165" s="69"/>
      <c r="I165" s="69"/>
      <c r="J165" s="69"/>
    </row>
    <row r="166" spans="1:10" customFormat="1">
      <c r="A166" s="64"/>
      <c r="B166" s="67"/>
      <c r="C166" s="64"/>
      <c r="D166" s="64"/>
      <c r="E166" s="21" t="s">
        <v>180</v>
      </c>
      <c r="F166" s="69"/>
      <c r="G166" s="69"/>
      <c r="H166" s="69"/>
      <c r="I166" s="69"/>
      <c r="J166" s="69"/>
    </row>
    <row r="167" spans="1:10" customFormat="1" ht="90">
      <c r="A167" s="64"/>
      <c r="B167" s="67"/>
      <c r="C167" s="64"/>
      <c r="D167" s="64"/>
      <c r="E167" s="21" t="s">
        <v>181</v>
      </c>
      <c r="F167" s="69"/>
      <c r="G167" s="69"/>
      <c r="H167" s="69"/>
      <c r="I167" s="69"/>
      <c r="J167" s="69"/>
    </row>
    <row r="168" spans="1:10" customFormat="1" ht="30">
      <c r="A168" s="64"/>
      <c r="B168" s="67"/>
      <c r="C168" s="64"/>
      <c r="D168" s="64"/>
      <c r="E168" s="21" t="s">
        <v>182</v>
      </c>
      <c r="F168" s="69"/>
      <c r="G168" s="69"/>
      <c r="H168" s="69"/>
      <c r="I168" s="69"/>
      <c r="J168" s="69"/>
    </row>
    <row r="169" spans="1:10" customFormat="1" ht="30">
      <c r="A169" s="65"/>
      <c r="B169" s="68"/>
      <c r="C169" s="65"/>
      <c r="D169" s="65"/>
      <c r="E169" s="23" t="s">
        <v>184</v>
      </c>
      <c r="F169" s="70"/>
      <c r="G169" s="70"/>
      <c r="H169" s="70"/>
      <c r="I169" s="70"/>
      <c r="J169" s="70"/>
    </row>
    <row r="170" spans="1:10" customFormat="1" ht="15.75" customHeight="1">
      <c r="A170" s="63">
        <v>23</v>
      </c>
      <c r="B170" s="66" t="s">
        <v>6</v>
      </c>
      <c r="C170" s="63" t="s">
        <v>7</v>
      </c>
      <c r="D170" s="63" t="s">
        <v>197</v>
      </c>
      <c r="E170" s="20" t="s">
        <v>8</v>
      </c>
      <c r="F170" s="63">
        <v>4</v>
      </c>
      <c r="G170" s="71">
        <v>3000000</v>
      </c>
      <c r="H170" s="71">
        <f>+G170*F170</f>
        <v>12000000</v>
      </c>
      <c r="I170" s="71"/>
      <c r="J170" s="72"/>
    </row>
    <row r="171" spans="1:10" customFormat="1">
      <c r="A171" s="64"/>
      <c r="B171" s="67"/>
      <c r="C171" s="64"/>
      <c r="D171" s="64"/>
      <c r="E171" s="21" t="s">
        <v>185</v>
      </c>
      <c r="F171" s="69"/>
      <c r="G171" s="69"/>
      <c r="H171" s="69"/>
      <c r="I171" s="69"/>
      <c r="J171" s="69"/>
    </row>
    <row r="172" spans="1:10" customFormat="1" ht="30">
      <c r="A172" s="64"/>
      <c r="B172" s="67"/>
      <c r="C172" s="64"/>
      <c r="D172" s="64"/>
      <c r="E172" s="21" t="s">
        <v>186</v>
      </c>
      <c r="F172" s="69"/>
      <c r="G172" s="69"/>
      <c r="H172" s="69"/>
      <c r="I172" s="69"/>
      <c r="J172" s="69"/>
    </row>
    <row r="173" spans="1:10" customFormat="1">
      <c r="A173" s="64"/>
      <c r="B173" s="67"/>
      <c r="C173" s="64"/>
      <c r="D173" s="64"/>
      <c r="E173" s="21" t="s">
        <v>187</v>
      </c>
      <c r="F173" s="69"/>
      <c r="G173" s="69"/>
      <c r="H173" s="69"/>
      <c r="I173" s="69"/>
      <c r="J173" s="69"/>
    </row>
    <row r="174" spans="1:10" customFormat="1" ht="30">
      <c r="A174" s="64"/>
      <c r="B174" s="67"/>
      <c r="C174" s="64"/>
      <c r="D174" s="64"/>
      <c r="E174" s="21" t="s">
        <v>188</v>
      </c>
      <c r="F174" s="69"/>
      <c r="G174" s="69"/>
      <c r="H174" s="69"/>
      <c r="I174" s="69"/>
      <c r="J174" s="69"/>
    </row>
    <row r="175" spans="1:10" customFormat="1" ht="30">
      <c r="A175" s="64"/>
      <c r="B175" s="67"/>
      <c r="C175" s="64"/>
      <c r="D175" s="64"/>
      <c r="E175" s="21" t="s">
        <v>189</v>
      </c>
      <c r="F175" s="69"/>
      <c r="G175" s="69"/>
      <c r="H175" s="69"/>
      <c r="I175" s="69"/>
      <c r="J175" s="69"/>
    </row>
    <row r="176" spans="1:10" customFormat="1" ht="30">
      <c r="A176" s="64"/>
      <c r="B176" s="67"/>
      <c r="C176" s="64"/>
      <c r="D176" s="64"/>
      <c r="E176" s="21" t="s">
        <v>190</v>
      </c>
      <c r="F176" s="69"/>
      <c r="G176" s="69"/>
      <c r="H176" s="69"/>
      <c r="I176" s="69"/>
      <c r="J176" s="69"/>
    </row>
    <row r="177" spans="1:10" customFormat="1" ht="30">
      <c r="A177" s="64"/>
      <c r="B177" s="67"/>
      <c r="C177" s="64"/>
      <c r="D177" s="64"/>
      <c r="E177" s="21" t="s">
        <v>191</v>
      </c>
      <c r="F177" s="69"/>
      <c r="G177" s="69"/>
      <c r="H177" s="69"/>
      <c r="I177" s="69"/>
      <c r="J177" s="69"/>
    </row>
    <row r="178" spans="1:10" customFormat="1" ht="30">
      <c r="A178" s="64"/>
      <c r="B178" s="67"/>
      <c r="C178" s="64"/>
      <c r="D178" s="64"/>
      <c r="E178" s="21" t="s">
        <v>192</v>
      </c>
      <c r="F178" s="69"/>
      <c r="G178" s="69"/>
      <c r="H178" s="69"/>
      <c r="I178" s="69"/>
      <c r="J178" s="69"/>
    </row>
    <row r="179" spans="1:10" customFormat="1" ht="30">
      <c r="A179" s="64"/>
      <c r="B179" s="67"/>
      <c r="C179" s="64"/>
      <c r="D179" s="64"/>
      <c r="E179" s="21" t="s">
        <v>193</v>
      </c>
      <c r="F179" s="69"/>
      <c r="G179" s="69"/>
      <c r="H179" s="69"/>
      <c r="I179" s="69"/>
      <c r="J179" s="69"/>
    </row>
    <row r="180" spans="1:10" customFormat="1" ht="30">
      <c r="A180" s="64"/>
      <c r="B180" s="67"/>
      <c r="C180" s="64"/>
      <c r="D180" s="64"/>
      <c r="E180" s="25" t="s">
        <v>195</v>
      </c>
      <c r="F180" s="69"/>
      <c r="G180" s="69"/>
      <c r="H180" s="69"/>
      <c r="I180" s="69"/>
      <c r="J180" s="69"/>
    </row>
    <row r="181" spans="1:10" customFormat="1">
      <c r="A181" s="64"/>
      <c r="B181" s="67"/>
      <c r="C181" s="64"/>
      <c r="D181" s="64"/>
      <c r="E181" s="25" t="s">
        <v>196</v>
      </c>
      <c r="F181" s="69"/>
      <c r="G181" s="69"/>
      <c r="H181" s="69"/>
      <c r="I181" s="69"/>
      <c r="J181" s="69"/>
    </row>
    <row r="182" spans="1:10" customFormat="1" ht="30">
      <c r="A182" s="65"/>
      <c r="B182" s="68"/>
      <c r="C182" s="65"/>
      <c r="D182" s="65"/>
      <c r="E182" s="23" t="s">
        <v>194</v>
      </c>
      <c r="F182" s="70"/>
      <c r="G182" s="70"/>
      <c r="H182" s="70"/>
      <c r="I182" s="70"/>
      <c r="J182" s="70"/>
    </row>
    <row r="183" spans="1:10" customFormat="1">
      <c r="A183" s="26"/>
      <c r="B183" s="27"/>
      <c r="C183" s="26"/>
      <c r="D183" s="26"/>
      <c r="E183" s="28"/>
      <c r="F183" s="29"/>
      <c r="G183" s="29"/>
      <c r="H183" s="29"/>
      <c r="I183" s="29"/>
      <c r="J183" s="29"/>
    </row>
    <row r="184" spans="1:10" ht="15.75" customHeight="1"/>
    <row r="185" spans="1:10" ht="15.75" customHeight="1"/>
    <row r="186" spans="1:10" ht="15.75" customHeight="1"/>
    <row r="187" spans="1:10" ht="15.75" customHeight="1"/>
    <row r="188" spans="1:10" ht="15.75" customHeight="1"/>
    <row r="189" spans="1:10" ht="15.75" customHeight="1"/>
    <row r="190" spans="1:10" ht="15.75" customHeight="1"/>
    <row r="191" spans="1:10" ht="15.75" customHeight="1"/>
    <row r="192" spans="1:10" ht="15.75" customHeight="1"/>
    <row r="193" spans="8:8" ht="15.75" customHeight="1">
      <c r="H193" s="24">
        <f>+SUM(H2:H182)</f>
        <v>50655000</v>
      </c>
    </row>
    <row r="194" spans="8:8" ht="15.75" customHeight="1"/>
    <row r="195" spans="8:8" ht="15.75" customHeight="1"/>
    <row r="196" spans="8:8" ht="15.75" customHeight="1"/>
    <row r="197" spans="8:8" ht="15.75" customHeight="1"/>
    <row r="198" spans="8:8" ht="15.75" customHeight="1"/>
    <row r="199" spans="8:8" ht="15.75" customHeight="1"/>
    <row r="200" spans="8:8" ht="15.75" customHeight="1"/>
    <row r="201" spans="8:8" ht="15.75" customHeight="1"/>
    <row r="202" spans="8:8" ht="15.75" customHeight="1"/>
    <row r="203" spans="8:8" ht="15.75" customHeight="1"/>
    <row r="204" spans="8:8" ht="15.75" customHeight="1"/>
    <row r="205" spans="8:8" ht="15.75" customHeight="1"/>
    <row r="206" spans="8:8" ht="15.75" customHeight="1"/>
    <row r="207" spans="8:8" ht="15.75" customHeight="1"/>
    <row r="208" spans="8: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sheetData>
  <mergeCells count="187">
    <mergeCell ref="A120:A125"/>
    <mergeCell ref="D120:D125"/>
    <mergeCell ref="F120:F125"/>
    <mergeCell ref="G120:G125"/>
    <mergeCell ref="H120:H125"/>
    <mergeCell ref="I120:I125"/>
    <mergeCell ref="J120:J125"/>
    <mergeCell ref="A114:A119"/>
    <mergeCell ref="D114:D119"/>
    <mergeCell ref="F114:F119"/>
    <mergeCell ref="G114:G119"/>
    <mergeCell ref="H114:H119"/>
    <mergeCell ref="A110:A113"/>
    <mergeCell ref="D110:D113"/>
    <mergeCell ref="F110:F113"/>
    <mergeCell ref="G110:G113"/>
    <mergeCell ref="H110:H113"/>
    <mergeCell ref="I110:I113"/>
    <mergeCell ref="J110:J113"/>
    <mergeCell ref="I114:I119"/>
    <mergeCell ref="J114:J119"/>
    <mergeCell ref="I98:I103"/>
    <mergeCell ref="J98:J103"/>
    <mergeCell ref="A104:A109"/>
    <mergeCell ref="D104:D109"/>
    <mergeCell ref="F104:F109"/>
    <mergeCell ref="G104:G109"/>
    <mergeCell ref="H104:H109"/>
    <mergeCell ref="I104:I109"/>
    <mergeCell ref="J104:J109"/>
    <mergeCell ref="A98:A103"/>
    <mergeCell ref="D98:D103"/>
    <mergeCell ref="F98:F103"/>
    <mergeCell ref="G98:G103"/>
    <mergeCell ref="H98:H103"/>
    <mergeCell ref="I78:I88"/>
    <mergeCell ref="J78:J88"/>
    <mergeCell ref="A89:A97"/>
    <mergeCell ref="D89:D97"/>
    <mergeCell ref="F89:F97"/>
    <mergeCell ref="G89:G97"/>
    <mergeCell ref="H89:H97"/>
    <mergeCell ref="I89:I97"/>
    <mergeCell ref="J89:J97"/>
    <mergeCell ref="A78:A88"/>
    <mergeCell ref="D78:D88"/>
    <mergeCell ref="F78:F88"/>
    <mergeCell ref="G78:G88"/>
    <mergeCell ref="H78:H88"/>
    <mergeCell ref="I40:I51"/>
    <mergeCell ref="I52:I55"/>
    <mergeCell ref="I56:I64"/>
    <mergeCell ref="I65:I70"/>
    <mergeCell ref="G40:G51"/>
    <mergeCell ref="G52:G55"/>
    <mergeCell ref="G56:G64"/>
    <mergeCell ref="G65:G70"/>
    <mergeCell ref="H40:H51"/>
    <mergeCell ref="H52:H55"/>
    <mergeCell ref="H56:H64"/>
    <mergeCell ref="H65:H70"/>
    <mergeCell ref="A40:A51"/>
    <mergeCell ref="B40:B51"/>
    <mergeCell ref="C40:C51"/>
    <mergeCell ref="I2:I8"/>
    <mergeCell ref="I9:I13"/>
    <mergeCell ref="I14:I18"/>
    <mergeCell ref="I19:I26"/>
    <mergeCell ref="I27:I39"/>
    <mergeCell ref="H2:H8"/>
    <mergeCell ref="H9:H13"/>
    <mergeCell ref="H14:H18"/>
    <mergeCell ref="H19:H26"/>
    <mergeCell ref="H27:H39"/>
    <mergeCell ref="G2:G8"/>
    <mergeCell ref="G9:G13"/>
    <mergeCell ref="G14:G18"/>
    <mergeCell ref="G19:G26"/>
    <mergeCell ref="G27:G39"/>
    <mergeCell ref="A2:A8"/>
    <mergeCell ref="B2:B8"/>
    <mergeCell ref="C2:C8"/>
    <mergeCell ref="D2:D8"/>
    <mergeCell ref="F2:F8"/>
    <mergeCell ref="A14:A18"/>
    <mergeCell ref="B27:B39"/>
    <mergeCell ref="C27:C39"/>
    <mergeCell ref="D27:D39"/>
    <mergeCell ref="F27:F39"/>
    <mergeCell ref="B14:B18"/>
    <mergeCell ref="C14:C18"/>
    <mergeCell ref="A9:A13"/>
    <mergeCell ref="F14:F18"/>
    <mergeCell ref="D14:D18"/>
    <mergeCell ref="D9:D13"/>
    <mergeCell ref="F9:F13"/>
    <mergeCell ref="B12:B13"/>
    <mergeCell ref="C12:C13"/>
    <mergeCell ref="F56:F64"/>
    <mergeCell ref="D40:D51"/>
    <mergeCell ref="F40:F51"/>
    <mergeCell ref="A52:A55"/>
    <mergeCell ref="B52:B55"/>
    <mergeCell ref="C52:C55"/>
    <mergeCell ref="D52:D55"/>
    <mergeCell ref="F52:F55"/>
    <mergeCell ref="J2:J8"/>
    <mergeCell ref="J9:J13"/>
    <mergeCell ref="J14:J18"/>
    <mergeCell ref="J19:J26"/>
    <mergeCell ref="J27:J39"/>
    <mergeCell ref="J40:J51"/>
    <mergeCell ref="J52:J55"/>
    <mergeCell ref="J56:J64"/>
    <mergeCell ref="A56:A64"/>
    <mergeCell ref="D56:D64"/>
    <mergeCell ref="A19:A26"/>
    <mergeCell ref="B19:B26"/>
    <mergeCell ref="C19:C26"/>
    <mergeCell ref="D19:D26"/>
    <mergeCell ref="F19:F26"/>
    <mergeCell ref="A27:A39"/>
    <mergeCell ref="J65:J70"/>
    <mergeCell ref="A71:A77"/>
    <mergeCell ref="D71:D77"/>
    <mergeCell ref="F71:F77"/>
    <mergeCell ref="G71:G77"/>
    <mergeCell ref="H71:H77"/>
    <mergeCell ref="I71:I77"/>
    <mergeCell ref="J71:J77"/>
    <mergeCell ref="A65:A70"/>
    <mergeCell ref="D65:D70"/>
    <mergeCell ref="F65:F70"/>
    <mergeCell ref="A126:A139"/>
    <mergeCell ref="B126:B139"/>
    <mergeCell ref="C126:C139"/>
    <mergeCell ref="D126:D139"/>
    <mergeCell ref="F126:F139"/>
    <mergeCell ref="G126:G139"/>
    <mergeCell ref="H126:H139"/>
    <mergeCell ref="I126:I139"/>
    <mergeCell ref="J126:J139"/>
    <mergeCell ref="A140:A144"/>
    <mergeCell ref="B140:B144"/>
    <mergeCell ref="C140:C144"/>
    <mergeCell ref="D140:D144"/>
    <mergeCell ref="F140:F144"/>
    <mergeCell ref="G140:G144"/>
    <mergeCell ref="H140:H144"/>
    <mergeCell ref="I140:I144"/>
    <mergeCell ref="J140:J144"/>
    <mergeCell ref="A145:A153"/>
    <mergeCell ref="B145:B153"/>
    <mergeCell ref="C145:C153"/>
    <mergeCell ref="D145:D153"/>
    <mergeCell ref="F145:F153"/>
    <mergeCell ref="G145:G153"/>
    <mergeCell ref="H145:H153"/>
    <mergeCell ref="I145:I153"/>
    <mergeCell ref="J145:J153"/>
    <mergeCell ref="H154:H162"/>
    <mergeCell ref="I154:I162"/>
    <mergeCell ref="J154:J162"/>
    <mergeCell ref="A163:A169"/>
    <mergeCell ref="B163:B169"/>
    <mergeCell ref="C163:C169"/>
    <mergeCell ref="D163:D169"/>
    <mergeCell ref="F163:F169"/>
    <mergeCell ref="G163:G169"/>
    <mergeCell ref="H163:H169"/>
    <mergeCell ref="I163:I169"/>
    <mergeCell ref="J163:J169"/>
    <mergeCell ref="A154:A162"/>
    <mergeCell ref="B154:B162"/>
    <mergeCell ref="C154:C162"/>
    <mergeCell ref="D154:D162"/>
    <mergeCell ref="F154:F162"/>
    <mergeCell ref="G154:G162"/>
    <mergeCell ref="A170:A182"/>
    <mergeCell ref="B170:B182"/>
    <mergeCell ref="C170:C182"/>
    <mergeCell ref="D170:D182"/>
    <mergeCell ref="F170:F182"/>
    <mergeCell ref="G170:G182"/>
    <mergeCell ref="H170:H182"/>
    <mergeCell ref="I170:I182"/>
    <mergeCell ref="J170:J182"/>
  </mergeCells>
  <hyperlinks>
    <hyperlink ref="J9" r:id="rId1" location="polycard_client=search-nordic&amp;search_layout=stack&amp;position=2&amp;type=product&amp;tracking_id=6f39a51f-8eda-4679-8139-e525120833b6&amp;wid=MCO555731701&amp;sid=search" display="https://www.mercadolibre.com.co/estuche-forro-cabina-parlante-b3-beta-three-logo-en-screen/up/MCOU2428787107#polycard_client=search-nordic&amp;search_layout=stack&amp;position=2&amp;type=product&amp;tracking_id=6f39a51f-8eda-4679-8139-e525120833b6&amp;wid=MCO555731701&amp;sid=search" xr:uid="{62E039A5-544C-492F-98DB-B4377C39FCDA}"/>
    <hyperlink ref="J14" r:id="rId2" location="polycard_client=search-nordic&amp;search_layout=stack&amp;position=2&amp;type=product&amp;tracking_id=6f39a51f-8eda-4679-8139-e525120833b6&amp;wid=MCO555731701&amp;sid=search" display="https://www.mercadolibre.com.co/estuche-forro-cabina-parlante-b3-beta-three-logo-en-screen/up/MCOU2428787107#polycard_client=search-nordic&amp;search_layout=stack&amp;position=2&amp;type=product&amp;tracking_id=6f39a51f-8eda-4679-8139-e525120833b6&amp;wid=MCO555731701&amp;sid=search" xr:uid="{9707B005-A641-4717-9093-7990F2483AF4}"/>
    <hyperlink ref="J19" r:id="rId3" location="polycard_client=search-nordic&amp;search_layout=stack&amp;position=5&amp;type=product&amp;tracking_id=acca337f-ebe5-42e5-9dd4-03ca024187fa&amp;wid=MCO655319096&amp;sid=search" display="https://www.mercadolibre.com.co/microfono-vocal-shure-pga48-xlr-alambrico-dinamico-color-negro/p/MCO16209549#polycard_client=search-nordic&amp;search_layout=stack&amp;position=5&amp;type=product&amp;tracking_id=acca337f-ebe5-42e5-9dd4-03ca024187fa&amp;wid=MCO655319096&amp;sid=search" xr:uid="{94E7D34D-7B7F-4771-8895-9CE79933F31B}"/>
    <hyperlink ref="J27" r:id="rId4" xr:uid="{2BBDD0A1-AF11-45C2-8225-926D30B7480E}"/>
    <hyperlink ref="J40" r:id="rId5" xr:uid="{AD3F2542-A107-4030-90B2-9D7F7C8E2004}"/>
    <hyperlink ref="J52" r:id="rId6" xr:uid="{013614DF-0FEB-48AD-8A0F-BA4341A1562C}"/>
    <hyperlink ref="J56" r:id="rId7" location="is_advertising=true&amp;searchVariation=MCO23791419&amp;backend_model=search-backend&amp;position=1&amp;search_layout=stack&amp;type=pad&amp;tracking_id=30eaab9d-1b78-4b35-91b0-8ae70ffbd6f1&amp;ad_domain=VQCATCORE_LST&amp;ad_position=1&amp;ad_click_id=ZmU1ZDMyNjQtMzc0Ni00NTMwLTkyZTUtOGNiOWI0OGU2NDc2" display="https://www.mercadolibre.com.co/proel-lw-ms-10-base-de-microfono-tipo-boom-proel-lwms-italia-color-negro/p/MCO23791419?pdp_filters=item_id:MCO1957522156#is_advertising=true&amp;searchVariation=MCO23791419&amp;backend_model=search-backend&amp;position=1&amp;search_layout=stack&amp;type=pad&amp;tracking_id=30eaab9d-1b78-4b35-91b0-8ae70ffbd6f1&amp;ad_domain=VQCATCORE_LST&amp;ad_position=1&amp;ad_click_id=ZmU1ZDMyNjQtMzc0Ni00NTMwLTkyZTUtOGNiOWI0OGU2NDc2" xr:uid="{5C478A7F-2197-44F0-AFE1-3A076643B661}"/>
    <hyperlink ref="J65" r:id="rId8" xr:uid="{18D2986D-5BD4-472F-9B50-11F2226634FF}"/>
    <hyperlink ref="J71" r:id="rId9" location="is_advertising=true&amp;backend_model=search-backend&amp;position=1&amp;search_layout=stack&amp;type=pad&amp;tracking_id=109fd98c-8d7b-4f24-a60d-c25bd992eb9a&amp;ad_domain=VQCATCORE_LST&amp;ad_position=1&amp;ad_click_id=NzBkOGU5ZjItZTE4Zi00Y2QzLTk5NTctZjk3NTdmYTFkMzdj" display="https://articulo.mercadolibre.com.co/MCO-451958793-extensor-hdmi-por-utp-hasta-120-metros-1-linea-4823-_JM#is_advertising=true&amp;backend_model=search-backend&amp;position=1&amp;search_layout=stack&amp;type=pad&amp;tracking_id=109fd98c-8d7b-4f24-a60d-c25bd992eb9a&amp;ad_domain=VQCATCORE_LST&amp;ad_position=1&amp;ad_click_id=NzBkOGU5ZjItZTE4Zi00Y2QzLTk5NTctZjk3NTdmYTFkMzdj" xr:uid="{1018B0D1-DFF3-4AE5-8EE2-62717B09F256}"/>
    <hyperlink ref="J78" r:id="rId10" location="polycard_client=search-nordic&amp;search_layout=stack&amp;position=1&amp;type=product&amp;tracking_id=c8fc77a8-1a42-4ca1-81ea-52432deb5ece&amp;wid=MCO1562990209&amp;sid=search" display="https://www.mercadolibre.com.co/sistema-de-microfono-inalambrico-sennheiser-pro-audio-xsw-1-/p/MCO2017180226#polycard_client=search-nordic&amp;search_layout=stack&amp;position=1&amp;type=product&amp;tracking_id=c8fc77a8-1a42-4ca1-81ea-52432deb5ece&amp;wid=MCO1562990209&amp;sid=search" xr:uid="{B34C9D95-6ADA-47C2-AF81-C195F47F5DF2}"/>
    <hyperlink ref="J104" r:id="rId11" location="is_advertising=true&amp;searchVariation=MCO22207392&amp;backend_model=search-backend&amp;position=1&amp;search_layout=stack&amp;type=pad&amp;tracking_id=471ab8e5-4ec1-4304-8732-ce6577ea17a2&amp;ad_domain=VQCATCORE_LST&amp;ad_position=1&amp;ad_click_id=ZGY5OGEzOTItNzI5OC00YzdkLTk5ZDctOGVkMDFjMjQzYTUy" display="https://www.mercadolibre.com.co/cable-xlr-de-1-xlr-macho-macho-a-1-xlr-hembra-hembra-proel-bulk250lu10/p/MCO22207392?pdp_filters=item_id:MCO1980394622#is_advertising=true&amp;searchVariation=MCO22207392&amp;backend_model=search-backend&amp;position=1&amp;search_layout=stack&amp;type=pad&amp;tracking_id=471ab8e5-4ec1-4304-8732-ce6577ea17a2&amp;ad_domain=VQCATCORE_LST&amp;ad_position=1&amp;ad_click_id=ZGY5OGEzOTItNzI5OC00YzdkLTk5ZDctOGVkMDFjMjQzYTUy" xr:uid="{8ADA9634-DF9F-489D-8D60-ED249F4CB5BF}"/>
    <hyperlink ref="J114" r:id="rId12" location="is_advertising=true&amp;searchVariation=MCO27141963&amp;backend_model=search-backend&amp;position=1&amp;search_layout=stack&amp;type=pad&amp;tracking_id=89ffed6f-f29f-4513-8b8b-c5d6d5451598&amp;ad_domain=VQCATCORE_LST&amp;ad_position=1&amp;ad_click_id=N2I1ZWUxZjktMmEyNy00NWFlLTgwMzAtNDRlODQyYTg5ODdj" display="https://www.mercadolibre.com.co/baterias-pilas-recargables-aa-2700-mah-beston/p/MCO27141963?pdp_filters=item_id:MCO1360951133#is_advertising=true&amp;searchVariation=MCO27141963&amp;backend_model=search-backend&amp;position=1&amp;search_layout=stack&amp;type=pad&amp;tracking_id=89ffed6f-f29f-4513-8b8b-c5d6d5451598&amp;ad_domain=VQCATCORE_LST&amp;ad_position=1&amp;ad_click_id=N2I1ZWUxZjktMmEyNy00NWFlLTgwMzAtNDRlODQyYTg5ODdj" xr:uid="{772EE8E8-B473-4BFC-A1CA-2BBA2461BD11}"/>
    <hyperlink ref="J126" r:id="rId13" xr:uid="{F3246BD9-98CE-45A5-B9A4-50C1DD44D69E}"/>
    <hyperlink ref="J140" r:id="rId14" location="polycard_client=search-nordic&amp;search_layout=stack&amp;position=3&amp;type=item&amp;tracking_id=8a81e690-9548-46f3-85fd-92b5b02bfb75&amp;wid=MCO625080509&amp;sid=search" display="https://articulo.mercadolibre.com.co/MCO-625080509-cable-utp-cat-6-exterior-rollo-de-305m-doble-chaqueta-_JM#polycard_client=search-nordic&amp;search_layout=stack&amp;position=3&amp;type=item&amp;tracking_id=8a81e690-9548-46f3-85fd-92b5b02bfb75&amp;wid=MCO625080509&amp;sid=search" xr:uid="{6F26A5AE-BBCE-4D57-9E88-7588EC6AC594}"/>
    <hyperlink ref="J154" r:id="rId15" location="polycard_client=search-nordic&amp;search_layout=grid&amp;position=4&amp;type=product&amp;tracking_id=7440b1d4-faa3-4c4c-85ab-6d7bf4bf64b0&amp;wid=MCO2398519486&amp;sid=search" xr:uid="{7E14C246-21DC-4042-9C09-BD78CE610222}"/>
    <hyperlink ref="J163" r:id="rId16" location="polycard_client=search-nordic&amp;search_layout=stack&amp;position=5&amp;type=product&amp;tracking_id=1f765192-b5be-48b9-95f2-bc6417022c6c&amp;wid=MCO2886458570&amp;sid=search" display="https://www.mercadolibre.com.co/marcador-electronico-led-de-mesa-de-11-digitos-para-interior/p/MCO2025845788#polycard_client=search-nordic&amp;search_layout=stack&amp;position=5&amp;type=product&amp;tracking_id=1f765192-b5be-48b9-95f2-bc6417022c6c&amp;wid=MCO2886458570&amp;sid=search" xr:uid="{BF7D793B-C039-490C-BEE7-2A57450339F7}"/>
    <hyperlink ref="J145" r:id="rId17" display="https://www.homecenter.com.co/homecenter-co/product/508407/reflector-tripode-led-50wx2-7000lm-luz-fria/508407/?kid=goosho_1246419&amp;shop=googleShopping&amp;gad_source=1&amp;gad_campaignid=20228062686&amp;gbraid=0AAAAADt6wno-MVMXcYtGoIVWdv9DC_RP8&amp;gclid=Cj0KCQjw0NPGBhCDARIsAGAzpp3OZZuZ1oFCLmRcXeIEIb7mvKPJKyYphYZ8n9YSuJSOBapoKpIHnM0aAkUSEALw_wcB" xr:uid="{794E2AE1-5CD0-4885-B202-C158F9683E05}"/>
  </hyperlinks>
  <pageMargins left="0.7" right="0.7" top="0.75" bottom="0.75" header="0" footer="0"/>
  <pageSetup orientation="portrait"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6A6E4-10AA-4A98-B66F-07E6CAC9482A}">
  <dimension ref="A1:T514"/>
  <sheetViews>
    <sheetView tabSelected="1" topLeftCell="B1" zoomScale="70" zoomScaleNormal="70" workbookViewId="0">
      <selection activeCell="M1" sqref="M1:P1"/>
    </sheetView>
  </sheetViews>
  <sheetFormatPr baseColWidth="10" defaultColWidth="14.375" defaultRowHeight="15" customHeight="1"/>
  <cols>
    <col min="1" max="1" width="6.25" style="36" customWidth="1"/>
    <col min="2" max="2" width="17.375" style="36" customWidth="1"/>
    <col min="3" max="3" width="68.5" style="37" customWidth="1"/>
    <col min="4" max="4" width="7.125" style="38" customWidth="1"/>
    <col min="5" max="5" width="13.5" style="24" customWidth="1"/>
    <col min="6" max="6" width="16" style="24" customWidth="1"/>
    <col min="7" max="7" width="14" style="24" customWidth="1"/>
    <col min="8" max="8" width="16.375" style="24" customWidth="1"/>
    <col min="9" max="9" width="14.75" style="38" customWidth="1"/>
    <col min="10" max="11" width="13.75" style="39" customWidth="1"/>
    <col min="12" max="12" width="13.625" style="39" customWidth="1"/>
    <col min="13" max="13" width="14" style="39" customWidth="1"/>
    <col min="14" max="14" width="12.875" style="39" customWidth="1"/>
    <col min="15" max="15" width="14.25" style="39" customWidth="1"/>
    <col min="16" max="16" width="13.75" style="39" customWidth="1"/>
    <col min="17" max="17" width="14.875" style="39" customWidth="1"/>
    <col min="18" max="18" width="13.375" style="39" customWidth="1"/>
    <col min="19" max="19" width="14.5" style="39" customWidth="1"/>
    <col min="20" max="20" width="16.125" style="39" customWidth="1"/>
    <col min="21" max="26" width="10.75" style="39" customWidth="1"/>
    <col min="27" max="16384" width="14.375" style="39"/>
  </cols>
  <sheetData>
    <row r="1" spans="1:20" ht="15" customHeight="1">
      <c r="A1" s="45"/>
      <c r="B1" s="45"/>
      <c r="C1" s="46"/>
      <c r="D1" s="47"/>
      <c r="E1" s="99" t="s">
        <v>211</v>
      </c>
      <c r="F1" s="99"/>
      <c r="G1" s="99"/>
      <c r="H1" s="99"/>
      <c r="I1" s="100" t="s">
        <v>209</v>
      </c>
      <c r="J1" s="100"/>
      <c r="K1" s="100"/>
      <c r="L1" s="100"/>
      <c r="M1" s="101" t="s">
        <v>251</v>
      </c>
      <c r="N1" s="101"/>
      <c r="O1" s="101"/>
      <c r="P1" s="101"/>
      <c r="Q1" s="102" t="s">
        <v>210</v>
      </c>
      <c r="R1" s="102"/>
      <c r="S1" s="102"/>
      <c r="T1" s="102"/>
    </row>
    <row r="2" spans="1:20" s="40" customFormat="1" ht="51" customHeight="1">
      <c r="A2" s="43" t="s">
        <v>0</v>
      </c>
      <c r="B2" s="43" t="s">
        <v>3</v>
      </c>
      <c r="C2" s="43" t="s">
        <v>4</v>
      </c>
      <c r="D2" s="43" t="s">
        <v>252</v>
      </c>
      <c r="E2" s="51" t="s">
        <v>208</v>
      </c>
      <c r="F2" s="51" t="s">
        <v>143</v>
      </c>
      <c r="G2" s="51" t="s">
        <v>250</v>
      </c>
      <c r="H2" s="52" t="s">
        <v>144</v>
      </c>
      <c r="I2" s="55" t="s">
        <v>208</v>
      </c>
      <c r="J2" s="55" t="s">
        <v>143</v>
      </c>
      <c r="K2" s="55" t="s">
        <v>250</v>
      </c>
      <c r="L2" s="56" t="s">
        <v>144</v>
      </c>
      <c r="M2" s="59" t="s">
        <v>208</v>
      </c>
      <c r="N2" s="59" t="s">
        <v>143</v>
      </c>
      <c r="O2" s="59" t="s">
        <v>250</v>
      </c>
      <c r="P2" s="60" t="s">
        <v>144</v>
      </c>
      <c r="Q2" s="44" t="s">
        <v>208</v>
      </c>
      <c r="R2" s="44" t="s">
        <v>143</v>
      </c>
      <c r="S2" s="44" t="s">
        <v>250</v>
      </c>
      <c r="T2" s="43" t="s">
        <v>144</v>
      </c>
    </row>
    <row r="3" spans="1:20" s="40" customFormat="1" ht="383.25" customHeight="1">
      <c r="A3" s="43">
        <v>1</v>
      </c>
      <c r="B3" s="43" t="s">
        <v>212</v>
      </c>
      <c r="C3" s="48" t="s">
        <v>236</v>
      </c>
      <c r="D3" s="43">
        <v>1</v>
      </c>
      <c r="E3" s="53">
        <v>850000</v>
      </c>
      <c r="F3" s="53">
        <v>161500</v>
      </c>
      <c r="G3" s="53">
        <f>E3+F3</f>
        <v>1011500</v>
      </c>
      <c r="H3" s="53">
        <f>D3*G3</f>
        <v>1011500</v>
      </c>
      <c r="I3" s="57">
        <v>1050000</v>
      </c>
      <c r="J3" s="57">
        <v>199500</v>
      </c>
      <c r="K3" s="57">
        <f>I3+J3</f>
        <v>1249500</v>
      </c>
      <c r="L3" s="57">
        <f>D3*K3</f>
        <v>1249500</v>
      </c>
      <c r="M3" s="61">
        <v>950000</v>
      </c>
      <c r="N3" s="61">
        <v>180500</v>
      </c>
      <c r="O3" s="61">
        <f>M3+N3</f>
        <v>1130500</v>
      </c>
      <c r="P3" s="61">
        <f>D3*O3</f>
        <v>1130500</v>
      </c>
      <c r="Q3" s="50">
        <f>SUM(E3+I3+M3)/3</f>
        <v>950000</v>
      </c>
      <c r="R3" s="50">
        <f>SUM(F3+J3+N3)/3</f>
        <v>180500</v>
      </c>
      <c r="S3" s="50">
        <f>SUM(G3+K3+O3)/3</f>
        <v>1130500</v>
      </c>
      <c r="T3" s="50">
        <f>SUM(H3+L3+P3)/3</f>
        <v>1130500</v>
      </c>
    </row>
    <row r="4" spans="1:20" s="40" customFormat="1" ht="400.5" customHeight="1">
      <c r="A4" s="43">
        <v>2</v>
      </c>
      <c r="B4" s="43" t="s">
        <v>213</v>
      </c>
      <c r="C4" s="48" t="s">
        <v>231</v>
      </c>
      <c r="D4" s="43">
        <v>2</v>
      </c>
      <c r="E4" s="53">
        <v>103000</v>
      </c>
      <c r="F4" s="53">
        <v>19570</v>
      </c>
      <c r="G4" s="53">
        <f t="shared" ref="G4:G21" si="0">E4+F4</f>
        <v>122570</v>
      </c>
      <c r="H4" s="53">
        <f t="shared" ref="H4:H21" si="1">D4*G4</f>
        <v>245140</v>
      </c>
      <c r="I4" s="57">
        <v>83000</v>
      </c>
      <c r="J4" s="57">
        <v>15770</v>
      </c>
      <c r="K4" s="57">
        <f t="shared" ref="K4:K21" si="2">I4+J4</f>
        <v>98770</v>
      </c>
      <c r="L4" s="57">
        <f t="shared" ref="L4:L21" si="3">D4*K4</f>
        <v>197540</v>
      </c>
      <c r="M4" s="61">
        <v>63000</v>
      </c>
      <c r="N4" s="61">
        <v>11970</v>
      </c>
      <c r="O4" s="61">
        <f t="shared" ref="O4:O21" si="4">M4+N4</f>
        <v>74970</v>
      </c>
      <c r="P4" s="61">
        <f t="shared" ref="P4:P21" si="5">D4*O4</f>
        <v>149940</v>
      </c>
      <c r="Q4" s="50">
        <f t="shared" ref="Q4:Q21" si="6">SUM(E4+I4+M4)/3</f>
        <v>83000</v>
      </c>
      <c r="R4" s="50">
        <f t="shared" ref="R4:R21" si="7">SUM(F4+J4+N4)/3</f>
        <v>15770</v>
      </c>
      <c r="S4" s="50">
        <f t="shared" ref="S4:S21" si="8">SUM(G4+K4+O4)/3</f>
        <v>98770</v>
      </c>
      <c r="T4" s="50">
        <f t="shared" ref="T4:T21" si="9">SUM(H4+L4+P4)/3</f>
        <v>197540</v>
      </c>
    </row>
    <row r="5" spans="1:20" s="40" customFormat="1" ht="152.25" customHeight="1">
      <c r="A5" s="43">
        <v>3</v>
      </c>
      <c r="B5" s="43" t="s">
        <v>214</v>
      </c>
      <c r="C5" s="48" t="s">
        <v>232</v>
      </c>
      <c r="D5" s="43">
        <v>6</v>
      </c>
      <c r="E5" s="53">
        <v>76000</v>
      </c>
      <c r="F5" s="53">
        <v>14440</v>
      </c>
      <c r="G5" s="53">
        <f t="shared" si="0"/>
        <v>90440</v>
      </c>
      <c r="H5" s="53">
        <f t="shared" si="1"/>
        <v>542640</v>
      </c>
      <c r="I5" s="57">
        <v>46000</v>
      </c>
      <c r="J5" s="57">
        <v>8740</v>
      </c>
      <c r="K5" s="57">
        <f t="shared" si="2"/>
        <v>54740</v>
      </c>
      <c r="L5" s="57">
        <f t="shared" si="3"/>
        <v>328440</v>
      </c>
      <c r="M5" s="61">
        <v>106000</v>
      </c>
      <c r="N5" s="61">
        <v>20140</v>
      </c>
      <c r="O5" s="61">
        <f t="shared" si="4"/>
        <v>126140</v>
      </c>
      <c r="P5" s="61">
        <f t="shared" si="5"/>
        <v>756840</v>
      </c>
      <c r="Q5" s="50">
        <f t="shared" si="6"/>
        <v>76000</v>
      </c>
      <c r="R5" s="50">
        <f t="shared" si="7"/>
        <v>14440</v>
      </c>
      <c r="S5" s="50">
        <f t="shared" si="8"/>
        <v>90440</v>
      </c>
      <c r="T5" s="50">
        <f t="shared" si="9"/>
        <v>542640</v>
      </c>
    </row>
    <row r="6" spans="1:20" s="40" customFormat="1" ht="355.5" customHeight="1">
      <c r="A6" s="43">
        <v>4</v>
      </c>
      <c r="B6" s="43" t="s">
        <v>215</v>
      </c>
      <c r="C6" s="48" t="s">
        <v>233</v>
      </c>
      <c r="D6" s="43">
        <v>1</v>
      </c>
      <c r="E6" s="53">
        <v>270000</v>
      </c>
      <c r="F6" s="53">
        <v>51300</v>
      </c>
      <c r="G6" s="53">
        <f t="shared" si="0"/>
        <v>321300</v>
      </c>
      <c r="H6" s="53">
        <f t="shared" si="1"/>
        <v>321300</v>
      </c>
      <c r="I6" s="57">
        <v>350000</v>
      </c>
      <c r="J6" s="57">
        <v>66500</v>
      </c>
      <c r="K6" s="57">
        <f t="shared" si="2"/>
        <v>416500</v>
      </c>
      <c r="L6" s="57">
        <f t="shared" si="3"/>
        <v>416500</v>
      </c>
      <c r="M6" s="61">
        <v>310000</v>
      </c>
      <c r="N6" s="61">
        <v>58900</v>
      </c>
      <c r="O6" s="61">
        <f t="shared" si="4"/>
        <v>368900</v>
      </c>
      <c r="P6" s="61">
        <f t="shared" si="5"/>
        <v>368900</v>
      </c>
      <c r="Q6" s="50">
        <f t="shared" si="6"/>
        <v>310000</v>
      </c>
      <c r="R6" s="50">
        <f t="shared" si="7"/>
        <v>58900</v>
      </c>
      <c r="S6" s="50">
        <f t="shared" si="8"/>
        <v>368900</v>
      </c>
      <c r="T6" s="50">
        <f t="shared" si="9"/>
        <v>368900</v>
      </c>
    </row>
    <row r="7" spans="1:20" s="40" customFormat="1" ht="224.25" customHeight="1">
      <c r="A7" s="43">
        <v>5</v>
      </c>
      <c r="B7" s="43" t="s">
        <v>216</v>
      </c>
      <c r="C7" s="48" t="s">
        <v>234</v>
      </c>
      <c r="D7" s="43">
        <v>2</v>
      </c>
      <c r="E7" s="53">
        <v>130000</v>
      </c>
      <c r="F7" s="53">
        <v>24700</v>
      </c>
      <c r="G7" s="53">
        <f t="shared" si="0"/>
        <v>154700</v>
      </c>
      <c r="H7" s="53">
        <f t="shared" si="1"/>
        <v>309400</v>
      </c>
      <c r="I7" s="57">
        <v>110000</v>
      </c>
      <c r="J7" s="57">
        <v>20900</v>
      </c>
      <c r="K7" s="57">
        <f t="shared" si="2"/>
        <v>130900</v>
      </c>
      <c r="L7" s="57">
        <f t="shared" si="3"/>
        <v>261800</v>
      </c>
      <c r="M7" s="61">
        <v>90000</v>
      </c>
      <c r="N7" s="61">
        <v>17100</v>
      </c>
      <c r="O7" s="61">
        <f t="shared" si="4"/>
        <v>107100</v>
      </c>
      <c r="P7" s="61">
        <f t="shared" si="5"/>
        <v>214200</v>
      </c>
      <c r="Q7" s="50">
        <f t="shared" si="6"/>
        <v>110000</v>
      </c>
      <c r="R7" s="50">
        <f t="shared" si="7"/>
        <v>20900</v>
      </c>
      <c r="S7" s="50">
        <f t="shared" si="8"/>
        <v>130900</v>
      </c>
      <c r="T7" s="50">
        <f t="shared" si="9"/>
        <v>261800</v>
      </c>
    </row>
    <row r="8" spans="1:20" s="40" customFormat="1" ht="409.5" customHeight="1">
      <c r="A8" s="43">
        <v>6</v>
      </c>
      <c r="B8" s="43" t="s">
        <v>217</v>
      </c>
      <c r="C8" s="48" t="s">
        <v>237</v>
      </c>
      <c r="D8" s="43">
        <v>1</v>
      </c>
      <c r="E8" s="53">
        <v>400200</v>
      </c>
      <c r="F8" s="53">
        <v>76038</v>
      </c>
      <c r="G8" s="53">
        <f t="shared" si="0"/>
        <v>476238</v>
      </c>
      <c r="H8" s="53">
        <f t="shared" si="1"/>
        <v>476238</v>
      </c>
      <c r="I8" s="57">
        <v>350200</v>
      </c>
      <c r="J8" s="57">
        <v>66538</v>
      </c>
      <c r="K8" s="57">
        <f t="shared" si="2"/>
        <v>416738</v>
      </c>
      <c r="L8" s="57">
        <f t="shared" si="3"/>
        <v>416738</v>
      </c>
      <c r="M8" s="61">
        <v>450200</v>
      </c>
      <c r="N8" s="61">
        <v>85538</v>
      </c>
      <c r="O8" s="61">
        <f t="shared" si="4"/>
        <v>535738</v>
      </c>
      <c r="P8" s="61">
        <f t="shared" si="5"/>
        <v>535738</v>
      </c>
      <c r="Q8" s="50">
        <f t="shared" si="6"/>
        <v>400200</v>
      </c>
      <c r="R8" s="50">
        <f t="shared" si="7"/>
        <v>76038</v>
      </c>
      <c r="S8" s="50">
        <f t="shared" si="8"/>
        <v>476238</v>
      </c>
      <c r="T8" s="50">
        <f t="shared" si="9"/>
        <v>476238</v>
      </c>
    </row>
    <row r="9" spans="1:20" s="40" customFormat="1" ht="325.5" customHeight="1">
      <c r="A9" s="43">
        <v>7</v>
      </c>
      <c r="B9" s="43" t="s">
        <v>218</v>
      </c>
      <c r="C9" s="48" t="s">
        <v>238</v>
      </c>
      <c r="D9" s="43">
        <v>3</v>
      </c>
      <c r="E9" s="53">
        <v>40000</v>
      </c>
      <c r="F9" s="53">
        <v>7600</v>
      </c>
      <c r="G9" s="53">
        <f t="shared" si="0"/>
        <v>47600</v>
      </c>
      <c r="H9" s="53">
        <f t="shared" si="1"/>
        <v>142800</v>
      </c>
      <c r="I9" s="57">
        <v>80000</v>
      </c>
      <c r="J9" s="57">
        <v>15200</v>
      </c>
      <c r="K9" s="57">
        <f t="shared" si="2"/>
        <v>95200</v>
      </c>
      <c r="L9" s="57">
        <f t="shared" si="3"/>
        <v>285600</v>
      </c>
      <c r="M9" s="61">
        <v>60000</v>
      </c>
      <c r="N9" s="61">
        <v>11400</v>
      </c>
      <c r="O9" s="61">
        <f t="shared" si="4"/>
        <v>71400</v>
      </c>
      <c r="P9" s="61">
        <f t="shared" si="5"/>
        <v>214200</v>
      </c>
      <c r="Q9" s="50">
        <f t="shared" si="6"/>
        <v>60000</v>
      </c>
      <c r="R9" s="50">
        <f t="shared" si="7"/>
        <v>11400</v>
      </c>
      <c r="S9" s="50">
        <f t="shared" si="8"/>
        <v>71400</v>
      </c>
      <c r="T9" s="50">
        <f t="shared" si="9"/>
        <v>214200</v>
      </c>
    </row>
    <row r="10" spans="1:20" s="40" customFormat="1" ht="401.25" customHeight="1">
      <c r="A10" s="43">
        <v>8</v>
      </c>
      <c r="B10" s="43" t="s">
        <v>219</v>
      </c>
      <c r="C10" s="48" t="s">
        <v>239</v>
      </c>
      <c r="D10" s="43">
        <v>1</v>
      </c>
      <c r="E10" s="53">
        <v>750000</v>
      </c>
      <c r="F10" s="53">
        <v>142500</v>
      </c>
      <c r="G10" s="53">
        <f t="shared" si="0"/>
        <v>892500</v>
      </c>
      <c r="H10" s="53">
        <f t="shared" si="1"/>
        <v>892500</v>
      </c>
      <c r="I10" s="57">
        <v>650000</v>
      </c>
      <c r="J10" s="57">
        <v>123500</v>
      </c>
      <c r="K10" s="57">
        <f t="shared" si="2"/>
        <v>773500</v>
      </c>
      <c r="L10" s="57">
        <f t="shared" si="3"/>
        <v>773500</v>
      </c>
      <c r="M10" s="61">
        <v>550000</v>
      </c>
      <c r="N10" s="61">
        <v>104500</v>
      </c>
      <c r="O10" s="61">
        <f t="shared" si="4"/>
        <v>654500</v>
      </c>
      <c r="P10" s="61">
        <f t="shared" si="5"/>
        <v>654500</v>
      </c>
      <c r="Q10" s="50">
        <f t="shared" si="6"/>
        <v>650000</v>
      </c>
      <c r="R10" s="50">
        <f t="shared" si="7"/>
        <v>123500</v>
      </c>
      <c r="S10" s="50">
        <f t="shared" si="8"/>
        <v>773500</v>
      </c>
      <c r="T10" s="50">
        <f t="shared" si="9"/>
        <v>773500</v>
      </c>
    </row>
    <row r="11" spans="1:20" s="40" customFormat="1" ht="171" customHeight="1">
      <c r="A11" s="43">
        <v>9</v>
      </c>
      <c r="B11" s="43" t="s">
        <v>220</v>
      </c>
      <c r="C11" s="48" t="s">
        <v>240</v>
      </c>
      <c r="D11" s="43">
        <v>2</v>
      </c>
      <c r="E11" s="53">
        <v>540000</v>
      </c>
      <c r="F11" s="53">
        <v>102600</v>
      </c>
      <c r="G11" s="53">
        <f t="shared" si="0"/>
        <v>642600</v>
      </c>
      <c r="H11" s="53">
        <f t="shared" si="1"/>
        <v>1285200</v>
      </c>
      <c r="I11" s="57">
        <v>480000</v>
      </c>
      <c r="J11" s="57">
        <v>91200</v>
      </c>
      <c r="K11" s="57">
        <f t="shared" si="2"/>
        <v>571200</v>
      </c>
      <c r="L11" s="57">
        <f t="shared" si="3"/>
        <v>1142400</v>
      </c>
      <c r="M11" s="61">
        <v>610000</v>
      </c>
      <c r="N11" s="61">
        <v>115900</v>
      </c>
      <c r="O11" s="61">
        <f t="shared" si="4"/>
        <v>725900</v>
      </c>
      <c r="P11" s="61">
        <f t="shared" si="5"/>
        <v>1451800</v>
      </c>
      <c r="Q11" s="50">
        <f t="shared" si="6"/>
        <v>543333.33333333337</v>
      </c>
      <c r="R11" s="50">
        <f t="shared" si="7"/>
        <v>103233.33333333333</v>
      </c>
      <c r="S11" s="50">
        <f t="shared" si="8"/>
        <v>646566.66666666663</v>
      </c>
      <c r="T11" s="50">
        <f t="shared" si="9"/>
        <v>1293133.3333333333</v>
      </c>
    </row>
    <row r="12" spans="1:20" s="40" customFormat="1" ht="122.25" customHeight="1">
      <c r="A12" s="43">
        <v>10</v>
      </c>
      <c r="B12" s="43" t="s">
        <v>221</v>
      </c>
      <c r="C12" s="48" t="s">
        <v>241</v>
      </c>
      <c r="D12" s="43">
        <v>1</v>
      </c>
      <c r="E12" s="53">
        <v>3742000</v>
      </c>
      <c r="F12" s="53">
        <v>710980</v>
      </c>
      <c r="G12" s="53">
        <f t="shared" si="0"/>
        <v>4452980</v>
      </c>
      <c r="H12" s="53">
        <f t="shared" si="1"/>
        <v>4452980</v>
      </c>
      <c r="I12" s="57">
        <v>4142000</v>
      </c>
      <c r="J12" s="57">
        <v>786980</v>
      </c>
      <c r="K12" s="57">
        <f t="shared" si="2"/>
        <v>4928980</v>
      </c>
      <c r="L12" s="57">
        <f t="shared" si="3"/>
        <v>4928980</v>
      </c>
      <c r="M12" s="61">
        <v>3942000</v>
      </c>
      <c r="N12" s="61">
        <v>748980</v>
      </c>
      <c r="O12" s="61">
        <f t="shared" si="4"/>
        <v>4690980</v>
      </c>
      <c r="P12" s="61">
        <f t="shared" si="5"/>
        <v>4690980</v>
      </c>
      <c r="Q12" s="50">
        <f t="shared" si="6"/>
        <v>3942000</v>
      </c>
      <c r="R12" s="50">
        <f t="shared" si="7"/>
        <v>748980</v>
      </c>
      <c r="S12" s="50">
        <f t="shared" si="8"/>
        <v>4690980</v>
      </c>
      <c r="T12" s="50">
        <f t="shared" si="9"/>
        <v>4690980</v>
      </c>
    </row>
    <row r="13" spans="1:20" s="40" customFormat="1" ht="163.5" customHeight="1">
      <c r="A13" s="43">
        <v>11</v>
      </c>
      <c r="B13" s="43" t="s">
        <v>222</v>
      </c>
      <c r="C13" s="48" t="s">
        <v>242</v>
      </c>
      <c r="D13" s="43">
        <v>1</v>
      </c>
      <c r="E13" s="53">
        <v>14200000</v>
      </c>
      <c r="F13" s="53">
        <v>2698000</v>
      </c>
      <c r="G13" s="53">
        <f t="shared" si="0"/>
        <v>16898000</v>
      </c>
      <c r="H13" s="53">
        <f t="shared" si="1"/>
        <v>16898000</v>
      </c>
      <c r="I13" s="57">
        <v>13200000</v>
      </c>
      <c r="J13" s="57">
        <v>2508000</v>
      </c>
      <c r="K13" s="57">
        <f t="shared" si="2"/>
        <v>15708000</v>
      </c>
      <c r="L13" s="57">
        <f t="shared" si="3"/>
        <v>15708000</v>
      </c>
      <c r="M13" s="61">
        <v>12200000</v>
      </c>
      <c r="N13" s="61">
        <v>2318000</v>
      </c>
      <c r="O13" s="61">
        <f t="shared" si="4"/>
        <v>14518000</v>
      </c>
      <c r="P13" s="61">
        <f t="shared" si="5"/>
        <v>14518000</v>
      </c>
      <c r="Q13" s="50">
        <f t="shared" si="6"/>
        <v>13200000</v>
      </c>
      <c r="R13" s="50">
        <f t="shared" si="7"/>
        <v>2508000</v>
      </c>
      <c r="S13" s="50">
        <f t="shared" si="8"/>
        <v>15708000</v>
      </c>
      <c r="T13" s="50">
        <f t="shared" si="9"/>
        <v>15708000</v>
      </c>
    </row>
    <row r="14" spans="1:20" s="40" customFormat="1" ht="120.75" customHeight="1">
      <c r="A14" s="43">
        <v>12</v>
      </c>
      <c r="B14" s="43" t="s">
        <v>223</v>
      </c>
      <c r="C14" s="48" t="s">
        <v>243</v>
      </c>
      <c r="D14" s="43">
        <v>4</v>
      </c>
      <c r="E14" s="53">
        <v>700000</v>
      </c>
      <c r="F14" s="53">
        <v>133000</v>
      </c>
      <c r="G14" s="53">
        <f t="shared" si="0"/>
        <v>833000</v>
      </c>
      <c r="H14" s="53">
        <f t="shared" si="1"/>
        <v>3332000</v>
      </c>
      <c r="I14" s="57">
        <v>500000</v>
      </c>
      <c r="J14" s="57">
        <v>95000</v>
      </c>
      <c r="K14" s="57">
        <f t="shared" si="2"/>
        <v>595000</v>
      </c>
      <c r="L14" s="57">
        <f t="shared" si="3"/>
        <v>2380000</v>
      </c>
      <c r="M14" s="61">
        <v>900000</v>
      </c>
      <c r="N14" s="61">
        <v>171000</v>
      </c>
      <c r="O14" s="61">
        <f t="shared" si="4"/>
        <v>1071000</v>
      </c>
      <c r="P14" s="61">
        <f t="shared" si="5"/>
        <v>4284000</v>
      </c>
      <c r="Q14" s="50">
        <f t="shared" si="6"/>
        <v>700000</v>
      </c>
      <c r="R14" s="50">
        <f t="shared" si="7"/>
        <v>133000</v>
      </c>
      <c r="S14" s="50">
        <f t="shared" si="8"/>
        <v>833000</v>
      </c>
      <c r="T14" s="50">
        <f t="shared" si="9"/>
        <v>3332000</v>
      </c>
    </row>
    <row r="15" spans="1:20" s="40" customFormat="1" ht="211.5" customHeight="1">
      <c r="A15" s="43">
        <v>13</v>
      </c>
      <c r="B15" s="43" t="s">
        <v>224</v>
      </c>
      <c r="C15" s="48" t="s">
        <v>244</v>
      </c>
      <c r="D15" s="43">
        <v>1</v>
      </c>
      <c r="E15" s="53">
        <v>1110000</v>
      </c>
      <c r="F15" s="53">
        <v>210900</v>
      </c>
      <c r="G15" s="53">
        <f t="shared" si="0"/>
        <v>1320900</v>
      </c>
      <c r="H15" s="53">
        <f t="shared" si="1"/>
        <v>1320900</v>
      </c>
      <c r="I15" s="57">
        <v>1510000</v>
      </c>
      <c r="J15" s="57">
        <v>286900</v>
      </c>
      <c r="K15" s="57">
        <f t="shared" si="2"/>
        <v>1796900</v>
      </c>
      <c r="L15" s="57">
        <f t="shared" si="3"/>
        <v>1796900</v>
      </c>
      <c r="M15" s="61">
        <v>1310000</v>
      </c>
      <c r="N15" s="61">
        <v>248900</v>
      </c>
      <c r="O15" s="61">
        <f t="shared" si="4"/>
        <v>1558900</v>
      </c>
      <c r="P15" s="61">
        <f t="shared" si="5"/>
        <v>1558900</v>
      </c>
      <c r="Q15" s="50">
        <f t="shared" si="6"/>
        <v>1310000</v>
      </c>
      <c r="R15" s="50">
        <f t="shared" si="7"/>
        <v>248900</v>
      </c>
      <c r="S15" s="50">
        <f t="shared" si="8"/>
        <v>1558900</v>
      </c>
      <c r="T15" s="50">
        <f t="shared" si="9"/>
        <v>1558900</v>
      </c>
    </row>
    <row r="16" spans="1:20" s="40" customFormat="1" ht="409.5" customHeight="1">
      <c r="A16" s="43">
        <v>14</v>
      </c>
      <c r="B16" s="43" t="s">
        <v>225</v>
      </c>
      <c r="C16" s="49" t="s">
        <v>245</v>
      </c>
      <c r="D16" s="43">
        <v>1</v>
      </c>
      <c r="E16" s="53">
        <v>536800</v>
      </c>
      <c r="F16" s="53">
        <v>101992</v>
      </c>
      <c r="G16" s="53">
        <f t="shared" si="0"/>
        <v>638792</v>
      </c>
      <c r="H16" s="53">
        <f t="shared" si="1"/>
        <v>638792</v>
      </c>
      <c r="I16" s="57">
        <v>736800</v>
      </c>
      <c r="J16" s="57">
        <v>139992</v>
      </c>
      <c r="K16" s="57">
        <f t="shared" si="2"/>
        <v>876792</v>
      </c>
      <c r="L16" s="57">
        <f t="shared" si="3"/>
        <v>876792</v>
      </c>
      <c r="M16" s="61">
        <v>336800</v>
      </c>
      <c r="N16" s="61">
        <v>63992</v>
      </c>
      <c r="O16" s="61">
        <f t="shared" si="4"/>
        <v>400792</v>
      </c>
      <c r="P16" s="61">
        <f t="shared" si="5"/>
        <v>400792</v>
      </c>
      <c r="Q16" s="50">
        <f t="shared" si="6"/>
        <v>536800</v>
      </c>
      <c r="R16" s="50">
        <f t="shared" si="7"/>
        <v>101992</v>
      </c>
      <c r="S16" s="50">
        <f t="shared" si="8"/>
        <v>638792</v>
      </c>
      <c r="T16" s="50">
        <f t="shared" si="9"/>
        <v>638792</v>
      </c>
    </row>
    <row r="17" spans="1:20" s="40" customFormat="1" ht="221.25" customHeight="1">
      <c r="A17" s="43">
        <v>15</v>
      </c>
      <c r="B17" s="43" t="s">
        <v>226</v>
      </c>
      <c r="C17" s="48" t="s">
        <v>246</v>
      </c>
      <c r="D17" s="43">
        <v>1</v>
      </c>
      <c r="E17" s="53">
        <v>1490500</v>
      </c>
      <c r="F17" s="53">
        <v>283195</v>
      </c>
      <c r="G17" s="53">
        <f t="shared" si="0"/>
        <v>1773695</v>
      </c>
      <c r="H17" s="53">
        <f t="shared" si="1"/>
        <v>1773695</v>
      </c>
      <c r="I17" s="57">
        <v>2090500</v>
      </c>
      <c r="J17" s="57">
        <v>397195</v>
      </c>
      <c r="K17" s="57">
        <f t="shared" si="2"/>
        <v>2487695</v>
      </c>
      <c r="L17" s="57">
        <f t="shared" si="3"/>
        <v>2487695</v>
      </c>
      <c r="M17" s="61">
        <v>1790500</v>
      </c>
      <c r="N17" s="61">
        <v>340195</v>
      </c>
      <c r="O17" s="61">
        <f t="shared" si="4"/>
        <v>2130695</v>
      </c>
      <c r="P17" s="61">
        <f t="shared" si="5"/>
        <v>2130695</v>
      </c>
      <c r="Q17" s="50">
        <f t="shared" si="6"/>
        <v>1790500</v>
      </c>
      <c r="R17" s="50">
        <f t="shared" si="7"/>
        <v>340195</v>
      </c>
      <c r="S17" s="50">
        <f t="shared" si="8"/>
        <v>2130695</v>
      </c>
      <c r="T17" s="50">
        <f t="shared" si="9"/>
        <v>2130695</v>
      </c>
    </row>
    <row r="18" spans="1:20" s="40" customFormat="1" ht="401.25" customHeight="1">
      <c r="A18" s="43">
        <v>16</v>
      </c>
      <c r="B18" s="43" t="s">
        <v>227</v>
      </c>
      <c r="C18" s="48" t="s">
        <v>247</v>
      </c>
      <c r="D18" s="43">
        <v>1</v>
      </c>
      <c r="E18" s="53">
        <v>2290000</v>
      </c>
      <c r="F18" s="53">
        <v>435100</v>
      </c>
      <c r="G18" s="53">
        <f t="shared" si="0"/>
        <v>2725100</v>
      </c>
      <c r="H18" s="53">
        <f t="shared" si="1"/>
        <v>2725100</v>
      </c>
      <c r="I18" s="57">
        <v>2090000</v>
      </c>
      <c r="J18" s="57">
        <v>397100</v>
      </c>
      <c r="K18" s="57">
        <f t="shared" si="2"/>
        <v>2487100</v>
      </c>
      <c r="L18" s="57">
        <f t="shared" si="3"/>
        <v>2487100</v>
      </c>
      <c r="M18" s="61">
        <v>1890000</v>
      </c>
      <c r="N18" s="61">
        <v>359100</v>
      </c>
      <c r="O18" s="61">
        <f t="shared" si="4"/>
        <v>2249100</v>
      </c>
      <c r="P18" s="61">
        <f t="shared" si="5"/>
        <v>2249100</v>
      </c>
      <c r="Q18" s="50">
        <f t="shared" si="6"/>
        <v>2090000</v>
      </c>
      <c r="R18" s="50">
        <f t="shared" si="7"/>
        <v>397100</v>
      </c>
      <c r="S18" s="50">
        <f t="shared" si="8"/>
        <v>2487100</v>
      </c>
      <c r="T18" s="50">
        <f t="shared" si="9"/>
        <v>2487100</v>
      </c>
    </row>
    <row r="19" spans="1:20" s="40" customFormat="1" ht="332.25" customHeight="1">
      <c r="A19" s="43">
        <v>17</v>
      </c>
      <c r="B19" s="43" t="s">
        <v>228</v>
      </c>
      <c r="C19" s="48" t="s">
        <v>235</v>
      </c>
      <c r="D19" s="43">
        <v>2</v>
      </c>
      <c r="E19" s="53">
        <v>1167000</v>
      </c>
      <c r="F19" s="53">
        <v>221730</v>
      </c>
      <c r="G19" s="53">
        <f t="shared" si="0"/>
        <v>1388730</v>
      </c>
      <c r="H19" s="53">
        <f t="shared" si="1"/>
        <v>2777460</v>
      </c>
      <c r="I19" s="57">
        <v>967000</v>
      </c>
      <c r="J19" s="57">
        <v>183730</v>
      </c>
      <c r="K19" s="57">
        <f t="shared" si="2"/>
        <v>1150730</v>
      </c>
      <c r="L19" s="57">
        <f t="shared" si="3"/>
        <v>2301460</v>
      </c>
      <c r="M19" s="61">
        <v>1367000</v>
      </c>
      <c r="N19" s="61">
        <v>259730</v>
      </c>
      <c r="O19" s="61">
        <f t="shared" si="4"/>
        <v>1626730</v>
      </c>
      <c r="P19" s="61">
        <f t="shared" si="5"/>
        <v>3253460</v>
      </c>
      <c r="Q19" s="50">
        <f t="shared" si="6"/>
        <v>1167000</v>
      </c>
      <c r="R19" s="50">
        <f t="shared" si="7"/>
        <v>221730</v>
      </c>
      <c r="S19" s="50">
        <f t="shared" si="8"/>
        <v>1388730</v>
      </c>
      <c r="T19" s="50">
        <f t="shared" si="9"/>
        <v>2777460</v>
      </c>
    </row>
    <row r="20" spans="1:20" s="40" customFormat="1" ht="382.5" customHeight="1">
      <c r="A20" s="43">
        <v>18</v>
      </c>
      <c r="B20" s="43" t="s">
        <v>229</v>
      </c>
      <c r="C20" s="48" t="s">
        <v>248</v>
      </c>
      <c r="D20" s="43">
        <v>2</v>
      </c>
      <c r="E20" s="53">
        <v>4100000</v>
      </c>
      <c r="F20" s="53">
        <v>779000</v>
      </c>
      <c r="G20" s="53">
        <f t="shared" si="0"/>
        <v>4879000</v>
      </c>
      <c r="H20" s="53">
        <f t="shared" si="1"/>
        <v>9758000</v>
      </c>
      <c r="I20" s="57">
        <v>3500000</v>
      </c>
      <c r="J20" s="57">
        <v>665000</v>
      </c>
      <c r="K20" s="57">
        <f t="shared" si="2"/>
        <v>4165000</v>
      </c>
      <c r="L20" s="57">
        <f t="shared" si="3"/>
        <v>8330000</v>
      </c>
      <c r="M20" s="61">
        <v>3800000</v>
      </c>
      <c r="N20" s="61">
        <v>722000</v>
      </c>
      <c r="O20" s="61">
        <f t="shared" si="4"/>
        <v>4522000</v>
      </c>
      <c r="P20" s="61">
        <f t="shared" si="5"/>
        <v>9044000</v>
      </c>
      <c r="Q20" s="50">
        <f t="shared" si="6"/>
        <v>3800000</v>
      </c>
      <c r="R20" s="50">
        <f t="shared" si="7"/>
        <v>722000</v>
      </c>
      <c r="S20" s="50">
        <f t="shared" si="8"/>
        <v>4522000</v>
      </c>
      <c r="T20" s="50">
        <f t="shared" si="9"/>
        <v>9044000</v>
      </c>
    </row>
    <row r="21" spans="1:20" s="40" customFormat="1" ht="249.75" customHeight="1">
      <c r="A21" s="43">
        <v>19</v>
      </c>
      <c r="B21" s="43" t="s">
        <v>230</v>
      </c>
      <c r="C21" s="48" t="s">
        <v>249</v>
      </c>
      <c r="D21" s="43">
        <v>1</v>
      </c>
      <c r="E21" s="53">
        <v>961000</v>
      </c>
      <c r="F21" s="53">
        <v>182590</v>
      </c>
      <c r="G21" s="53">
        <f t="shared" si="0"/>
        <v>1143590</v>
      </c>
      <c r="H21" s="53">
        <f t="shared" si="1"/>
        <v>1143590</v>
      </c>
      <c r="I21" s="57">
        <v>1361000</v>
      </c>
      <c r="J21" s="57">
        <v>258590</v>
      </c>
      <c r="K21" s="57">
        <f t="shared" si="2"/>
        <v>1619590</v>
      </c>
      <c r="L21" s="57">
        <f t="shared" si="3"/>
        <v>1619590</v>
      </c>
      <c r="M21" s="61">
        <v>1161000</v>
      </c>
      <c r="N21" s="61">
        <v>220590</v>
      </c>
      <c r="O21" s="61">
        <f t="shared" si="4"/>
        <v>1381590</v>
      </c>
      <c r="P21" s="61">
        <f t="shared" si="5"/>
        <v>1381590</v>
      </c>
      <c r="Q21" s="50">
        <f t="shared" si="6"/>
        <v>1161000</v>
      </c>
      <c r="R21" s="50">
        <f t="shared" si="7"/>
        <v>220590</v>
      </c>
      <c r="S21" s="50">
        <f t="shared" si="8"/>
        <v>1381590</v>
      </c>
      <c r="T21" s="50">
        <f t="shared" si="9"/>
        <v>1381590</v>
      </c>
    </row>
    <row r="22" spans="1:20" s="42" customFormat="1" ht="15.75">
      <c r="A22" s="103" t="s">
        <v>144</v>
      </c>
      <c r="B22" s="103"/>
      <c r="C22" s="103"/>
      <c r="D22" s="103"/>
      <c r="E22" s="54">
        <f>SUM(E3:E21)</f>
        <v>33456500</v>
      </c>
      <c r="F22" s="54">
        <f t="shared" ref="F22:T22" si="10">SUM(F3:F21)</f>
        <v>6356735</v>
      </c>
      <c r="G22" s="54">
        <f t="shared" si="10"/>
        <v>39813235</v>
      </c>
      <c r="H22" s="54">
        <f t="shared" si="10"/>
        <v>50047235</v>
      </c>
      <c r="I22" s="58">
        <f t="shared" si="10"/>
        <v>33296500</v>
      </c>
      <c r="J22" s="58">
        <f t="shared" si="10"/>
        <v>6326335</v>
      </c>
      <c r="K22" s="58">
        <f t="shared" si="10"/>
        <v>39622835</v>
      </c>
      <c r="L22" s="58">
        <f t="shared" si="10"/>
        <v>47988535</v>
      </c>
      <c r="M22" s="62">
        <f t="shared" si="10"/>
        <v>31886500</v>
      </c>
      <c r="N22" s="62">
        <f t="shared" si="10"/>
        <v>6058435</v>
      </c>
      <c r="O22" s="62">
        <f t="shared" si="10"/>
        <v>37944935</v>
      </c>
      <c r="P22" s="62">
        <f t="shared" si="10"/>
        <v>48988135</v>
      </c>
      <c r="Q22" s="41">
        <f t="shared" si="10"/>
        <v>32879833.333333336</v>
      </c>
      <c r="R22" s="41">
        <f t="shared" si="10"/>
        <v>6247168.333333334</v>
      </c>
      <c r="S22" s="41">
        <f t="shared" si="10"/>
        <v>39127001.666666664</v>
      </c>
      <c r="T22" s="41">
        <f t="shared" si="10"/>
        <v>49007968.333333328</v>
      </c>
    </row>
    <row r="23" spans="1:20" ht="15.75" customHeight="1"/>
    <row r="24" spans="1:20" ht="15.75" customHeight="1"/>
    <row r="25" spans="1:20" ht="15.75" customHeight="1"/>
    <row r="26" spans="1:20" ht="15.75" customHeight="1"/>
    <row r="27" spans="1:20" ht="15.75" customHeight="1"/>
    <row r="28" spans="1:20" ht="15.75" customHeight="1"/>
    <row r="29" spans="1:20" ht="15.75" customHeight="1"/>
    <row r="30" spans="1:20" ht="15.75" customHeight="1"/>
    <row r="31" spans="1:20" ht="15.75" customHeight="1"/>
    <row r="32" spans="1:20" ht="15.75" customHeight="1"/>
    <row r="33" spans="3:9" s="36" customFormat="1" ht="15.75" customHeight="1">
      <c r="C33" s="37"/>
      <c r="D33" s="38"/>
      <c r="E33" s="24"/>
      <c r="F33" s="24"/>
      <c r="G33" s="24"/>
      <c r="H33" s="24"/>
      <c r="I33" s="38"/>
    </row>
    <row r="34" spans="3:9" s="36" customFormat="1" ht="15.75" customHeight="1">
      <c r="C34" s="37"/>
      <c r="D34" s="38"/>
      <c r="E34" s="24"/>
      <c r="F34" s="24"/>
      <c r="G34" s="24"/>
      <c r="H34" s="24"/>
      <c r="I34" s="38"/>
    </row>
    <row r="35" spans="3:9" s="36" customFormat="1" ht="15.75" customHeight="1">
      <c r="C35" s="37"/>
      <c r="D35" s="38"/>
      <c r="E35" s="24"/>
      <c r="F35" s="24"/>
      <c r="G35" s="24"/>
      <c r="H35" s="24"/>
      <c r="I35" s="38"/>
    </row>
    <row r="36" spans="3:9" s="36" customFormat="1" ht="15.75" customHeight="1">
      <c r="C36" s="37"/>
      <c r="D36" s="38"/>
      <c r="E36" s="24"/>
      <c r="F36" s="24"/>
      <c r="G36" s="24"/>
      <c r="H36" s="24"/>
      <c r="I36" s="38"/>
    </row>
    <row r="37" spans="3:9" s="36" customFormat="1" ht="15.75" customHeight="1">
      <c r="C37" s="37"/>
      <c r="D37" s="38"/>
      <c r="E37" s="24"/>
      <c r="F37" s="24"/>
      <c r="G37" s="24"/>
      <c r="H37" s="24"/>
      <c r="I37" s="38"/>
    </row>
    <row r="38" spans="3:9" s="36" customFormat="1" ht="15.75" customHeight="1">
      <c r="C38" s="37"/>
      <c r="D38" s="38"/>
      <c r="E38" s="24"/>
      <c r="F38" s="24"/>
      <c r="G38" s="24"/>
      <c r="H38" s="24"/>
      <c r="I38" s="38"/>
    </row>
    <row r="39" spans="3:9" s="36" customFormat="1" ht="15.75" customHeight="1">
      <c r="C39" s="37"/>
      <c r="D39" s="38"/>
      <c r="E39" s="24"/>
      <c r="F39" s="24"/>
      <c r="G39" s="24"/>
      <c r="H39" s="24"/>
      <c r="I39" s="38"/>
    </row>
    <row r="40" spans="3:9" s="36" customFormat="1" ht="15.75" customHeight="1">
      <c r="C40" s="37"/>
      <c r="D40" s="38"/>
      <c r="E40" s="24"/>
      <c r="F40" s="24"/>
      <c r="G40" s="24"/>
      <c r="H40" s="24"/>
      <c r="I40" s="38"/>
    </row>
    <row r="41" spans="3:9" s="36" customFormat="1" ht="15.75" customHeight="1">
      <c r="C41" s="37"/>
      <c r="D41" s="38"/>
      <c r="E41" s="24"/>
      <c r="F41" s="24"/>
      <c r="G41" s="24"/>
      <c r="H41" s="24"/>
      <c r="I41" s="38"/>
    </row>
    <row r="42" spans="3:9" s="36" customFormat="1" ht="15.75" customHeight="1">
      <c r="C42" s="37"/>
      <c r="D42" s="38"/>
      <c r="E42" s="24"/>
      <c r="F42" s="24"/>
      <c r="G42" s="24"/>
      <c r="H42" s="24"/>
      <c r="I42" s="38"/>
    </row>
    <row r="43" spans="3:9" s="36" customFormat="1" ht="15.75" customHeight="1">
      <c r="C43" s="37"/>
      <c r="D43" s="38"/>
      <c r="E43" s="24"/>
      <c r="F43" s="24"/>
      <c r="G43" s="24"/>
      <c r="H43" s="24"/>
      <c r="I43" s="38"/>
    </row>
    <row r="44" spans="3:9" s="36" customFormat="1" ht="15.75" customHeight="1">
      <c r="C44" s="37"/>
      <c r="D44" s="38"/>
      <c r="E44" s="24"/>
      <c r="F44" s="24"/>
      <c r="G44" s="24"/>
      <c r="H44" s="24"/>
      <c r="I44" s="38"/>
    </row>
    <row r="45" spans="3:9" s="36" customFormat="1" ht="15.75" customHeight="1">
      <c r="C45" s="37"/>
      <c r="D45" s="38"/>
      <c r="E45" s="24"/>
      <c r="F45" s="24"/>
      <c r="G45" s="24"/>
      <c r="H45" s="24"/>
      <c r="I45" s="38"/>
    </row>
    <row r="46" spans="3:9" s="36" customFormat="1" ht="15.75" customHeight="1">
      <c r="C46" s="37"/>
      <c r="D46" s="38"/>
      <c r="E46" s="24"/>
      <c r="F46" s="24"/>
      <c r="G46" s="24"/>
      <c r="H46" s="24"/>
      <c r="I46" s="38"/>
    </row>
    <row r="47" spans="3:9" s="36" customFormat="1" ht="15.75" customHeight="1">
      <c r="C47" s="37"/>
      <c r="D47" s="38"/>
      <c r="E47" s="24"/>
      <c r="F47" s="24"/>
      <c r="G47" s="24"/>
      <c r="H47" s="24"/>
      <c r="I47" s="38"/>
    </row>
    <row r="48" spans="3:9" s="36" customFormat="1" ht="15.75" customHeight="1">
      <c r="C48" s="37"/>
      <c r="D48" s="38"/>
      <c r="E48" s="24"/>
      <c r="F48" s="24"/>
      <c r="G48" s="24"/>
      <c r="H48" s="24"/>
      <c r="I48" s="38"/>
    </row>
    <row r="49" spans="3:9" s="36" customFormat="1" ht="15.75" customHeight="1">
      <c r="C49" s="37"/>
      <c r="D49" s="38"/>
      <c r="E49" s="24"/>
      <c r="F49" s="24"/>
      <c r="G49" s="24"/>
      <c r="H49" s="24"/>
      <c r="I49" s="38"/>
    </row>
    <row r="50" spans="3:9" s="36" customFormat="1" ht="15.75" customHeight="1">
      <c r="C50" s="37"/>
      <c r="D50" s="38"/>
      <c r="E50" s="24"/>
      <c r="F50" s="24"/>
      <c r="G50" s="24"/>
      <c r="H50" s="24"/>
      <c r="I50" s="38"/>
    </row>
    <row r="51" spans="3:9" s="36" customFormat="1" ht="15.75" customHeight="1">
      <c r="C51" s="37"/>
      <c r="D51" s="38"/>
      <c r="E51" s="24"/>
      <c r="F51" s="24"/>
      <c r="G51" s="24"/>
      <c r="H51" s="24"/>
      <c r="I51" s="38"/>
    </row>
    <row r="52" spans="3:9" s="36" customFormat="1" ht="15.75" customHeight="1">
      <c r="C52" s="37"/>
      <c r="D52" s="38"/>
      <c r="E52" s="24"/>
      <c r="F52" s="24"/>
      <c r="G52" s="24"/>
      <c r="H52" s="24"/>
      <c r="I52" s="38"/>
    </row>
    <row r="53" spans="3:9" s="36" customFormat="1" ht="15.75" customHeight="1">
      <c r="C53" s="37"/>
      <c r="D53" s="38"/>
      <c r="E53" s="24"/>
      <c r="F53" s="24"/>
      <c r="G53" s="24"/>
      <c r="H53" s="24"/>
      <c r="I53" s="38"/>
    </row>
    <row r="54" spans="3:9" s="36" customFormat="1" ht="15.75" customHeight="1">
      <c r="C54" s="37"/>
      <c r="D54" s="38"/>
      <c r="E54" s="24"/>
      <c r="F54" s="24"/>
      <c r="G54" s="24"/>
      <c r="H54" s="24"/>
      <c r="I54" s="38"/>
    </row>
    <row r="55" spans="3:9" s="36" customFormat="1" ht="15.75" customHeight="1">
      <c r="C55" s="37"/>
      <c r="D55" s="38"/>
      <c r="E55" s="24"/>
      <c r="F55" s="24"/>
      <c r="G55" s="24"/>
      <c r="H55" s="24"/>
      <c r="I55" s="38"/>
    </row>
    <row r="56" spans="3:9" s="36" customFormat="1" ht="15.75" customHeight="1">
      <c r="C56" s="37"/>
      <c r="D56" s="38"/>
      <c r="E56" s="24"/>
      <c r="F56" s="24"/>
      <c r="G56" s="24"/>
      <c r="H56" s="24"/>
      <c r="I56" s="38"/>
    </row>
    <row r="57" spans="3:9" s="36" customFormat="1" ht="15.75" customHeight="1">
      <c r="C57" s="37"/>
      <c r="D57" s="38"/>
      <c r="E57" s="24"/>
      <c r="F57" s="24"/>
      <c r="G57" s="24"/>
      <c r="H57" s="24"/>
      <c r="I57" s="38"/>
    </row>
    <row r="58" spans="3:9" s="36" customFormat="1" ht="15.75" customHeight="1">
      <c r="C58" s="37"/>
      <c r="D58" s="38"/>
      <c r="E58" s="24"/>
      <c r="F58" s="24"/>
      <c r="G58" s="24"/>
      <c r="H58" s="24"/>
      <c r="I58" s="38"/>
    </row>
    <row r="59" spans="3:9" s="36" customFormat="1" ht="15.75" customHeight="1">
      <c r="C59" s="37"/>
      <c r="D59" s="38"/>
      <c r="E59" s="24"/>
      <c r="F59" s="24"/>
      <c r="G59" s="24"/>
      <c r="H59" s="24"/>
      <c r="I59" s="38"/>
    </row>
    <row r="60" spans="3:9" s="36" customFormat="1" ht="15.75" customHeight="1">
      <c r="C60" s="37"/>
      <c r="D60" s="38"/>
      <c r="E60" s="24"/>
      <c r="F60" s="24"/>
      <c r="G60" s="24"/>
      <c r="H60" s="24"/>
      <c r="I60" s="38"/>
    </row>
    <row r="61" spans="3:9" s="36" customFormat="1" ht="15.75" customHeight="1">
      <c r="C61" s="37"/>
      <c r="D61" s="38"/>
      <c r="E61" s="24"/>
      <c r="F61" s="24"/>
      <c r="G61" s="24"/>
      <c r="H61" s="24"/>
      <c r="I61" s="38"/>
    </row>
    <row r="62" spans="3:9" s="36" customFormat="1" ht="15.75" customHeight="1">
      <c r="C62" s="37"/>
      <c r="D62" s="38"/>
      <c r="E62" s="24"/>
      <c r="F62" s="24"/>
      <c r="G62" s="24"/>
      <c r="H62" s="24"/>
      <c r="I62" s="38"/>
    </row>
    <row r="63" spans="3:9" s="36" customFormat="1" ht="15.75" customHeight="1">
      <c r="C63" s="37"/>
      <c r="D63" s="38"/>
      <c r="E63" s="24"/>
      <c r="F63" s="24"/>
      <c r="G63" s="24"/>
      <c r="H63" s="24"/>
      <c r="I63" s="38"/>
    </row>
    <row r="64" spans="3:9" s="36" customFormat="1" ht="15.75" customHeight="1">
      <c r="C64" s="37"/>
      <c r="D64" s="38"/>
      <c r="E64" s="24"/>
      <c r="F64" s="24"/>
      <c r="G64" s="24"/>
      <c r="H64" s="24"/>
      <c r="I64" s="38"/>
    </row>
    <row r="65" spans="3:9" s="36" customFormat="1" ht="15.75" customHeight="1">
      <c r="C65" s="37"/>
      <c r="D65" s="38"/>
      <c r="E65" s="24"/>
      <c r="F65" s="24"/>
      <c r="G65" s="24"/>
      <c r="H65" s="24"/>
      <c r="I65" s="38"/>
    </row>
    <row r="66" spans="3:9" s="36" customFormat="1" ht="15.75" customHeight="1">
      <c r="C66" s="37"/>
      <c r="D66" s="38"/>
      <c r="E66" s="24"/>
      <c r="F66" s="24"/>
      <c r="G66" s="24"/>
      <c r="H66" s="24"/>
      <c r="I66" s="38"/>
    </row>
    <row r="67" spans="3:9" s="36" customFormat="1" ht="15.75" customHeight="1">
      <c r="C67" s="37"/>
      <c r="D67" s="38"/>
      <c r="E67" s="24"/>
      <c r="F67" s="24"/>
      <c r="G67" s="24"/>
      <c r="H67" s="24"/>
      <c r="I67" s="38"/>
    </row>
    <row r="68" spans="3:9" s="36" customFormat="1" ht="15.75" customHeight="1">
      <c r="C68" s="37"/>
      <c r="D68" s="38"/>
      <c r="E68" s="24"/>
      <c r="F68" s="24"/>
      <c r="G68" s="24"/>
      <c r="H68" s="24"/>
      <c r="I68" s="38"/>
    </row>
    <row r="69" spans="3:9" s="36" customFormat="1" ht="15.75" customHeight="1">
      <c r="C69" s="37"/>
      <c r="D69" s="38"/>
      <c r="E69" s="24"/>
      <c r="F69" s="24"/>
      <c r="G69" s="24"/>
      <c r="H69" s="24"/>
      <c r="I69" s="38"/>
    </row>
    <row r="70" spans="3:9" s="36" customFormat="1" ht="15.75" customHeight="1">
      <c r="C70" s="37"/>
      <c r="D70" s="38"/>
      <c r="E70" s="24"/>
      <c r="F70" s="24"/>
      <c r="G70" s="24"/>
      <c r="H70" s="24"/>
      <c r="I70" s="38"/>
    </row>
    <row r="71" spans="3:9" s="36" customFormat="1" ht="15.75" customHeight="1">
      <c r="C71" s="37"/>
      <c r="D71" s="38"/>
      <c r="E71" s="24"/>
      <c r="F71" s="24"/>
      <c r="G71" s="24"/>
      <c r="H71" s="24"/>
      <c r="I71" s="38"/>
    </row>
    <row r="72" spans="3:9" s="36" customFormat="1" ht="15.75" customHeight="1">
      <c r="C72" s="37"/>
      <c r="D72" s="38"/>
      <c r="E72" s="24"/>
      <c r="F72" s="24"/>
      <c r="G72" s="24"/>
      <c r="H72" s="24"/>
      <c r="I72" s="38"/>
    </row>
    <row r="73" spans="3:9" s="36" customFormat="1" ht="15.75" customHeight="1">
      <c r="C73" s="37"/>
      <c r="D73" s="38"/>
      <c r="E73" s="24"/>
      <c r="F73" s="24"/>
      <c r="G73" s="24"/>
      <c r="H73" s="24"/>
      <c r="I73" s="38"/>
    </row>
    <row r="74" spans="3:9" s="36" customFormat="1" ht="15.75" customHeight="1">
      <c r="C74" s="37"/>
      <c r="D74" s="38"/>
      <c r="E74" s="24"/>
      <c r="F74" s="24"/>
      <c r="G74" s="24"/>
      <c r="H74" s="24"/>
      <c r="I74" s="38"/>
    </row>
    <row r="75" spans="3:9" s="36" customFormat="1" ht="15.75" customHeight="1">
      <c r="C75" s="37"/>
      <c r="D75" s="38"/>
      <c r="E75" s="24"/>
      <c r="F75" s="24"/>
      <c r="G75" s="24"/>
      <c r="H75" s="24"/>
      <c r="I75" s="38"/>
    </row>
    <row r="76" spans="3:9" s="36" customFormat="1" ht="15.75" customHeight="1">
      <c r="C76" s="37"/>
      <c r="D76" s="38"/>
      <c r="E76" s="24"/>
      <c r="F76" s="24"/>
      <c r="G76" s="24"/>
      <c r="H76" s="24"/>
      <c r="I76" s="38"/>
    </row>
    <row r="77" spans="3:9" s="36" customFormat="1" ht="15.75" customHeight="1">
      <c r="C77" s="37"/>
      <c r="D77" s="38"/>
      <c r="E77" s="24"/>
      <c r="F77" s="24"/>
      <c r="G77" s="24"/>
      <c r="H77" s="24"/>
      <c r="I77" s="38"/>
    </row>
    <row r="78" spans="3:9" s="36" customFormat="1" ht="15.75" customHeight="1">
      <c r="C78" s="37"/>
      <c r="D78" s="38"/>
      <c r="E78" s="24"/>
      <c r="F78" s="24"/>
      <c r="G78" s="24"/>
      <c r="H78" s="24"/>
      <c r="I78" s="38"/>
    </row>
    <row r="79" spans="3:9" s="36" customFormat="1" ht="15.75" customHeight="1">
      <c r="C79" s="37"/>
      <c r="D79" s="38"/>
      <c r="E79" s="24"/>
      <c r="F79" s="24"/>
      <c r="G79" s="24"/>
      <c r="H79" s="24"/>
      <c r="I79" s="38"/>
    </row>
    <row r="80" spans="3:9" s="36" customFormat="1" ht="15.75" customHeight="1">
      <c r="C80" s="37"/>
      <c r="D80" s="38"/>
      <c r="E80" s="24"/>
      <c r="F80" s="24"/>
      <c r="G80" s="24"/>
      <c r="H80" s="24"/>
      <c r="I80" s="38"/>
    </row>
    <row r="81" spans="3:9" s="36" customFormat="1" ht="15.75" customHeight="1">
      <c r="C81" s="37"/>
      <c r="D81" s="38"/>
      <c r="E81" s="24"/>
      <c r="F81" s="24"/>
      <c r="G81" s="24"/>
      <c r="H81" s="24"/>
      <c r="I81" s="38"/>
    </row>
    <row r="82" spans="3:9" s="36" customFormat="1" ht="15.75" customHeight="1">
      <c r="C82" s="37"/>
      <c r="D82" s="38"/>
      <c r="E82" s="24"/>
      <c r="F82" s="24"/>
      <c r="G82" s="24"/>
      <c r="H82" s="24"/>
      <c r="I82" s="38"/>
    </row>
    <row r="83" spans="3:9" s="36" customFormat="1" ht="15.75" customHeight="1">
      <c r="C83" s="37"/>
      <c r="D83" s="38"/>
      <c r="E83" s="24"/>
      <c r="F83" s="24"/>
      <c r="G83" s="24"/>
      <c r="H83" s="24"/>
      <c r="I83" s="38"/>
    </row>
    <row r="84" spans="3:9" s="36" customFormat="1" ht="15.75" customHeight="1">
      <c r="C84" s="37"/>
      <c r="D84" s="38"/>
      <c r="E84" s="24"/>
      <c r="F84" s="24"/>
      <c r="G84" s="24"/>
      <c r="H84" s="24"/>
      <c r="I84" s="38"/>
    </row>
    <row r="85" spans="3:9" s="36" customFormat="1" ht="15.75" customHeight="1">
      <c r="C85" s="37"/>
      <c r="D85" s="38"/>
      <c r="E85" s="24"/>
      <c r="F85" s="24"/>
      <c r="G85" s="24"/>
      <c r="H85" s="24"/>
      <c r="I85" s="38"/>
    </row>
    <row r="86" spans="3:9" s="36" customFormat="1" ht="15.75" customHeight="1">
      <c r="C86" s="37"/>
      <c r="D86" s="38"/>
      <c r="E86" s="24"/>
      <c r="F86" s="24"/>
      <c r="G86" s="24"/>
      <c r="H86" s="24"/>
      <c r="I86" s="38"/>
    </row>
    <row r="87" spans="3:9" s="36" customFormat="1" ht="15.75" customHeight="1">
      <c r="C87" s="37"/>
      <c r="D87" s="38"/>
      <c r="E87" s="24"/>
      <c r="F87" s="24"/>
      <c r="G87" s="24"/>
      <c r="H87" s="24"/>
      <c r="I87" s="38"/>
    </row>
    <row r="88" spans="3:9" s="36" customFormat="1" ht="15.75" customHeight="1">
      <c r="C88" s="37"/>
      <c r="D88" s="38"/>
      <c r="E88" s="24"/>
      <c r="F88" s="24"/>
      <c r="G88" s="24"/>
      <c r="H88" s="24"/>
      <c r="I88" s="38"/>
    </row>
    <row r="89" spans="3:9" s="36" customFormat="1" ht="15.75" customHeight="1">
      <c r="C89" s="37"/>
      <c r="D89" s="38"/>
      <c r="E89" s="24"/>
      <c r="F89" s="24"/>
      <c r="G89" s="24"/>
      <c r="H89" s="24"/>
      <c r="I89" s="38"/>
    </row>
    <row r="90" spans="3:9" s="36" customFormat="1" ht="15.75" customHeight="1">
      <c r="C90" s="37"/>
      <c r="D90" s="38"/>
      <c r="E90" s="24"/>
      <c r="F90" s="24"/>
      <c r="G90" s="24"/>
      <c r="H90" s="24"/>
      <c r="I90" s="38"/>
    </row>
    <row r="91" spans="3:9" s="36" customFormat="1" ht="15.75" customHeight="1">
      <c r="C91" s="37"/>
      <c r="D91" s="38"/>
      <c r="E91" s="24"/>
      <c r="F91" s="24"/>
      <c r="G91" s="24"/>
      <c r="H91" s="24"/>
      <c r="I91" s="38"/>
    </row>
    <row r="92" spans="3:9" s="36" customFormat="1" ht="15.75" customHeight="1">
      <c r="C92" s="37"/>
      <c r="D92" s="38"/>
      <c r="E92" s="24"/>
      <c r="F92" s="24"/>
      <c r="G92" s="24"/>
      <c r="H92" s="24"/>
      <c r="I92" s="38"/>
    </row>
    <row r="93" spans="3:9" s="36" customFormat="1" ht="15.75" customHeight="1">
      <c r="C93" s="37"/>
      <c r="D93" s="38"/>
      <c r="E93" s="24"/>
      <c r="F93" s="24"/>
      <c r="G93" s="24"/>
      <c r="H93" s="24"/>
      <c r="I93" s="38"/>
    </row>
    <row r="94" spans="3:9" s="36" customFormat="1" ht="15.75" customHeight="1">
      <c r="C94" s="37"/>
      <c r="D94" s="38"/>
      <c r="E94" s="24"/>
      <c r="F94" s="24"/>
      <c r="G94" s="24"/>
      <c r="H94" s="24"/>
      <c r="I94" s="38"/>
    </row>
    <row r="95" spans="3:9" s="36" customFormat="1" ht="15.75" customHeight="1">
      <c r="C95" s="37"/>
      <c r="D95" s="38"/>
      <c r="E95" s="24"/>
      <c r="F95" s="24"/>
      <c r="G95" s="24"/>
      <c r="H95" s="24"/>
      <c r="I95" s="38"/>
    </row>
    <row r="96" spans="3:9" s="36" customFormat="1" ht="15.75" customHeight="1">
      <c r="C96" s="37"/>
      <c r="D96" s="38"/>
      <c r="E96" s="24"/>
      <c r="F96" s="24"/>
      <c r="G96" s="24"/>
      <c r="H96" s="24"/>
      <c r="I96" s="38"/>
    </row>
    <row r="97" spans="3:9" s="36" customFormat="1" ht="15.75" customHeight="1">
      <c r="C97" s="37"/>
      <c r="D97" s="38"/>
      <c r="E97" s="24"/>
      <c r="F97" s="24"/>
      <c r="G97" s="24"/>
      <c r="H97" s="24"/>
      <c r="I97" s="38"/>
    </row>
    <row r="98" spans="3:9" s="36" customFormat="1" ht="15.75" customHeight="1">
      <c r="C98" s="37"/>
      <c r="D98" s="38"/>
      <c r="E98" s="24"/>
      <c r="F98" s="24"/>
      <c r="G98" s="24"/>
      <c r="H98" s="24"/>
      <c r="I98" s="38"/>
    </row>
    <row r="99" spans="3:9" s="36" customFormat="1" ht="15.75" customHeight="1">
      <c r="C99" s="37"/>
      <c r="D99" s="38"/>
      <c r="E99" s="24"/>
      <c r="F99" s="24"/>
      <c r="G99" s="24"/>
      <c r="H99" s="24"/>
      <c r="I99" s="38"/>
    </row>
    <row r="100" spans="3:9" s="36" customFormat="1" ht="15.75" customHeight="1">
      <c r="C100" s="37"/>
      <c r="D100" s="38"/>
      <c r="E100" s="24"/>
      <c r="F100" s="24"/>
      <c r="G100" s="24"/>
      <c r="H100" s="24"/>
      <c r="I100" s="38"/>
    </row>
    <row r="101" spans="3:9" s="36" customFormat="1" ht="15.75" customHeight="1">
      <c r="C101" s="37"/>
      <c r="D101" s="38"/>
      <c r="E101" s="24"/>
      <c r="F101" s="24"/>
      <c r="G101" s="24"/>
      <c r="H101" s="24"/>
      <c r="I101" s="38"/>
    </row>
    <row r="102" spans="3:9" s="36" customFormat="1" ht="15.75" customHeight="1">
      <c r="C102" s="37"/>
      <c r="D102" s="38"/>
      <c r="E102" s="24"/>
      <c r="F102" s="24"/>
      <c r="G102" s="24"/>
      <c r="H102" s="24"/>
      <c r="I102" s="38"/>
    </row>
    <row r="103" spans="3:9" s="36" customFormat="1" ht="15.75" customHeight="1">
      <c r="C103" s="37"/>
      <c r="D103" s="38"/>
      <c r="E103" s="24"/>
      <c r="F103" s="24"/>
      <c r="G103" s="24"/>
      <c r="H103" s="24"/>
      <c r="I103" s="38"/>
    </row>
    <row r="104" spans="3:9" s="36" customFormat="1" ht="15.75" customHeight="1">
      <c r="C104" s="37"/>
      <c r="D104" s="38"/>
      <c r="E104" s="24"/>
      <c r="F104" s="24"/>
      <c r="G104" s="24"/>
      <c r="H104" s="24"/>
      <c r="I104" s="38"/>
    </row>
    <row r="105" spans="3:9" s="36" customFormat="1" ht="15.75" customHeight="1">
      <c r="C105" s="37"/>
      <c r="D105" s="38"/>
      <c r="E105" s="24"/>
      <c r="F105" s="24"/>
      <c r="G105" s="24"/>
      <c r="H105" s="24"/>
      <c r="I105" s="38"/>
    </row>
    <row r="106" spans="3:9" s="36" customFormat="1" ht="15.75" customHeight="1">
      <c r="C106" s="37"/>
      <c r="D106" s="38"/>
      <c r="E106" s="24"/>
      <c r="F106" s="24"/>
      <c r="G106" s="24"/>
      <c r="H106" s="24"/>
      <c r="I106" s="38"/>
    </row>
    <row r="107" spans="3:9" s="36" customFormat="1" ht="15.75" customHeight="1">
      <c r="C107" s="37"/>
      <c r="D107" s="38"/>
      <c r="E107" s="24"/>
      <c r="F107" s="24"/>
      <c r="G107" s="24"/>
      <c r="H107" s="24"/>
      <c r="I107" s="38"/>
    </row>
    <row r="108" spans="3:9" s="36" customFormat="1" ht="15.75" customHeight="1">
      <c r="C108" s="37"/>
      <c r="D108" s="38"/>
      <c r="E108" s="24"/>
      <c r="F108" s="24"/>
      <c r="G108" s="24"/>
      <c r="H108" s="24"/>
      <c r="I108" s="38"/>
    </row>
    <row r="109" spans="3:9" s="36" customFormat="1" ht="15.75" customHeight="1">
      <c r="C109" s="37"/>
      <c r="D109" s="38"/>
      <c r="E109" s="24"/>
      <c r="F109" s="24"/>
      <c r="G109" s="24"/>
      <c r="H109" s="24"/>
      <c r="I109" s="38"/>
    </row>
    <row r="110" spans="3:9" s="36" customFormat="1" ht="15.75" customHeight="1">
      <c r="C110" s="37"/>
      <c r="D110" s="38"/>
      <c r="E110" s="24"/>
      <c r="F110" s="24"/>
      <c r="G110" s="24"/>
      <c r="H110" s="24"/>
      <c r="I110" s="38"/>
    </row>
    <row r="111" spans="3:9" s="36" customFormat="1" ht="15.75" customHeight="1">
      <c r="C111" s="37"/>
      <c r="D111" s="38"/>
      <c r="E111" s="24"/>
      <c r="F111" s="24"/>
      <c r="G111" s="24"/>
      <c r="H111" s="24"/>
      <c r="I111" s="38"/>
    </row>
    <row r="112" spans="3:9" s="36" customFormat="1" ht="15.75" customHeight="1">
      <c r="C112" s="37"/>
      <c r="D112" s="38"/>
      <c r="E112" s="24"/>
      <c r="F112" s="24"/>
      <c r="G112" s="24"/>
      <c r="H112" s="24"/>
      <c r="I112" s="38"/>
    </row>
    <row r="113" spans="3:9" s="36" customFormat="1" ht="15.75" customHeight="1">
      <c r="C113" s="37"/>
      <c r="D113" s="38"/>
      <c r="E113" s="24"/>
      <c r="F113" s="24"/>
      <c r="G113" s="24"/>
      <c r="H113" s="24"/>
      <c r="I113" s="38"/>
    </row>
    <row r="114" spans="3:9" s="36" customFormat="1" ht="15.75" customHeight="1">
      <c r="C114" s="37"/>
      <c r="D114" s="38"/>
      <c r="E114" s="24"/>
      <c r="F114" s="24"/>
      <c r="G114" s="24"/>
      <c r="H114" s="24"/>
      <c r="I114" s="38"/>
    </row>
    <row r="115" spans="3:9" s="36" customFormat="1" ht="15.75" customHeight="1">
      <c r="C115" s="37"/>
      <c r="D115" s="38"/>
      <c r="E115" s="24"/>
      <c r="F115" s="24"/>
      <c r="G115" s="24"/>
      <c r="H115" s="24"/>
      <c r="I115" s="38"/>
    </row>
    <row r="116" spans="3:9" s="36" customFormat="1" ht="15.75" customHeight="1">
      <c r="C116" s="37"/>
      <c r="D116" s="38"/>
      <c r="E116" s="24"/>
      <c r="F116" s="24"/>
      <c r="G116" s="24"/>
      <c r="H116" s="24"/>
      <c r="I116" s="38"/>
    </row>
    <row r="117" spans="3:9" s="36" customFormat="1" ht="15.75" customHeight="1">
      <c r="C117" s="37"/>
      <c r="D117" s="38"/>
      <c r="E117" s="24"/>
      <c r="F117" s="24"/>
      <c r="G117" s="24"/>
      <c r="H117" s="24"/>
      <c r="I117" s="38"/>
    </row>
    <row r="118" spans="3:9" s="36" customFormat="1" ht="15.75" customHeight="1">
      <c r="C118" s="37"/>
      <c r="D118" s="38"/>
      <c r="E118" s="24"/>
      <c r="F118" s="24"/>
      <c r="G118" s="24"/>
      <c r="H118" s="24"/>
      <c r="I118" s="38"/>
    </row>
    <row r="119" spans="3:9" s="36" customFormat="1" ht="15.75" customHeight="1">
      <c r="C119" s="37"/>
      <c r="D119" s="38"/>
      <c r="E119" s="24"/>
      <c r="F119" s="24"/>
      <c r="G119" s="24"/>
      <c r="H119" s="24"/>
      <c r="I119" s="38"/>
    </row>
    <row r="120" spans="3:9" s="36" customFormat="1" ht="15.75" customHeight="1">
      <c r="C120" s="37"/>
      <c r="D120" s="38"/>
      <c r="E120" s="24"/>
      <c r="F120" s="24"/>
      <c r="G120" s="24"/>
      <c r="H120" s="24"/>
      <c r="I120" s="38"/>
    </row>
    <row r="121" spans="3:9" s="36" customFormat="1" ht="15.75" customHeight="1">
      <c r="C121" s="37"/>
      <c r="D121" s="38"/>
      <c r="E121" s="24"/>
      <c r="F121" s="24"/>
      <c r="G121" s="24"/>
      <c r="H121" s="24"/>
      <c r="I121" s="38"/>
    </row>
    <row r="122" spans="3:9" s="36" customFormat="1" ht="15.75" customHeight="1">
      <c r="C122" s="37"/>
      <c r="D122" s="38"/>
      <c r="E122" s="24"/>
      <c r="F122" s="24"/>
      <c r="G122" s="24"/>
      <c r="H122" s="24"/>
      <c r="I122" s="38"/>
    </row>
    <row r="123" spans="3:9" s="36" customFormat="1" ht="15.75" customHeight="1">
      <c r="C123" s="37"/>
      <c r="D123" s="38"/>
      <c r="E123" s="24"/>
      <c r="F123" s="24"/>
      <c r="G123" s="24"/>
      <c r="H123" s="24"/>
      <c r="I123" s="38"/>
    </row>
    <row r="124" spans="3:9" s="36" customFormat="1" ht="15.75" customHeight="1">
      <c r="C124" s="37"/>
      <c r="D124" s="38"/>
      <c r="E124" s="24"/>
      <c r="F124" s="24"/>
      <c r="G124" s="24"/>
      <c r="H124" s="24"/>
      <c r="I124" s="38"/>
    </row>
    <row r="125" spans="3:9" s="36" customFormat="1" ht="15.75" customHeight="1">
      <c r="C125" s="37"/>
      <c r="D125" s="38"/>
      <c r="E125" s="24"/>
      <c r="F125" s="24"/>
      <c r="G125" s="24"/>
      <c r="H125" s="24"/>
      <c r="I125" s="38"/>
    </row>
    <row r="126" spans="3:9" s="36" customFormat="1" ht="15.75" customHeight="1">
      <c r="C126" s="37"/>
      <c r="D126" s="38"/>
      <c r="E126" s="24"/>
      <c r="F126" s="24"/>
      <c r="G126" s="24"/>
      <c r="H126" s="24"/>
      <c r="I126" s="38"/>
    </row>
    <row r="127" spans="3:9" s="36" customFormat="1" ht="15.75" customHeight="1">
      <c r="C127" s="37"/>
      <c r="D127" s="38"/>
      <c r="E127" s="24"/>
      <c r="F127" s="24"/>
      <c r="G127" s="24"/>
      <c r="H127" s="24"/>
      <c r="I127" s="38"/>
    </row>
    <row r="128" spans="3:9" s="36" customFormat="1" ht="15.75" customHeight="1">
      <c r="C128" s="37"/>
      <c r="D128" s="38"/>
      <c r="E128" s="24"/>
      <c r="F128" s="24"/>
      <c r="G128" s="24"/>
      <c r="H128" s="24"/>
      <c r="I128" s="38"/>
    </row>
    <row r="129" spans="3:9" s="36" customFormat="1" ht="15.75" customHeight="1">
      <c r="C129" s="37"/>
      <c r="D129" s="38"/>
      <c r="E129" s="24"/>
      <c r="F129" s="24"/>
      <c r="G129" s="24"/>
      <c r="H129" s="24"/>
      <c r="I129" s="38"/>
    </row>
    <row r="130" spans="3:9" s="36" customFormat="1" ht="15.75" customHeight="1">
      <c r="C130" s="37"/>
      <c r="D130" s="38"/>
      <c r="E130" s="24"/>
      <c r="F130" s="24"/>
      <c r="G130" s="24"/>
      <c r="H130" s="24"/>
      <c r="I130" s="38"/>
    </row>
    <row r="131" spans="3:9" s="36" customFormat="1" ht="15.75" customHeight="1">
      <c r="C131" s="37"/>
      <c r="D131" s="38"/>
      <c r="E131" s="24"/>
      <c r="F131" s="24"/>
      <c r="G131" s="24"/>
      <c r="H131" s="24"/>
      <c r="I131" s="38"/>
    </row>
    <row r="132" spans="3:9" s="36" customFormat="1" ht="15.75" customHeight="1">
      <c r="C132" s="37"/>
      <c r="D132" s="38"/>
      <c r="E132" s="24"/>
      <c r="F132" s="24"/>
      <c r="G132" s="24"/>
      <c r="H132" s="24"/>
      <c r="I132" s="38"/>
    </row>
    <row r="133" spans="3:9" s="36" customFormat="1" ht="15.75" customHeight="1">
      <c r="C133" s="37"/>
      <c r="D133" s="38"/>
      <c r="E133" s="24"/>
      <c r="F133" s="24"/>
      <c r="G133" s="24"/>
      <c r="H133" s="24"/>
      <c r="I133" s="38"/>
    </row>
    <row r="134" spans="3:9" s="36" customFormat="1" ht="15.75" customHeight="1">
      <c r="C134" s="37"/>
      <c r="D134" s="38"/>
      <c r="E134" s="24"/>
      <c r="F134" s="24"/>
      <c r="G134" s="24"/>
      <c r="H134" s="24"/>
      <c r="I134" s="38"/>
    </row>
    <row r="135" spans="3:9" s="36" customFormat="1" ht="15.75" customHeight="1">
      <c r="C135" s="37"/>
      <c r="D135" s="38"/>
      <c r="E135" s="24"/>
      <c r="F135" s="24"/>
      <c r="G135" s="24"/>
      <c r="H135" s="24"/>
      <c r="I135" s="38"/>
    </row>
    <row r="136" spans="3:9" s="36" customFormat="1" ht="15.75" customHeight="1">
      <c r="C136" s="37"/>
      <c r="D136" s="38"/>
      <c r="E136" s="24"/>
      <c r="F136" s="24"/>
      <c r="G136" s="24"/>
      <c r="H136" s="24"/>
      <c r="I136" s="38"/>
    </row>
    <row r="137" spans="3:9" s="36" customFormat="1" ht="15.75" customHeight="1">
      <c r="C137" s="37"/>
      <c r="D137" s="38"/>
      <c r="E137" s="24"/>
      <c r="F137" s="24"/>
      <c r="G137" s="24"/>
      <c r="H137" s="24"/>
      <c r="I137" s="38"/>
    </row>
    <row r="138" spans="3:9" s="36" customFormat="1" ht="15.75" customHeight="1">
      <c r="C138" s="37"/>
      <c r="D138" s="38"/>
      <c r="E138" s="24"/>
      <c r="F138" s="24"/>
      <c r="G138" s="24"/>
      <c r="H138" s="24"/>
      <c r="I138" s="38"/>
    </row>
    <row r="139" spans="3:9" s="36" customFormat="1" ht="15.75" customHeight="1">
      <c r="C139" s="37"/>
      <c r="D139" s="38"/>
      <c r="E139" s="24"/>
      <c r="F139" s="24"/>
      <c r="G139" s="24"/>
      <c r="H139" s="24"/>
      <c r="I139" s="38"/>
    </row>
    <row r="140" spans="3:9" s="36" customFormat="1" ht="15.75" customHeight="1">
      <c r="C140" s="37"/>
      <c r="D140" s="38"/>
      <c r="E140" s="24"/>
      <c r="F140" s="24"/>
      <c r="G140" s="24"/>
      <c r="H140" s="24"/>
      <c r="I140" s="38"/>
    </row>
    <row r="141" spans="3:9" s="36" customFormat="1" ht="15.75" customHeight="1">
      <c r="C141" s="37"/>
      <c r="D141" s="38"/>
      <c r="E141" s="24"/>
      <c r="F141" s="24"/>
      <c r="G141" s="24"/>
      <c r="H141" s="24"/>
      <c r="I141" s="38"/>
    </row>
    <row r="142" spans="3:9" s="36" customFormat="1" ht="15.75" customHeight="1">
      <c r="C142" s="37"/>
      <c r="D142" s="38"/>
      <c r="E142" s="24"/>
      <c r="F142" s="24"/>
      <c r="G142" s="24"/>
      <c r="H142" s="24"/>
      <c r="I142" s="38"/>
    </row>
    <row r="143" spans="3:9" s="36" customFormat="1" ht="15.75" customHeight="1">
      <c r="C143" s="37"/>
      <c r="D143" s="38"/>
      <c r="E143" s="24"/>
      <c r="F143" s="24"/>
      <c r="G143" s="24"/>
      <c r="H143" s="24"/>
      <c r="I143" s="38"/>
    </row>
    <row r="144" spans="3:9" s="36" customFormat="1" ht="15.75" customHeight="1">
      <c r="C144" s="37"/>
      <c r="D144" s="38"/>
      <c r="E144" s="24"/>
      <c r="F144" s="24"/>
      <c r="G144" s="24"/>
      <c r="H144" s="24"/>
      <c r="I144" s="38"/>
    </row>
    <row r="145" spans="3:9" s="36" customFormat="1" ht="15.75" customHeight="1">
      <c r="C145" s="37"/>
      <c r="D145" s="38"/>
      <c r="E145" s="24"/>
      <c r="F145" s="24"/>
      <c r="G145" s="24"/>
      <c r="H145" s="24"/>
      <c r="I145" s="38"/>
    </row>
    <row r="146" spans="3:9" s="36" customFormat="1" ht="15.75" customHeight="1">
      <c r="C146" s="37"/>
      <c r="D146" s="38"/>
      <c r="E146" s="24"/>
      <c r="F146" s="24"/>
      <c r="G146" s="24"/>
      <c r="H146" s="24"/>
      <c r="I146" s="38"/>
    </row>
    <row r="147" spans="3:9" s="36" customFormat="1" ht="15.75" customHeight="1">
      <c r="C147" s="37"/>
      <c r="D147" s="38"/>
      <c r="E147" s="24"/>
      <c r="F147" s="24"/>
      <c r="G147" s="24"/>
      <c r="H147" s="24"/>
      <c r="I147" s="38"/>
    </row>
    <row r="148" spans="3:9" s="36" customFormat="1" ht="15.75" customHeight="1">
      <c r="C148" s="37"/>
      <c r="D148" s="38"/>
      <c r="E148" s="24"/>
      <c r="F148" s="24"/>
      <c r="G148" s="24"/>
      <c r="H148" s="24"/>
      <c r="I148" s="38"/>
    </row>
    <row r="149" spans="3:9" s="36" customFormat="1" ht="15.75" customHeight="1">
      <c r="C149" s="37"/>
      <c r="D149" s="38"/>
      <c r="E149" s="24"/>
      <c r="F149" s="24"/>
      <c r="G149" s="24"/>
      <c r="H149" s="24"/>
      <c r="I149" s="38"/>
    </row>
    <row r="150" spans="3:9" s="36" customFormat="1" ht="15.75" customHeight="1">
      <c r="C150" s="37"/>
      <c r="D150" s="38"/>
      <c r="E150" s="24"/>
      <c r="F150" s="24"/>
      <c r="G150" s="24"/>
      <c r="H150" s="24"/>
      <c r="I150" s="38"/>
    </row>
    <row r="151" spans="3:9" s="36" customFormat="1" ht="15.75" customHeight="1">
      <c r="C151" s="37"/>
      <c r="D151" s="38"/>
      <c r="E151" s="24"/>
      <c r="F151" s="24"/>
      <c r="G151" s="24"/>
      <c r="H151" s="24"/>
      <c r="I151" s="38"/>
    </row>
    <row r="152" spans="3:9" s="36" customFormat="1" ht="15.75" customHeight="1">
      <c r="C152" s="37"/>
      <c r="D152" s="38"/>
      <c r="E152" s="24"/>
      <c r="F152" s="24"/>
      <c r="G152" s="24"/>
      <c r="H152" s="24"/>
      <c r="I152" s="38"/>
    </row>
    <row r="153" spans="3:9" s="36" customFormat="1" ht="15.75" customHeight="1">
      <c r="C153" s="37"/>
      <c r="D153" s="38"/>
      <c r="E153" s="24"/>
      <c r="F153" s="24"/>
      <c r="G153" s="24"/>
      <c r="H153" s="24"/>
      <c r="I153" s="38"/>
    </row>
    <row r="154" spans="3:9" s="36" customFormat="1" ht="15.75" customHeight="1">
      <c r="C154" s="37"/>
      <c r="D154" s="38"/>
      <c r="E154" s="24"/>
      <c r="F154" s="24"/>
      <c r="G154" s="24"/>
      <c r="H154" s="24"/>
      <c r="I154" s="38"/>
    </row>
    <row r="155" spans="3:9" s="36" customFormat="1" ht="15.75" customHeight="1">
      <c r="C155" s="37"/>
      <c r="D155" s="38"/>
      <c r="E155" s="24"/>
      <c r="F155" s="24"/>
      <c r="G155" s="24"/>
      <c r="H155" s="24"/>
      <c r="I155" s="38"/>
    </row>
    <row r="156" spans="3:9" s="36" customFormat="1" ht="15.75" customHeight="1">
      <c r="C156" s="37"/>
      <c r="D156" s="38"/>
      <c r="E156" s="24"/>
      <c r="F156" s="24"/>
      <c r="G156" s="24"/>
      <c r="H156" s="24"/>
      <c r="I156" s="38"/>
    </row>
    <row r="157" spans="3:9" s="36" customFormat="1" ht="15.75" customHeight="1">
      <c r="C157" s="37"/>
      <c r="D157" s="38"/>
      <c r="E157" s="24"/>
      <c r="F157" s="24"/>
      <c r="G157" s="24"/>
      <c r="H157" s="24"/>
      <c r="I157" s="38"/>
    </row>
    <row r="158" spans="3:9" s="36" customFormat="1" ht="15.75" customHeight="1">
      <c r="C158" s="37"/>
      <c r="D158" s="38"/>
      <c r="E158" s="24"/>
      <c r="F158" s="24"/>
      <c r="G158" s="24"/>
      <c r="H158" s="24"/>
      <c r="I158" s="38"/>
    </row>
    <row r="159" spans="3:9" s="36" customFormat="1" ht="15.75" customHeight="1">
      <c r="C159" s="37"/>
      <c r="D159" s="38"/>
      <c r="E159" s="24"/>
      <c r="F159" s="24"/>
      <c r="G159" s="24"/>
      <c r="H159" s="24"/>
      <c r="I159" s="38"/>
    </row>
    <row r="160" spans="3:9" s="36" customFormat="1" ht="15.75" customHeight="1">
      <c r="C160" s="37"/>
      <c r="D160" s="38"/>
      <c r="E160" s="24"/>
      <c r="F160" s="24"/>
      <c r="G160" s="24"/>
      <c r="H160" s="24"/>
      <c r="I160" s="38"/>
    </row>
    <row r="161" spans="3:9" s="36" customFormat="1" ht="15.75" customHeight="1">
      <c r="C161" s="37"/>
      <c r="D161" s="38"/>
      <c r="E161" s="24"/>
      <c r="F161" s="24"/>
      <c r="G161" s="24"/>
      <c r="H161" s="24"/>
      <c r="I161" s="38"/>
    </row>
    <row r="162" spans="3:9" s="36" customFormat="1" ht="15.75" customHeight="1">
      <c r="C162" s="37"/>
      <c r="D162" s="38"/>
      <c r="E162" s="24"/>
      <c r="F162" s="24"/>
      <c r="G162" s="24"/>
      <c r="H162" s="24"/>
      <c r="I162" s="38"/>
    </row>
    <row r="163" spans="3:9" s="36" customFormat="1" ht="15.75" customHeight="1">
      <c r="C163" s="37"/>
      <c r="D163" s="38"/>
      <c r="E163" s="24"/>
      <c r="F163" s="24"/>
      <c r="G163" s="24"/>
      <c r="H163" s="24"/>
      <c r="I163" s="38"/>
    </row>
    <row r="164" spans="3:9" s="36" customFormat="1" ht="15.75" customHeight="1">
      <c r="C164" s="37"/>
      <c r="D164" s="38"/>
      <c r="E164" s="24"/>
      <c r="F164" s="24"/>
      <c r="G164" s="24"/>
      <c r="H164" s="24"/>
      <c r="I164" s="38"/>
    </row>
    <row r="165" spans="3:9" s="36" customFormat="1" ht="15.75" customHeight="1">
      <c r="C165" s="37"/>
      <c r="D165" s="38"/>
      <c r="E165" s="24"/>
      <c r="F165" s="24"/>
      <c r="G165" s="24"/>
      <c r="H165" s="24"/>
      <c r="I165" s="38"/>
    </row>
    <row r="166" spans="3:9" s="36" customFormat="1" ht="15.75" customHeight="1">
      <c r="C166" s="37"/>
      <c r="D166" s="38"/>
      <c r="E166" s="24"/>
      <c r="F166" s="24"/>
      <c r="G166" s="24"/>
      <c r="H166" s="24"/>
      <c r="I166" s="38"/>
    </row>
    <row r="167" spans="3:9" s="36" customFormat="1" ht="15.75" customHeight="1">
      <c r="C167" s="37"/>
      <c r="D167" s="38"/>
      <c r="E167" s="24"/>
      <c r="F167" s="24"/>
      <c r="G167" s="24"/>
      <c r="H167" s="24"/>
      <c r="I167" s="38"/>
    </row>
    <row r="168" spans="3:9" s="36" customFormat="1" ht="15.75" customHeight="1">
      <c r="C168" s="37"/>
      <c r="D168" s="38"/>
      <c r="E168" s="24"/>
      <c r="F168" s="24"/>
      <c r="G168" s="24"/>
      <c r="H168" s="24"/>
      <c r="I168" s="38"/>
    </row>
    <row r="169" spans="3:9" s="36" customFormat="1" ht="15.75" customHeight="1">
      <c r="C169" s="37"/>
      <c r="D169" s="38"/>
      <c r="E169" s="24"/>
      <c r="F169" s="24"/>
      <c r="G169" s="24"/>
      <c r="H169" s="24"/>
      <c r="I169" s="38"/>
    </row>
    <row r="170" spans="3:9" s="36" customFormat="1" ht="15.75" customHeight="1">
      <c r="C170" s="37"/>
      <c r="D170" s="38"/>
      <c r="E170" s="24"/>
      <c r="F170" s="24"/>
      <c r="G170" s="24"/>
      <c r="H170" s="24"/>
      <c r="I170" s="38"/>
    </row>
    <row r="171" spans="3:9" s="36" customFormat="1" ht="15.75" customHeight="1">
      <c r="C171" s="37"/>
      <c r="D171" s="38"/>
      <c r="E171" s="24"/>
      <c r="F171" s="24"/>
      <c r="G171" s="24"/>
      <c r="H171" s="24"/>
      <c r="I171" s="38"/>
    </row>
    <row r="172" spans="3:9" s="36" customFormat="1" ht="15.75" customHeight="1">
      <c r="C172" s="37"/>
      <c r="D172" s="38"/>
      <c r="E172" s="24"/>
      <c r="F172" s="24"/>
      <c r="G172" s="24"/>
      <c r="H172" s="24"/>
      <c r="I172" s="38"/>
    </row>
    <row r="173" spans="3:9" s="36" customFormat="1" ht="15.75" customHeight="1">
      <c r="C173" s="37"/>
      <c r="D173" s="38"/>
      <c r="E173" s="24"/>
      <c r="F173" s="24"/>
      <c r="G173" s="24"/>
      <c r="H173" s="24"/>
      <c r="I173" s="38"/>
    </row>
    <row r="174" spans="3:9" s="36" customFormat="1" ht="15.75" customHeight="1">
      <c r="C174" s="37"/>
      <c r="D174" s="38"/>
      <c r="E174" s="24"/>
      <c r="F174" s="24"/>
      <c r="G174" s="24"/>
      <c r="H174" s="24"/>
      <c r="I174" s="38"/>
    </row>
    <row r="175" spans="3:9" s="36" customFormat="1" ht="15.75" customHeight="1">
      <c r="C175" s="37"/>
      <c r="D175" s="38"/>
      <c r="E175" s="24"/>
      <c r="F175" s="24"/>
      <c r="G175" s="24"/>
      <c r="H175" s="24"/>
      <c r="I175" s="38"/>
    </row>
    <row r="176" spans="3:9" s="36" customFormat="1" ht="15.75" customHeight="1">
      <c r="C176" s="37"/>
      <c r="D176" s="38"/>
      <c r="E176" s="24"/>
      <c r="F176" s="24"/>
      <c r="G176" s="24"/>
      <c r="H176" s="24"/>
      <c r="I176" s="38"/>
    </row>
    <row r="177" spans="3:9" s="36" customFormat="1" ht="15.75" customHeight="1">
      <c r="C177" s="37"/>
      <c r="D177" s="38"/>
      <c r="E177" s="24"/>
      <c r="F177" s="24"/>
      <c r="G177" s="24"/>
      <c r="H177" s="24"/>
      <c r="I177" s="38"/>
    </row>
    <row r="178" spans="3:9" s="36" customFormat="1" ht="15.75" customHeight="1">
      <c r="C178" s="37"/>
      <c r="D178" s="38"/>
      <c r="E178" s="24"/>
      <c r="F178" s="24"/>
      <c r="G178" s="24"/>
      <c r="H178" s="24"/>
      <c r="I178" s="38"/>
    </row>
    <row r="179" spans="3:9" s="36" customFormat="1" ht="15.75" customHeight="1">
      <c r="C179" s="37"/>
      <c r="D179" s="38"/>
      <c r="E179" s="24"/>
      <c r="F179" s="24"/>
      <c r="G179" s="24"/>
      <c r="H179" s="24"/>
      <c r="I179" s="38"/>
    </row>
    <row r="180" spans="3:9" s="36" customFormat="1" ht="15.75" customHeight="1">
      <c r="C180" s="37"/>
      <c r="D180" s="38"/>
      <c r="E180" s="24"/>
      <c r="F180" s="24"/>
      <c r="G180" s="24"/>
      <c r="H180" s="24"/>
      <c r="I180" s="38"/>
    </row>
    <row r="181" spans="3:9" s="36" customFormat="1" ht="15.75" customHeight="1">
      <c r="C181" s="37"/>
      <c r="D181" s="38"/>
      <c r="E181" s="24"/>
      <c r="F181" s="24"/>
      <c r="G181" s="24"/>
      <c r="H181" s="24"/>
      <c r="I181" s="38"/>
    </row>
    <row r="182" spans="3:9" s="36" customFormat="1" ht="15.75" customHeight="1">
      <c r="C182" s="37"/>
      <c r="D182" s="38"/>
      <c r="E182" s="24"/>
      <c r="F182" s="24"/>
      <c r="G182" s="24"/>
      <c r="H182" s="24"/>
      <c r="I182" s="38"/>
    </row>
    <row r="183" spans="3:9" s="36" customFormat="1" ht="15.75" customHeight="1">
      <c r="C183" s="37"/>
      <c r="D183" s="38"/>
      <c r="E183" s="24"/>
      <c r="F183" s="24"/>
      <c r="G183" s="24"/>
      <c r="H183" s="24"/>
      <c r="I183" s="38"/>
    </row>
    <row r="184" spans="3:9" s="36" customFormat="1" ht="15.75" customHeight="1">
      <c r="C184" s="37"/>
      <c r="D184" s="38"/>
      <c r="E184" s="24"/>
      <c r="F184" s="24"/>
      <c r="G184" s="24"/>
      <c r="H184" s="24"/>
      <c r="I184" s="38"/>
    </row>
    <row r="185" spans="3:9" s="36" customFormat="1" ht="15.75" customHeight="1">
      <c r="C185" s="37"/>
      <c r="D185" s="38"/>
      <c r="E185" s="24"/>
      <c r="F185" s="24"/>
      <c r="G185" s="24"/>
      <c r="H185" s="24"/>
      <c r="I185" s="38"/>
    </row>
    <row r="186" spans="3:9" s="36" customFormat="1" ht="15.75" customHeight="1">
      <c r="C186" s="37"/>
      <c r="D186" s="38"/>
      <c r="E186" s="24"/>
      <c r="F186" s="24"/>
      <c r="G186" s="24"/>
      <c r="H186" s="24"/>
      <c r="I186" s="38"/>
    </row>
    <row r="187" spans="3:9" s="36" customFormat="1" ht="15.75" customHeight="1">
      <c r="C187" s="37"/>
      <c r="D187" s="38"/>
      <c r="E187" s="24"/>
      <c r="F187" s="24"/>
      <c r="G187" s="24"/>
      <c r="H187" s="24"/>
      <c r="I187" s="38"/>
    </row>
    <row r="188" spans="3:9" s="36" customFormat="1" ht="15.75" customHeight="1">
      <c r="C188" s="37"/>
      <c r="D188" s="38"/>
      <c r="E188" s="24"/>
      <c r="F188" s="24"/>
      <c r="G188" s="24"/>
      <c r="H188" s="24"/>
      <c r="I188" s="38"/>
    </row>
    <row r="189" spans="3:9" s="36" customFormat="1" ht="15.75" customHeight="1">
      <c r="C189" s="37"/>
      <c r="D189" s="38"/>
      <c r="E189" s="24"/>
      <c r="F189" s="24"/>
      <c r="G189" s="24"/>
      <c r="H189" s="24"/>
      <c r="I189" s="38"/>
    </row>
    <row r="190" spans="3:9" s="36" customFormat="1" ht="15.75" customHeight="1">
      <c r="C190" s="37"/>
      <c r="D190" s="38"/>
      <c r="E190" s="24"/>
      <c r="F190" s="24"/>
      <c r="G190" s="24"/>
      <c r="H190" s="24"/>
      <c r="I190" s="38"/>
    </row>
    <row r="191" spans="3:9" s="36" customFormat="1" ht="15.75" customHeight="1">
      <c r="C191" s="37"/>
      <c r="D191" s="38"/>
      <c r="E191" s="24"/>
      <c r="F191" s="24"/>
      <c r="G191" s="24"/>
      <c r="H191" s="24"/>
      <c r="I191" s="38"/>
    </row>
    <row r="192" spans="3:9" s="36" customFormat="1" ht="15.75" customHeight="1">
      <c r="C192" s="37"/>
      <c r="D192" s="38"/>
      <c r="E192" s="24"/>
      <c r="F192" s="24"/>
      <c r="G192" s="24"/>
      <c r="H192" s="24"/>
      <c r="I192" s="38"/>
    </row>
    <row r="193" spans="3:9" s="36" customFormat="1" ht="15.75" customHeight="1">
      <c r="C193" s="37"/>
      <c r="D193" s="38"/>
      <c r="E193" s="24"/>
      <c r="F193" s="24"/>
      <c r="G193" s="24"/>
      <c r="H193" s="24"/>
      <c r="I193" s="38"/>
    </row>
    <row r="194" spans="3:9" s="36" customFormat="1" ht="15.75" customHeight="1">
      <c r="C194" s="37"/>
      <c r="D194" s="38"/>
      <c r="E194" s="24"/>
      <c r="F194" s="24"/>
      <c r="G194" s="24"/>
      <c r="H194" s="24"/>
      <c r="I194" s="38"/>
    </row>
    <row r="195" spans="3:9" s="36" customFormat="1" ht="15.75" customHeight="1">
      <c r="C195" s="37"/>
      <c r="D195" s="38"/>
      <c r="E195" s="24"/>
      <c r="F195" s="24"/>
      <c r="G195" s="24"/>
      <c r="H195" s="24"/>
      <c r="I195" s="38"/>
    </row>
    <row r="196" spans="3:9" s="36" customFormat="1" ht="15.75" customHeight="1">
      <c r="C196" s="37"/>
      <c r="D196" s="38"/>
      <c r="E196" s="24"/>
      <c r="F196" s="24"/>
      <c r="G196" s="24"/>
      <c r="H196" s="24"/>
      <c r="I196" s="38"/>
    </row>
    <row r="197" spans="3:9" s="36" customFormat="1" ht="15.75" customHeight="1">
      <c r="C197" s="37"/>
      <c r="D197" s="38"/>
      <c r="E197" s="24"/>
      <c r="F197" s="24"/>
      <c r="G197" s="24"/>
      <c r="H197" s="24"/>
      <c r="I197" s="38"/>
    </row>
    <row r="198" spans="3:9" s="36" customFormat="1" ht="15.75" customHeight="1">
      <c r="C198" s="37"/>
      <c r="D198" s="38"/>
      <c r="E198" s="24"/>
      <c r="F198" s="24"/>
      <c r="G198" s="24"/>
      <c r="H198" s="24"/>
      <c r="I198" s="38"/>
    </row>
    <row r="199" spans="3:9" s="36" customFormat="1" ht="15.75" customHeight="1">
      <c r="C199" s="37"/>
      <c r="D199" s="38"/>
      <c r="E199" s="24"/>
      <c r="F199" s="24"/>
      <c r="G199" s="24"/>
      <c r="H199" s="24"/>
      <c r="I199" s="38"/>
    </row>
    <row r="200" spans="3:9" s="36" customFormat="1" ht="15.75" customHeight="1">
      <c r="C200" s="37"/>
      <c r="D200" s="38"/>
      <c r="E200" s="24"/>
      <c r="F200" s="24"/>
      <c r="G200" s="24"/>
      <c r="H200" s="24"/>
      <c r="I200" s="38"/>
    </row>
    <row r="201" spans="3:9" s="36" customFormat="1" ht="15.75" customHeight="1">
      <c r="C201" s="37"/>
      <c r="D201" s="38"/>
      <c r="E201" s="24"/>
      <c r="F201" s="24"/>
      <c r="G201" s="24"/>
      <c r="H201" s="24"/>
      <c r="I201" s="38"/>
    </row>
    <row r="202" spans="3:9" s="36" customFormat="1" ht="15.75" customHeight="1">
      <c r="C202" s="37"/>
      <c r="D202" s="38"/>
      <c r="E202" s="24"/>
      <c r="F202" s="24"/>
      <c r="G202" s="24"/>
      <c r="H202" s="24"/>
      <c r="I202" s="38"/>
    </row>
    <row r="203" spans="3:9" s="36" customFormat="1" ht="15.75" customHeight="1">
      <c r="C203" s="37"/>
      <c r="D203" s="38"/>
      <c r="E203" s="24"/>
      <c r="F203" s="24"/>
      <c r="G203" s="24"/>
      <c r="H203" s="24"/>
      <c r="I203" s="38"/>
    </row>
    <row r="204" spans="3:9" s="36" customFormat="1" ht="15.75" customHeight="1">
      <c r="C204" s="37"/>
      <c r="D204" s="38"/>
      <c r="E204" s="24"/>
      <c r="F204" s="24"/>
      <c r="G204" s="24"/>
      <c r="H204" s="24"/>
      <c r="I204" s="38"/>
    </row>
    <row r="205" spans="3:9" s="36" customFormat="1" ht="15.75" customHeight="1">
      <c r="C205" s="37"/>
      <c r="D205" s="38"/>
      <c r="E205" s="24"/>
      <c r="F205" s="24"/>
      <c r="G205" s="24"/>
      <c r="H205" s="24"/>
      <c r="I205" s="38"/>
    </row>
    <row r="206" spans="3:9" s="36" customFormat="1" ht="15.75" customHeight="1">
      <c r="C206" s="37"/>
      <c r="D206" s="38"/>
      <c r="E206" s="24"/>
      <c r="F206" s="24"/>
      <c r="G206" s="24"/>
      <c r="H206" s="24"/>
      <c r="I206" s="38"/>
    </row>
    <row r="207" spans="3:9" s="36" customFormat="1" ht="15.75" customHeight="1">
      <c r="C207" s="37"/>
      <c r="D207" s="38"/>
      <c r="E207" s="24"/>
      <c r="F207" s="24"/>
      <c r="G207" s="24"/>
      <c r="H207" s="24"/>
      <c r="I207" s="38"/>
    </row>
    <row r="208" spans="3:9" s="36" customFormat="1" ht="15.75" customHeight="1">
      <c r="C208" s="37"/>
      <c r="D208" s="38"/>
      <c r="E208" s="24"/>
      <c r="F208" s="24"/>
      <c r="G208" s="24"/>
      <c r="H208" s="24"/>
      <c r="I208" s="38"/>
    </row>
    <row r="209" spans="3:9" s="36" customFormat="1" ht="15.75" customHeight="1">
      <c r="C209" s="37"/>
      <c r="D209" s="38"/>
      <c r="E209" s="24"/>
      <c r="F209" s="24"/>
      <c r="G209" s="24"/>
      <c r="H209" s="24"/>
      <c r="I209" s="38"/>
    </row>
    <row r="210" spans="3:9" s="36" customFormat="1" ht="15.75" customHeight="1">
      <c r="C210" s="37"/>
      <c r="D210" s="38"/>
      <c r="E210" s="24"/>
      <c r="F210" s="24"/>
      <c r="G210" s="24"/>
      <c r="H210" s="24"/>
      <c r="I210" s="38"/>
    </row>
    <row r="211" spans="3:9" s="36" customFormat="1" ht="15.75" customHeight="1">
      <c r="C211" s="37"/>
      <c r="D211" s="38"/>
      <c r="E211" s="24"/>
      <c r="F211" s="24"/>
      <c r="G211" s="24"/>
      <c r="H211" s="24"/>
      <c r="I211" s="38"/>
    </row>
    <row r="212" spans="3:9" s="36" customFormat="1" ht="15.75" customHeight="1">
      <c r="C212" s="37"/>
      <c r="D212" s="38"/>
      <c r="E212" s="24"/>
      <c r="F212" s="24"/>
      <c r="G212" s="24"/>
      <c r="H212" s="24"/>
      <c r="I212" s="38"/>
    </row>
    <row r="213" spans="3:9" s="36" customFormat="1" ht="15.75" customHeight="1">
      <c r="C213" s="37"/>
      <c r="D213" s="38"/>
      <c r="E213" s="24"/>
      <c r="F213" s="24"/>
      <c r="G213" s="24"/>
      <c r="H213" s="24"/>
      <c r="I213" s="38"/>
    </row>
    <row r="214" spans="3:9" s="36" customFormat="1" ht="15.75" customHeight="1">
      <c r="C214" s="37"/>
      <c r="D214" s="38"/>
      <c r="E214" s="24"/>
      <c r="F214" s="24"/>
      <c r="G214" s="24"/>
      <c r="H214" s="24"/>
      <c r="I214" s="38"/>
    </row>
    <row r="215" spans="3:9" s="36" customFormat="1" ht="15.75" customHeight="1">
      <c r="C215" s="37"/>
      <c r="D215" s="38"/>
      <c r="E215" s="24"/>
      <c r="F215" s="24"/>
      <c r="G215" s="24"/>
      <c r="H215" s="24"/>
      <c r="I215" s="38"/>
    </row>
    <row r="216" spans="3:9" s="36" customFormat="1" ht="15.75" customHeight="1">
      <c r="C216" s="37"/>
      <c r="D216" s="38"/>
      <c r="E216" s="24"/>
      <c r="F216" s="24"/>
      <c r="G216" s="24"/>
      <c r="H216" s="24"/>
      <c r="I216" s="38"/>
    </row>
    <row r="217" spans="3:9" s="36" customFormat="1" ht="15.75" customHeight="1">
      <c r="C217" s="37"/>
      <c r="D217" s="38"/>
      <c r="E217" s="24"/>
      <c r="F217" s="24"/>
      <c r="G217" s="24"/>
      <c r="H217" s="24"/>
      <c r="I217" s="38"/>
    </row>
    <row r="218" spans="3:9" s="36" customFormat="1" ht="15.75" customHeight="1">
      <c r="C218" s="37"/>
      <c r="D218" s="38"/>
      <c r="E218" s="24"/>
      <c r="F218" s="24"/>
      <c r="G218" s="24"/>
      <c r="H218" s="24"/>
      <c r="I218" s="38"/>
    </row>
    <row r="219" spans="3:9" s="36" customFormat="1" ht="15.75" customHeight="1">
      <c r="C219" s="37"/>
      <c r="D219" s="38"/>
      <c r="E219" s="24"/>
      <c r="F219" s="24"/>
      <c r="G219" s="24"/>
      <c r="H219" s="24"/>
      <c r="I219" s="38"/>
    </row>
    <row r="220" spans="3:9" s="36" customFormat="1" ht="15.75" customHeight="1">
      <c r="C220" s="37"/>
      <c r="D220" s="38"/>
      <c r="E220" s="24"/>
      <c r="F220" s="24"/>
      <c r="G220" s="24"/>
      <c r="H220" s="24"/>
      <c r="I220" s="38"/>
    </row>
    <row r="221" spans="3:9" s="36" customFormat="1" ht="15.75" customHeight="1">
      <c r="C221" s="37"/>
      <c r="D221" s="38"/>
      <c r="E221" s="24"/>
      <c r="F221" s="24"/>
      <c r="G221" s="24"/>
      <c r="H221" s="24"/>
      <c r="I221" s="38"/>
    </row>
    <row r="222" spans="3:9" s="36" customFormat="1" ht="15.75" customHeight="1">
      <c r="C222" s="37"/>
      <c r="D222" s="38"/>
      <c r="E222" s="24"/>
      <c r="F222" s="24"/>
      <c r="G222" s="24"/>
      <c r="H222" s="24"/>
      <c r="I222" s="38"/>
    </row>
    <row r="223" spans="3:9" s="36" customFormat="1" ht="15.75" customHeight="1">
      <c r="C223" s="37"/>
      <c r="D223" s="38"/>
      <c r="E223" s="24"/>
      <c r="F223" s="24"/>
      <c r="G223" s="24"/>
      <c r="H223" s="24"/>
      <c r="I223" s="38"/>
    </row>
    <row r="224" spans="3:9" s="36" customFormat="1" ht="15.75" customHeight="1">
      <c r="C224" s="37"/>
      <c r="D224" s="38"/>
      <c r="E224" s="24"/>
      <c r="F224" s="24"/>
      <c r="G224" s="24"/>
      <c r="H224" s="24"/>
      <c r="I224" s="38"/>
    </row>
    <row r="225" spans="3:9" s="36" customFormat="1" ht="15.75" customHeight="1">
      <c r="C225" s="37"/>
      <c r="D225" s="38"/>
      <c r="E225" s="24"/>
      <c r="F225" s="24"/>
      <c r="G225" s="24"/>
      <c r="H225" s="24"/>
      <c r="I225" s="38"/>
    </row>
    <row r="226" spans="3:9" s="36" customFormat="1" ht="15.75" customHeight="1">
      <c r="C226" s="37"/>
      <c r="D226" s="38"/>
      <c r="E226" s="24"/>
      <c r="F226" s="24"/>
      <c r="G226" s="24"/>
      <c r="H226" s="24"/>
      <c r="I226" s="38"/>
    </row>
    <row r="227" spans="3:9" s="36" customFormat="1" ht="15.75" customHeight="1">
      <c r="C227" s="37"/>
      <c r="D227" s="38"/>
      <c r="E227" s="24"/>
      <c r="F227" s="24"/>
      <c r="G227" s="24"/>
      <c r="H227" s="24"/>
      <c r="I227" s="38"/>
    </row>
    <row r="228" spans="3:9" s="36" customFormat="1" ht="15.75" customHeight="1">
      <c r="C228" s="37"/>
      <c r="D228" s="38"/>
      <c r="E228" s="24"/>
      <c r="F228" s="24"/>
      <c r="G228" s="24"/>
      <c r="H228" s="24"/>
      <c r="I228" s="38"/>
    </row>
    <row r="229" spans="3:9" s="36" customFormat="1" ht="15.75" customHeight="1">
      <c r="C229" s="37"/>
      <c r="D229" s="38"/>
      <c r="E229" s="24"/>
      <c r="F229" s="24"/>
      <c r="G229" s="24"/>
      <c r="H229" s="24"/>
      <c r="I229" s="38"/>
    </row>
    <row r="230" spans="3:9" s="36" customFormat="1" ht="15.75" customHeight="1">
      <c r="C230" s="37"/>
      <c r="D230" s="38"/>
      <c r="E230" s="24"/>
      <c r="F230" s="24"/>
      <c r="G230" s="24"/>
      <c r="H230" s="24"/>
      <c r="I230" s="38"/>
    </row>
    <row r="231" spans="3:9" s="36" customFormat="1" ht="15.75" customHeight="1">
      <c r="C231" s="37"/>
      <c r="D231" s="38"/>
      <c r="E231" s="24"/>
      <c r="F231" s="24"/>
      <c r="G231" s="24"/>
      <c r="H231" s="24"/>
      <c r="I231" s="38"/>
    </row>
    <row r="232" spans="3:9" s="36" customFormat="1" ht="15.75" customHeight="1">
      <c r="C232" s="37"/>
      <c r="D232" s="38"/>
      <c r="E232" s="24"/>
      <c r="F232" s="24"/>
      <c r="G232" s="24"/>
      <c r="H232" s="24"/>
      <c r="I232" s="38"/>
    </row>
    <row r="233" spans="3:9" s="36" customFormat="1" ht="15.75" customHeight="1">
      <c r="C233" s="37"/>
      <c r="D233" s="38"/>
      <c r="E233" s="24"/>
      <c r="F233" s="24"/>
      <c r="G233" s="24"/>
      <c r="H233" s="24"/>
      <c r="I233" s="38"/>
    </row>
    <row r="234" spans="3:9" s="36" customFormat="1" ht="15.75" customHeight="1">
      <c r="C234" s="37"/>
      <c r="D234" s="38"/>
      <c r="E234" s="24"/>
      <c r="F234" s="24"/>
      <c r="G234" s="24"/>
      <c r="H234" s="24"/>
      <c r="I234" s="38"/>
    </row>
    <row r="235" spans="3:9" s="36" customFormat="1" ht="15.75" customHeight="1">
      <c r="C235" s="37"/>
      <c r="D235" s="38"/>
      <c r="E235" s="24"/>
      <c r="F235" s="24"/>
      <c r="G235" s="24"/>
      <c r="H235" s="24"/>
      <c r="I235" s="38"/>
    </row>
    <row r="236" spans="3:9" s="36" customFormat="1" ht="15.75" customHeight="1">
      <c r="C236" s="37"/>
      <c r="D236" s="38"/>
      <c r="E236" s="24"/>
      <c r="F236" s="24"/>
      <c r="G236" s="24"/>
      <c r="H236" s="24"/>
      <c r="I236" s="38"/>
    </row>
    <row r="237" spans="3:9" s="36" customFormat="1" ht="15.75" customHeight="1">
      <c r="C237" s="37"/>
      <c r="D237" s="38"/>
      <c r="E237" s="24"/>
      <c r="F237" s="24"/>
      <c r="G237" s="24"/>
      <c r="H237" s="24"/>
      <c r="I237" s="38"/>
    </row>
    <row r="238" spans="3:9" s="36" customFormat="1" ht="15.75" customHeight="1">
      <c r="C238" s="37"/>
      <c r="D238" s="38"/>
      <c r="E238" s="24"/>
      <c r="F238" s="24"/>
      <c r="G238" s="24"/>
      <c r="H238" s="24"/>
      <c r="I238" s="38"/>
    </row>
    <row r="239" spans="3:9" s="36" customFormat="1" ht="15.75" customHeight="1">
      <c r="C239" s="37"/>
      <c r="D239" s="38"/>
      <c r="E239" s="24"/>
      <c r="F239" s="24"/>
      <c r="G239" s="24"/>
      <c r="H239" s="24"/>
      <c r="I239" s="38"/>
    </row>
    <row r="240" spans="3:9" s="36" customFormat="1" ht="15.75" customHeight="1">
      <c r="C240" s="37"/>
      <c r="D240" s="38"/>
      <c r="E240" s="24"/>
      <c r="F240" s="24"/>
      <c r="G240" s="24"/>
      <c r="H240" s="24"/>
      <c r="I240" s="38"/>
    </row>
    <row r="241" spans="3:9" s="36" customFormat="1" ht="15.75" customHeight="1">
      <c r="C241" s="37"/>
      <c r="D241" s="38"/>
      <c r="E241" s="24"/>
      <c r="F241" s="24"/>
      <c r="G241" s="24"/>
      <c r="H241" s="24"/>
      <c r="I241" s="38"/>
    </row>
    <row r="242" spans="3:9" s="36" customFormat="1" ht="15.75" customHeight="1">
      <c r="C242" s="37"/>
      <c r="D242" s="38"/>
      <c r="E242" s="24"/>
      <c r="F242" s="24"/>
      <c r="G242" s="24"/>
      <c r="H242" s="24"/>
      <c r="I242" s="38"/>
    </row>
    <row r="243" spans="3:9" s="36" customFormat="1" ht="15.75" customHeight="1">
      <c r="C243" s="37"/>
      <c r="D243" s="38"/>
      <c r="E243" s="24"/>
      <c r="F243" s="24"/>
      <c r="G243" s="24"/>
      <c r="H243" s="24"/>
      <c r="I243" s="38"/>
    </row>
    <row r="244" spans="3:9" s="36" customFormat="1" ht="15.75" customHeight="1">
      <c r="C244" s="37"/>
      <c r="D244" s="38"/>
      <c r="E244" s="24"/>
      <c r="F244" s="24"/>
      <c r="G244" s="24"/>
      <c r="H244" s="24"/>
      <c r="I244" s="38"/>
    </row>
    <row r="245" spans="3:9" s="36" customFormat="1" ht="15.75" customHeight="1">
      <c r="C245" s="37"/>
      <c r="D245" s="38"/>
      <c r="E245" s="24"/>
      <c r="F245" s="24"/>
      <c r="G245" s="24"/>
      <c r="H245" s="24"/>
      <c r="I245" s="38"/>
    </row>
    <row r="246" spans="3:9" s="36" customFormat="1" ht="15.75" customHeight="1">
      <c r="C246" s="37"/>
      <c r="D246" s="38"/>
      <c r="E246" s="24"/>
      <c r="F246" s="24"/>
      <c r="G246" s="24"/>
      <c r="H246" s="24"/>
      <c r="I246" s="38"/>
    </row>
    <row r="247" spans="3:9" s="36" customFormat="1" ht="15.75" customHeight="1">
      <c r="C247" s="37"/>
      <c r="D247" s="38"/>
      <c r="E247" s="24"/>
      <c r="F247" s="24"/>
      <c r="G247" s="24"/>
      <c r="H247" s="24"/>
      <c r="I247" s="38"/>
    </row>
    <row r="248" spans="3:9" s="36" customFormat="1" ht="15.75" customHeight="1">
      <c r="C248" s="37"/>
      <c r="D248" s="38"/>
      <c r="E248" s="24"/>
      <c r="F248" s="24"/>
      <c r="G248" s="24"/>
      <c r="H248" s="24"/>
      <c r="I248" s="38"/>
    </row>
    <row r="249" spans="3:9" s="36" customFormat="1" ht="15.75" customHeight="1">
      <c r="C249" s="37"/>
      <c r="D249" s="38"/>
      <c r="E249" s="24"/>
      <c r="F249" s="24"/>
      <c r="G249" s="24"/>
      <c r="H249" s="24"/>
      <c r="I249" s="38"/>
    </row>
    <row r="250" spans="3:9" s="36" customFormat="1" ht="15.75" customHeight="1">
      <c r="C250" s="37"/>
      <c r="D250" s="38"/>
      <c r="E250" s="24"/>
      <c r="F250" s="24"/>
      <c r="G250" s="24"/>
      <c r="H250" s="24"/>
      <c r="I250" s="38"/>
    </row>
    <row r="251" spans="3:9" s="36" customFormat="1" ht="15.75" customHeight="1">
      <c r="C251" s="37"/>
      <c r="D251" s="38"/>
      <c r="E251" s="24"/>
      <c r="F251" s="24"/>
      <c r="G251" s="24"/>
      <c r="H251" s="24"/>
      <c r="I251" s="38"/>
    </row>
    <row r="252" spans="3:9" s="36" customFormat="1" ht="15.75" customHeight="1">
      <c r="C252" s="37"/>
      <c r="D252" s="38"/>
      <c r="E252" s="24"/>
      <c r="F252" s="24"/>
      <c r="G252" s="24"/>
      <c r="H252" s="24"/>
      <c r="I252" s="38"/>
    </row>
    <row r="253" spans="3:9" s="36" customFormat="1" ht="15.75" customHeight="1">
      <c r="C253" s="37"/>
      <c r="D253" s="38"/>
      <c r="E253" s="24"/>
      <c r="F253" s="24"/>
      <c r="G253" s="24"/>
      <c r="H253" s="24"/>
      <c r="I253" s="38"/>
    </row>
    <row r="254" spans="3:9" s="36" customFormat="1" ht="15.75" customHeight="1">
      <c r="C254" s="37"/>
      <c r="D254" s="38"/>
      <c r="E254" s="24"/>
      <c r="F254" s="24"/>
      <c r="G254" s="24"/>
      <c r="H254" s="24"/>
      <c r="I254" s="38"/>
    </row>
    <row r="255" spans="3:9" s="36" customFormat="1" ht="15.75" customHeight="1">
      <c r="C255" s="37"/>
      <c r="D255" s="38"/>
      <c r="E255" s="24"/>
      <c r="F255" s="24"/>
      <c r="G255" s="24"/>
      <c r="H255" s="24"/>
      <c r="I255" s="38"/>
    </row>
    <row r="256" spans="3:9" s="36" customFormat="1" ht="15.75" customHeight="1">
      <c r="C256" s="37"/>
      <c r="D256" s="38"/>
      <c r="E256" s="24"/>
      <c r="F256" s="24"/>
      <c r="G256" s="24"/>
      <c r="H256" s="24"/>
      <c r="I256" s="38"/>
    </row>
    <row r="257" spans="3:9" s="36" customFormat="1" ht="15.75" customHeight="1">
      <c r="C257" s="37"/>
      <c r="D257" s="38"/>
      <c r="E257" s="24"/>
      <c r="F257" s="24"/>
      <c r="G257" s="24"/>
      <c r="H257" s="24"/>
      <c r="I257" s="38"/>
    </row>
    <row r="258" spans="3:9" s="36" customFormat="1" ht="15.75" customHeight="1">
      <c r="C258" s="37"/>
      <c r="D258" s="38"/>
      <c r="E258" s="24"/>
      <c r="F258" s="24"/>
      <c r="G258" s="24"/>
      <c r="H258" s="24"/>
      <c r="I258" s="38"/>
    </row>
    <row r="259" spans="3:9" s="36" customFormat="1" ht="15.75" customHeight="1">
      <c r="C259" s="37"/>
      <c r="D259" s="38"/>
      <c r="E259" s="24"/>
      <c r="F259" s="24"/>
      <c r="G259" s="24"/>
      <c r="H259" s="24"/>
      <c r="I259" s="38"/>
    </row>
    <row r="260" spans="3:9" s="36" customFormat="1" ht="15.75" customHeight="1">
      <c r="C260" s="37"/>
      <c r="D260" s="38"/>
      <c r="E260" s="24"/>
      <c r="F260" s="24"/>
      <c r="G260" s="24"/>
      <c r="H260" s="24"/>
      <c r="I260" s="38"/>
    </row>
    <row r="261" spans="3:9" s="36" customFormat="1" ht="15.75" customHeight="1">
      <c r="C261" s="37"/>
      <c r="D261" s="38"/>
      <c r="E261" s="24"/>
      <c r="F261" s="24"/>
      <c r="G261" s="24"/>
      <c r="H261" s="24"/>
      <c r="I261" s="38"/>
    </row>
    <row r="262" spans="3:9" s="36" customFormat="1" ht="15.75" customHeight="1">
      <c r="C262" s="37"/>
      <c r="D262" s="38"/>
      <c r="E262" s="24"/>
      <c r="F262" s="24"/>
      <c r="G262" s="24"/>
      <c r="H262" s="24"/>
      <c r="I262" s="38"/>
    </row>
    <row r="263" spans="3:9" s="36" customFormat="1" ht="15.75" customHeight="1">
      <c r="C263" s="37"/>
      <c r="D263" s="38"/>
      <c r="E263" s="24"/>
      <c r="F263" s="24"/>
      <c r="G263" s="24"/>
      <c r="H263" s="24"/>
      <c r="I263" s="38"/>
    </row>
    <row r="264" spans="3:9" s="36" customFormat="1" ht="15.75" customHeight="1">
      <c r="C264" s="37"/>
      <c r="D264" s="38"/>
      <c r="E264" s="24"/>
      <c r="F264" s="24"/>
      <c r="G264" s="24"/>
      <c r="H264" s="24"/>
      <c r="I264" s="38"/>
    </row>
    <row r="265" spans="3:9" s="36" customFormat="1" ht="15.75" customHeight="1">
      <c r="C265" s="37"/>
      <c r="D265" s="38"/>
      <c r="E265" s="24"/>
      <c r="F265" s="24"/>
      <c r="G265" s="24"/>
      <c r="H265" s="24"/>
      <c r="I265" s="38"/>
    </row>
    <row r="266" spans="3:9" s="36" customFormat="1" ht="15.75" customHeight="1">
      <c r="C266" s="37"/>
      <c r="D266" s="38"/>
      <c r="E266" s="24"/>
      <c r="F266" s="24"/>
      <c r="G266" s="24"/>
      <c r="H266" s="24"/>
      <c r="I266" s="38"/>
    </row>
    <row r="267" spans="3:9" s="36" customFormat="1" ht="15.75" customHeight="1">
      <c r="C267" s="37"/>
      <c r="D267" s="38"/>
      <c r="E267" s="24"/>
      <c r="F267" s="24"/>
      <c r="G267" s="24"/>
      <c r="H267" s="24"/>
      <c r="I267" s="38"/>
    </row>
    <row r="268" spans="3:9" s="36" customFormat="1" ht="15.75" customHeight="1">
      <c r="C268" s="37"/>
      <c r="D268" s="38"/>
      <c r="E268" s="24"/>
      <c r="F268" s="24"/>
      <c r="G268" s="24"/>
      <c r="H268" s="24"/>
      <c r="I268" s="38"/>
    </row>
    <row r="269" spans="3:9" s="36" customFormat="1" ht="15.75" customHeight="1">
      <c r="C269" s="37"/>
      <c r="D269" s="38"/>
      <c r="E269" s="24"/>
      <c r="F269" s="24"/>
      <c r="G269" s="24"/>
      <c r="H269" s="24"/>
      <c r="I269" s="38"/>
    </row>
    <row r="270" spans="3:9" s="36" customFormat="1" ht="15.75" customHeight="1">
      <c r="C270" s="37"/>
      <c r="D270" s="38"/>
      <c r="E270" s="24"/>
      <c r="F270" s="24"/>
      <c r="G270" s="24"/>
      <c r="H270" s="24"/>
      <c r="I270" s="38"/>
    </row>
    <row r="271" spans="3:9" s="36" customFormat="1" ht="15.75" customHeight="1">
      <c r="C271" s="37"/>
      <c r="D271" s="38"/>
      <c r="E271" s="24"/>
      <c r="F271" s="24"/>
      <c r="G271" s="24"/>
      <c r="H271" s="24"/>
      <c r="I271" s="38"/>
    </row>
    <row r="272" spans="3:9" s="36" customFormat="1" ht="15.75" customHeight="1">
      <c r="C272" s="37"/>
      <c r="D272" s="38"/>
      <c r="E272" s="24"/>
      <c r="F272" s="24"/>
      <c r="G272" s="24"/>
      <c r="H272" s="24"/>
      <c r="I272" s="38"/>
    </row>
    <row r="273" spans="3:9" s="36" customFormat="1" ht="15.75" customHeight="1">
      <c r="C273" s="37"/>
      <c r="D273" s="38"/>
      <c r="E273" s="24"/>
      <c r="F273" s="24"/>
      <c r="G273" s="24"/>
      <c r="H273" s="24"/>
      <c r="I273" s="38"/>
    </row>
    <row r="274" spans="3:9" s="36" customFormat="1" ht="15.75" customHeight="1">
      <c r="C274" s="37"/>
      <c r="D274" s="38"/>
      <c r="E274" s="24"/>
      <c r="F274" s="24"/>
      <c r="G274" s="24"/>
      <c r="H274" s="24"/>
      <c r="I274" s="38"/>
    </row>
    <row r="275" spans="3:9" s="36" customFormat="1" ht="15.75" customHeight="1">
      <c r="C275" s="37"/>
      <c r="D275" s="38"/>
      <c r="E275" s="24"/>
      <c r="F275" s="24"/>
      <c r="G275" s="24"/>
      <c r="H275" s="24"/>
      <c r="I275" s="38"/>
    </row>
    <row r="276" spans="3:9" s="36" customFormat="1" ht="15.75" customHeight="1">
      <c r="C276" s="37"/>
      <c r="D276" s="38"/>
      <c r="E276" s="24"/>
      <c r="F276" s="24"/>
      <c r="G276" s="24"/>
      <c r="H276" s="24"/>
      <c r="I276" s="38"/>
    </row>
    <row r="277" spans="3:9" s="36" customFormat="1" ht="15.75" customHeight="1">
      <c r="C277" s="37"/>
      <c r="D277" s="38"/>
      <c r="E277" s="24"/>
      <c r="F277" s="24"/>
      <c r="G277" s="24"/>
      <c r="H277" s="24"/>
      <c r="I277" s="38"/>
    </row>
    <row r="278" spans="3:9" s="36" customFormat="1" ht="15.75" customHeight="1">
      <c r="C278" s="37"/>
      <c r="D278" s="38"/>
      <c r="E278" s="24"/>
      <c r="F278" s="24"/>
      <c r="G278" s="24"/>
      <c r="H278" s="24"/>
      <c r="I278" s="38"/>
    </row>
    <row r="279" spans="3:9" s="36" customFormat="1" ht="15.75" customHeight="1">
      <c r="C279" s="37"/>
      <c r="D279" s="38"/>
      <c r="E279" s="24"/>
      <c r="F279" s="24"/>
      <c r="G279" s="24"/>
      <c r="H279" s="24"/>
      <c r="I279" s="38"/>
    </row>
    <row r="280" spans="3:9" s="36" customFormat="1" ht="15.75" customHeight="1">
      <c r="C280" s="37"/>
      <c r="D280" s="38"/>
      <c r="E280" s="24"/>
      <c r="F280" s="24"/>
      <c r="G280" s="24"/>
      <c r="H280" s="24"/>
      <c r="I280" s="38"/>
    </row>
    <row r="281" spans="3:9" s="36" customFormat="1" ht="15.75" customHeight="1">
      <c r="C281" s="37"/>
      <c r="D281" s="38"/>
      <c r="E281" s="24"/>
      <c r="F281" s="24"/>
      <c r="G281" s="24"/>
      <c r="H281" s="24"/>
      <c r="I281" s="38"/>
    </row>
    <row r="282" spans="3:9" s="36" customFormat="1" ht="15.75" customHeight="1">
      <c r="C282" s="37"/>
      <c r="D282" s="38"/>
      <c r="E282" s="24"/>
      <c r="F282" s="24"/>
      <c r="G282" s="24"/>
      <c r="H282" s="24"/>
      <c r="I282" s="38"/>
    </row>
    <row r="283" spans="3:9" s="36" customFormat="1" ht="15.75" customHeight="1">
      <c r="C283" s="37"/>
      <c r="D283" s="38"/>
      <c r="E283" s="24"/>
      <c r="F283" s="24"/>
      <c r="G283" s="24"/>
      <c r="H283" s="24"/>
      <c r="I283" s="38"/>
    </row>
    <row r="284" spans="3:9" s="36" customFormat="1" ht="15.75" customHeight="1">
      <c r="C284" s="37"/>
      <c r="D284" s="38"/>
      <c r="E284" s="24"/>
      <c r="F284" s="24"/>
      <c r="G284" s="24"/>
      <c r="H284" s="24"/>
      <c r="I284" s="38"/>
    </row>
    <row r="285" spans="3:9" s="36" customFormat="1" ht="15.75" customHeight="1">
      <c r="C285" s="37"/>
      <c r="D285" s="38"/>
      <c r="E285" s="24"/>
      <c r="F285" s="24"/>
      <c r="G285" s="24"/>
      <c r="H285" s="24"/>
      <c r="I285" s="38"/>
    </row>
    <row r="286" spans="3:9" s="36" customFormat="1" ht="15.75" customHeight="1">
      <c r="C286" s="37"/>
      <c r="D286" s="38"/>
      <c r="E286" s="24"/>
      <c r="F286" s="24"/>
      <c r="G286" s="24"/>
      <c r="H286" s="24"/>
      <c r="I286" s="38"/>
    </row>
    <row r="287" spans="3:9" s="36" customFormat="1" ht="15.75" customHeight="1">
      <c r="C287" s="37"/>
      <c r="D287" s="38"/>
      <c r="E287" s="24"/>
      <c r="F287" s="24"/>
      <c r="G287" s="24"/>
      <c r="H287" s="24"/>
      <c r="I287" s="38"/>
    </row>
    <row r="288" spans="3:9" s="36" customFormat="1" ht="15.75" customHeight="1">
      <c r="C288" s="37"/>
      <c r="D288" s="38"/>
      <c r="E288" s="24"/>
      <c r="F288" s="24"/>
      <c r="G288" s="24"/>
      <c r="H288" s="24"/>
      <c r="I288" s="38"/>
    </row>
    <row r="289" spans="3:9" s="36" customFormat="1" ht="15.75" customHeight="1">
      <c r="C289" s="37"/>
      <c r="D289" s="38"/>
      <c r="E289" s="24"/>
      <c r="F289" s="24"/>
      <c r="G289" s="24"/>
      <c r="H289" s="24"/>
      <c r="I289" s="38"/>
    </row>
    <row r="290" spans="3:9" s="36" customFormat="1" ht="15.75" customHeight="1">
      <c r="C290" s="37"/>
      <c r="D290" s="38"/>
      <c r="E290" s="24"/>
      <c r="F290" s="24"/>
      <c r="G290" s="24"/>
      <c r="H290" s="24"/>
      <c r="I290" s="38"/>
    </row>
    <row r="291" spans="3:9" s="36" customFormat="1" ht="15.75" customHeight="1">
      <c r="C291" s="37"/>
      <c r="D291" s="38"/>
      <c r="E291" s="24"/>
      <c r="F291" s="24"/>
      <c r="G291" s="24"/>
      <c r="H291" s="24"/>
      <c r="I291" s="38"/>
    </row>
    <row r="292" spans="3:9" s="36" customFormat="1" ht="15.75" customHeight="1">
      <c r="C292" s="37"/>
      <c r="D292" s="38"/>
      <c r="E292" s="24"/>
      <c r="F292" s="24"/>
      <c r="G292" s="24"/>
      <c r="H292" s="24"/>
      <c r="I292" s="38"/>
    </row>
    <row r="293" spans="3:9" s="36" customFormat="1" ht="15.75" customHeight="1">
      <c r="C293" s="37"/>
      <c r="D293" s="38"/>
      <c r="E293" s="24"/>
      <c r="F293" s="24"/>
      <c r="G293" s="24"/>
      <c r="H293" s="24"/>
      <c r="I293" s="38"/>
    </row>
    <row r="294" spans="3:9" s="36" customFormat="1" ht="15.75" customHeight="1">
      <c r="C294" s="37"/>
      <c r="D294" s="38"/>
      <c r="E294" s="24"/>
      <c r="F294" s="24"/>
      <c r="G294" s="24"/>
      <c r="H294" s="24"/>
      <c r="I294" s="38"/>
    </row>
    <row r="295" spans="3:9" s="36" customFormat="1" ht="15.75" customHeight="1">
      <c r="C295" s="37"/>
      <c r="D295" s="38"/>
      <c r="E295" s="24"/>
      <c r="F295" s="24"/>
      <c r="G295" s="24"/>
      <c r="H295" s="24"/>
      <c r="I295" s="38"/>
    </row>
    <row r="296" spans="3:9" s="36" customFormat="1" ht="15.75" customHeight="1">
      <c r="C296" s="37"/>
      <c r="D296" s="38"/>
      <c r="E296" s="24"/>
      <c r="F296" s="24"/>
      <c r="G296" s="24"/>
      <c r="H296" s="24"/>
      <c r="I296" s="38"/>
    </row>
    <row r="297" spans="3:9" s="36" customFormat="1" ht="15.75" customHeight="1">
      <c r="C297" s="37"/>
      <c r="D297" s="38"/>
      <c r="E297" s="24"/>
      <c r="F297" s="24"/>
      <c r="G297" s="24"/>
      <c r="H297" s="24"/>
      <c r="I297" s="38"/>
    </row>
    <row r="298" spans="3:9" s="36" customFormat="1" ht="15.75" customHeight="1">
      <c r="C298" s="37"/>
      <c r="D298" s="38"/>
      <c r="E298" s="24"/>
      <c r="F298" s="24"/>
      <c r="G298" s="24"/>
      <c r="H298" s="24"/>
      <c r="I298" s="38"/>
    </row>
    <row r="299" spans="3:9" s="36" customFormat="1" ht="15.75" customHeight="1">
      <c r="C299" s="37"/>
      <c r="D299" s="38"/>
      <c r="E299" s="24"/>
      <c r="F299" s="24"/>
      <c r="G299" s="24"/>
      <c r="H299" s="24"/>
      <c r="I299" s="38"/>
    </row>
    <row r="300" spans="3:9" s="36" customFormat="1" ht="15.75" customHeight="1">
      <c r="C300" s="37"/>
      <c r="D300" s="38"/>
      <c r="E300" s="24"/>
      <c r="F300" s="24"/>
      <c r="G300" s="24"/>
      <c r="H300" s="24"/>
      <c r="I300" s="38"/>
    </row>
    <row r="301" spans="3:9" s="36" customFormat="1" ht="15.75" customHeight="1">
      <c r="C301" s="37"/>
      <c r="D301" s="38"/>
      <c r="E301" s="24"/>
      <c r="F301" s="24"/>
      <c r="G301" s="24"/>
      <c r="H301" s="24"/>
      <c r="I301" s="38"/>
    </row>
    <row r="302" spans="3:9" s="36" customFormat="1" ht="15.75" customHeight="1">
      <c r="C302" s="37"/>
      <c r="D302" s="38"/>
      <c r="E302" s="24"/>
      <c r="F302" s="24"/>
      <c r="G302" s="24"/>
      <c r="H302" s="24"/>
      <c r="I302" s="38"/>
    </row>
    <row r="303" spans="3:9" s="36" customFormat="1" ht="15.75" customHeight="1">
      <c r="C303" s="37"/>
      <c r="D303" s="38"/>
      <c r="E303" s="24"/>
      <c r="F303" s="24"/>
      <c r="G303" s="24"/>
      <c r="H303" s="24"/>
      <c r="I303" s="38"/>
    </row>
    <row r="304" spans="3:9" s="36" customFormat="1" ht="15.75" customHeight="1">
      <c r="C304" s="37"/>
      <c r="D304" s="38"/>
      <c r="E304" s="24"/>
      <c r="F304" s="24"/>
      <c r="G304" s="24"/>
      <c r="H304" s="24"/>
      <c r="I304" s="38"/>
    </row>
    <row r="305" spans="3:9" s="36" customFormat="1" ht="15.75" customHeight="1">
      <c r="C305" s="37"/>
      <c r="D305" s="38"/>
      <c r="E305" s="24"/>
      <c r="F305" s="24"/>
      <c r="G305" s="24"/>
      <c r="H305" s="24"/>
      <c r="I305" s="38"/>
    </row>
    <row r="306" spans="3:9" s="36" customFormat="1" ht="15.75" customHeight="1">
      <c r="C306" s="37"/>
      <c r="D306" s="38"/>
      <c r="E306" s="24"/>
      <c r="F306" s="24"/>
      <c r="G306" s="24"/>
      <c r="H306" s="24"/>
      <c r="I306" s="38"/>
    </row>
    <row r="307" spans="3:9" s="36" customFormat="1" ht="15.75" customHeight="1">
      <c r="C307" s="37"/>
      <c r="D307" s="38"/>
      <c r="E307" s="24"/>
      <c r="F307" s="24"/>
      <c r="G307" s="24"/>
      <c r="H307" s="24"/>
      <c r="I307" s="38"/>
    </row>
    <row r="308" spans="3:9" s="36" customFormat="1" ht="15.75" customHeight="1">
      <c r="C308" s="37"/>
      <c r="D308" s="38"/>
      <c r="E308" s="24"/>
      <c r="F308" s="24"/>
      <c r="G308" s="24"/>
      <c r="H308" s="24"/>
      <c r="I308" s="38"/>
    </row>
    <row r="309" spans="3:9" s="36" customFormat="1" ht="15.75" customHeight="1">
      <c r="C309" s="37"/>
      <c r="D309" s="38"/>
      <c r="E309" s="24"/>
      <c r="F309" s="24"/>
      <c r="G309" s="24"/>
      <c r="H309" s="24"/>
      <c r="I309" s="38"/>
    </row>
    <row r="310" spans="3:9" s="36" customFormat="1" ht="15.75" customHeight="1">
      <c r="C310" s="37"/>
      <c r="D310" s="38"/>
      <c r="E310" s="24"/>
      <c r="F310" s="24"/>
      <c r="G310" s="24"/>
      <c r="H310" s="24"/>
      <c r="I310" s="38"/>
    </row>
    <row r="311" spans="3:9" s="36" customFormat="1" ht="15.75" customHeight="1">
      <c r="C311" s="37"/>
      <c r="D311" s="38"/>
      <c r="E311" s="24"/>
      <c r="F311" s="24"/>
      <c r="G311" s="24"/>
      <c r="H311" s="24"/>
      <c r="I311" s="38"/>
    </row>
    <row r="312" spans="3:9" s="36" customFormat="1" ht="15.75" customHeight="1">
      <c r="C312" s="37"/>
      <c r="D312" s="38"/>
      <c r="E312" s="24"/>
      <c r="F312" s="24"/>
      <c r="G312" s="24"/>
      <c r="H312" s="24"/>
      <c r="I312" s="38"/>
    </row>
    <row r="313" spans="3:9" s="36" customFormat="1" ht="15.75" customHeight="1">
      <c r="C313" s="37"/>
      <c r="D313" s="38"/>
      <c r="E313" s="24"/>
      <c r="F313" s="24"/>
      <c r="G313" s="24"/>
      <c r="H313" s="24"/>
      <c r="I313" s="38"/>
    </row>
    <row r="314" spans="3:9" s="36" customFormat="1" ht="15.75" customHeight="1">
      <c r="C314" s="37"/>
      <c r="D314" s="38"/>
      <c r="E314" s="24"/>
      <c r="F314" s="24"/>
      <c r="G314" s="24"/>
      <c r="H314" s="24"/>
      <c r="I314" s="38"/>
    </row>
    <row r="315" spans="3:9" s="36" customFormat="1" ht="15.75" customHeight="1">
      <c r="C315" s="37"/>
      <c r="D315" s="38"/>
      <c r="E315" s="24"/>
      <c r="F315" s="24"/>
      <c r="G315" s="24"/>
      <c r="H315" s="24"/>
      <c r="I315" s="38"/>
    </row>
    <row r="316" spans="3:9" s="36" customFormat="1" ht="15.75" customHeight="1">
      <c r="C316" s="37"/>
      <c r="D316" s="38"/>
      <c r="E316" s="24"/>
      <c r="F316" s="24"/>
      <c r="G316" s="24"/>
      <c r="H316" s="24"/>
      <c r="I316" s="38"/>
    </row>
    <row r="317" spans="3:9" s="36" customFormat="1" ht="15.75" customHeight="1">
      <c r="C317" s="37"/>
      <c r="D317" s="38"/>
      <c r="E317" s="24"/>
      <c r="F317" s="24"/>
      <c r="G317" s="24"/>
      <c r="H317" s="24"/>
      <c r="I317" s="38"/>
    </row>
    <row r="318" spans="3:9" s="36" customFormat="1" ht="15.75" customHeight="1">
      <c r="C318" s="37"/>
      <c r="D318" s="38"/>
      <c r="E318" s="24"/>
      <c r="F318" s="24"/>
      <c r="G318" s="24"/>
      <c r="H318" s="24"/>
      <c r="I318" s="38"/>
    </row>
    <row r="319" spans="3:9" s="36" customFormat="1" ht="15.75" customHeight="1">
      <c r="C319" s="37"/>
      <c r="D319" s="38"/>
      <c r="E319" s="24"/>
      <c r="F319" s="24"/>
      <c r="G319" s="24"/>
      <c r="H319" s="24"/>
      <c r="I319" s="38"/>
    </row>
    <row r="320" spans="3:9" s="36" customFormat="1" ht="15.75" customHeight="1">
      <c r="C320" s="37"/>
      <c r="D320" s="38"/>
      <c r="E320" s="24"/>
      <c r="F320" s="24"/>
      <c r="G320" s="24"/>
      <c r="H320" s="24"/>
      <c r="I320" s="38"/>
    </row>
    <row r="321" spans="3:9" s="36" customFormat="1" ht="15.75" customHeight="1">
      <c r="C321" s="37"/>
      <c r="D321" s="38"/>
      <c r="E321" s="24"/>
      <c r="F321" s="24"/>
      <c r="G321" s="24"/>
      <c r="H321" s="24"/>
      <c r="I321" s="38"/>
    </row>
    <row r="322" spans="3:9" s="36" customFormat="1" ht="15.75" customHeight="1">
      <c r="C322" s="37"/>
      <c r="D322" s="38"/>
      <c r="E322" s="24"/>
      <c r="F322" s="24"/>
      <c r="G322" s="24"/>
      <c r="H322" s="24"/>
      <c r="I322" s="38"/>
    </row>
    <row r="323" spans="3:9" s="36" customFormat="1" ht="15.75" customHeight="1">
      <c r="C323" s="37"/>
      <c r="D323" s="38"/>
      <c r="E323" s="24"/>
      <c r="F323" s="24"/>
      <c r="G323" s="24"/>
      <c r="H323" s="24"/>
      <c r="I323" s="38"/>
    </row>
    <row r="324" spans="3:9" s="36" customFormat="1" ht="15.75" customHeight="1">
      <c r="C324" s="37"/>
      <c r="D324" s="38"/>
      <c r="E324" s="24"/>
      <c r="F324" s="24"/>
      <c r="G324" s="24"/>
      <c r="H324" s="24"/>
      <c r="I324" s="38"/>
    </row>
    <row r="325" spans="3:9" s="36" customFormat="1" ht="15.75" customHeight="1">
      <c r="C325" s="37"/>
      <c r="D325" s="38"/>
      <c r="E325" s="24"/>
      <c r="F325" s="24"/>
      <c r="G325" s="24"/>
      <c r="H325" s="24"/>
      <c r="I325" s="38"/>
    </row>
    <row r="326" spans="3:9" s="36" customFormat="1" ht="15.75" customHeight="1">
      <c r="C326" s="37"/>
      <c r="D326" s="38"/>
      <c r="E326" s="24"/>
      <c r="F326" s="24"/>
      <c r="G326" s="24"/>
      <c r="H326" s="24"/>
      <c r="I326" s="38"/>
    </row>
    <row r="327" spans="3:9" s="36" customFormat="1" ht="15.75" customHeight="1">
      <c r="C327" s="37"/>
      <c r="D327" s="38"/>
      <c r="E327" s="24"/>
      <c r="F327" s="24"/>
      <c r="G327" s="24"/>
      <c r="H327" s="24"/>
      <c r="I327" s="38"/>
    </row>
    <row r="328" spans="3:9" s="36" customFormat="1" ht="15.75" customHeight="1">
      <c r="C328" s="37"/>
      <c r="D328" s="38"/>
      <c r="E328" s="24"/>
      <c r="F328" s="24"/>
      <c r="G328" s="24"/>
      <c r="H328" s="24"/>
      <c r="I328" s="38"/>
    </row>
    <row r="329" spans="3:9" s="36" customFormat="1" ht="15.75" customHeight="1">
      <c r="C329" s="37"/>
      <c r="D329" s="38"/>
      <c r="E329" s="24"/>
      <c r="F329" s="24"/>
      <c r="G329" s="24"/>
      <c r="H329" s="24"/>
      <c r="I329" s="38"/>
    </row>
    <row r="330" spans="3:9" s="36" customFormat="1" ht="15.75" customHeight="1">
      <c r="C330" s="37"/>
      <c r="D330" s="38"/>
      <c r="E330" s="24"/>
      <c r="F330" s="24"/>
      <c r="G330" s="24"/>
      <c r="H330" s="24"/>
      <c r="I330" s="38"/>
    </row>
    <row r="331" spans="3:9" s="36" customFormat="1" ht="15.75" customHeight="1">
      <c r="C331" s="37"/>
      <c r="D331" s="38"/>
      <c r="E331" s="24"/>
      <c r="F331" s="24"/>
      <c r="G331" s="24"/>
      <c r="H331" s="24"/>
      <c r="I331" s="38"/>
    </row>
    <row r="332" spans="3:9" s="36" customFormat="1" ht="15.75" customHeight="1">
      <c r="C332" s="37"/>
      <c r="D332" s="38"/>
      <c r="E332" s="24"/>
      <c r="F332" s="24"/>
      <c r="G332" s="24"/>
      <c r="H332" s="24"/>
      <c r="I332" s="38"/>
    </row>
    <row r="333" spans="3:9" s="36" customFormat="1" ht="15.75" customHeight="1">
      <c r="C333" s="37"/>
      <c r="D333" s="38"/>
      <c r="E333" s="24"/>
      <c r="F333" s="24"/>
      <c r="G333" s="24"/>
      <c r="H333" s="24"/>
      <c r="I333" s="38"/>
    </row>
    <row r="334" spans="3:9" s="36" customFormat="1" ht="15.75" customHeight="1">
      <c r="C334" s="37"/>
      <c r="D334" s="38"/>
      <c r="E334" s="24"/>
      <c r="F334" s="24"/>
      <c r="G334" s="24"/>
      <c r="H334" s="24"/>
      <c r="I334" s="38"/>
    </row>
    <row r="335" spans="3:9" s="36" customFormat="1" ht="15.75" customHeight="1">
      <c r="C335" s="37"/>
      <c r="D335" s="38"/>
      <c r="E335" s="24"/>
      <c r="F335" s="24"/>
      <c r="G335" s="24"/>
      <c r="H335" s="24"/>
      <c r="I335" s="38"/>
    </row>
    <row r="336" spans="3:9" s="36" customFormat="1" ht="15.75" customHeight="1">
      <c r="C336" s="37"/>
      <c r="D336" s="38"/>
      <c r="E336" s="24"/>
      <c r="F336" s="24"/>
      <c r="G336" s="24"/>
      <c r="H336" s="24"/>
      <c r="I336" s="38"/>
    </row>
    <row r="337" spans="3:9" s="36" customFormat="1" ht="15.75" customHeight="1">
      <c r="C337" s="37"/>
      <c r="D337" s="38"/>
      <c r="E337" s="24"/>
      <c r="F337" s="24"/>
      <c r="G337" s="24"/>
      <c r="H337" s="24"/>
      <c r="I337" s="38"/>
    </row>
    <row r="338" spans="3:9" s="36" customFormat="1" ht="15.75" customHeight="1">
      <c r="C338" s="37"/>
      <c r="D338" s="38"/>
      <c r="E338" s="24"/>
      <c r="F338" s="24"/>
      <c r="G338" s="24"/>
      <c r="H338" s="24"/>
      <c r="I338" s="38"/>
    </row>
    <row r="339" spans="3:9" s="36" customFormat="1" ht="15.75" customHeight="1">
      <c r="C339" s="37"/>
      <c r="D339" s="38"/>
      <c r="E339" s="24"/>
      <c r="F339" s="24"/>
      <c r="G339" s="24"/>
      <c r="H339" s="24"/>
      <c r="I339" s="38"/>
    </row>
    <row r="340" spans="3:9" s="36" customFormat="1" ht="15.75" customHeight="1">
      <c r="C340" s="37"/>
      <c r="D340" s="38"/>
      <c r="E340" s="24"/>
      <c r="F340" s="24"/>
      <c r="G340" s="24"/>
      <c r="H340" s="24"/>
      <c r="I340" s="38"/>
    </row>
    <row r="341" spans="3:9" s="36" customFormat="1" ht="15.75" customHeight="1">
      <c r="C341" s="37"/>
      <c r="D341" s="38"/>
      <c r="E341" s="24"/>
      <c r="F341" s="24"/>
      <c r="G341" s="24"/>
      <c r="H341" s="24"/>
      <c r="I341" s="38"/>
    </row>
    <row r="342" spans="3:9" s="36" customFormat="1" ht="15.75" customHeight="1">
      <c r="C342" s="37"/>
      <c r="D342" s="38"/>
      <c r="E342" s="24"/>
      <c r="F342" s="24"/>
      <c r="G342" s="24"/>
      <c r="H342" s="24"/>
      <c r="I342" s="38"/>
    </row>
    <row r="343" spans="3:9" s="36" customFormat="1" ht="15.75" customHeight="1">
      <c r="C343" s="37"/>
      <c r="D343" s="38"/>
      <c r="E343" s="24"/>
      <c r="F343" s="24"/>
      <c r="G343" s="24"/>
      <c r="H343" s="24"/>
      <c r="I343" s="38"/>
    </row>
    <row r="344" spans="3:9" s="36" customFormat="1" ht="15.75" customHeight="1">
      <c r="C344" s="37"/>
      <c r="D344" s="38"/>
      <c r="E344" s="24"/>
      <c r="F344" s="24"/>
      <c r="G344" s="24"/>
      <c r="H344" s="24"/>
      <c r="I344" s="38"/>
    </row>
    <row r="345" spans="3:9" s="36" customFormat="1" ht="15.75" customHeight="1">
      <c r="C345" s="37"/>
      <c r="D345" s="38"/>
      <c r="E345" s="24"/>
      <c r="F345" s="24"/>
      <c r="G345" s="24"/>
      <c r="H345" s="24"/>
      <c r="I345" s="38"/>
    </row>
    <row r="346" spans="3:9" s="36" customFormat="1" ht="15.75" customHeight="1">
      <c r="C346" s="37"/>
      <c r="D346" s="38"/>
      <c r="E346" s="24"/>
      <c r="F346" s="24"/>
      <c r="G346" s="24"/>
      <c r="H346" s="24"/>
      <c r="I346" s="38"/>
    </row>
    <row r="347" spans="3:9" s="36" customFormat="1" ht="15.75" customHeight="1">
      <c r="C347" s="37"/>
      <c r="D347" s="38"/>
      <c r="E347" s="24"/>
      <c r="F347" s="24"/>
      <c r="G347" s="24"/>
      <c r="H347" s="24"/>
      <c r="I347" s="38"/>
    </row>
    <row r="348" spans="3:9" s="36" customFormat="1" ht="15.75" customHeight="1">
      <c r="C348" s="37"/>
      <c r="D348" s="38"/>
      <c r="E348" s="24"/>
      <c r="F348" s="24"/>
      <c r="G348" s="24"/>
      <c r="H348" s="24"/>
      <c r="I348" s="38"/>
    </row>
    <row r="349" spans="3:9" s="36" customFormat="1" ht="15.75" customHeight="1">
      <c r="C349" s="37"/>
      <c r="D349" s="38"/>
      <c r="E349" s="24"/>
      <c r="F349" s="24"/>
      <c r="G349" s="24"/>
      <c r="H349" s="24"/>
      <c r="I349" s="38"/>
    </row>
    <row r="350" spans="3:9" s="36" customFormat="1" ht="15.75" customHeight="1">
      <c r="C350" s="37"/>
      <c r="D350" s="38"/>
      <c r="E350" s="24"/>
      <c r="F350" s="24"/>
      <c r="G350" s="24"/>
      <c r="H350" s="24"/>
      <c r="I350" s="38"/>
    </row>
    <row r="351" spans="3:9" s="36" customFormat="1" ht="15.75" customHeight="1">
      <c r="C351" s="37"/>
      <c r="D351" s="38"/>
      <c r="E351" s="24"/>
      <c r="F351" s="24"/>
      <c r="G351" s="24"/>
      <c r="H351" s="24"/>
      <c r="I351" s="38"/>
    </row>
    <row r="352" spans="3:9" s="36" customFormat="1" ht="15.75" customHeight="1">
      <c r="C352" s="37"/>
      <c r="D352" s="38"/>
      <c r="E352" s="24"/>
      <c r="F352" s="24"/>
      <c r="G352" s="24"/>
      <c r="H352" s="24"/>
      <c r="I352" s="38"/>
    </row>
    <row r="353" spans="3:9" s="36" customFormat="1" ht="15.75" customHeight="1">
      <c r="C353" s="37"/>
      <c r="D353" s="38"/>
      <c r="E353" s="24"/>
      <c r="F353" s="24"/>
      <c r="G353" s="24"/>
      <c r="H353" s="24"/>
      <c r="I353" s="38"/>
    </row>
    <row r="354" spans="3:9" s="36" customFormat="1" ht="15.75" customHeight="1">
      <c r="C354" s="37"/>
      <c r="D354" s="38"/>
      <c r="E354" s="24"/>
      <c r="F354" s="24"/>
      <c r="G354" s="24"/>
      <c r="H354" s="24"/>
      <c r="I354" s="38"/>
    </row>
    <row r="355" spans="3:9" s="36" customFormat="1" ht="15.75" customHeight="1">
      <c r="C355" s="37"/>
      <c r="D355" s="38"/>
      <c r="E355" s="24"/>
      <c r="F355" s="24"/>
      <c r="G355" s="24"/>
      <c r="H355" s="24"/>
      <c r="I355" s="38"/>
    </row>
    <row r="356" spans="3:9" s="36" customFormat="1" ht="15.75" customHeight="1">
      <c r="C356" s="37"/>
      <c r="D356" s="38"/>
      <c r="E356" s="24"/>
      <c r="F356" s="24"/>
      <c r="G356" s="24"/>
      <c r="H356" s="24"/>
      <c r="I356" s="38"/>
    </row>
    <row r="357" spans="3:9" s="36" customFormat="1" ht="15.75" customHeight="1">
      <c r="C357" s="37"/>
      <c r="D357" s="38"/>
      <c r="E357" s="24"/>
      <c r="F357" s="24"/>
      <c r="G357" s="24"/>
      <c r="H357" s="24"/>
      <c r="I357" s="38"/>
    </row>
    <row r="358" spans="3:9" s="36" customFormat="1" ht="15.75" customHeight="1">
      <c r="C358" s="37"/>
      <c r="D358" s="38"/>
      <c r="E358" s="24"/>
      <c r="F358" s="24"/>
      <c r="G358" s="24"/>
      <c r="H358" s="24"/>
      <c r="I358" s="38"/>
    </row>
    <row r="359" spans="3:9" s="36" customFormat="1" ht="15.75" customHeight="1">
      <c r="C359" s="37"/>
      <c r="D359" s="38"/>
      <c r="E359" s="24"/>
      <c r="F359" s="24"/>
      <c r="G359" s="24"/>
      <c r="H359" s="24"/>
      <c r="I359" s="38"/>
    </row>
    <row r="360" spans="3:9" s="36" customFormat="1" ht="15.75" customHeight="1">
      <c r="C360" s="37"/>
      <c r="D360" s="38"/>
      <c r="E360" s="24"/>
      <c r="F360" s="24"/>
      <c r="G360" s="24"/>
      <c r="H360" s="24"/>
      <c r="I360" s="38"/>
    </row>
    <row r="361" spans="3:9" s="36" customFormat="1" ht="15.75" customHeight="1">
      <c r="C361" s="37"/>
      <c r="D361" s="38"/>
      <c r="E361" s="24"/>
      <c r="F361" s="24"/>
      <c r="G361" s="24"/>
      <c r="H361" s="24"/>
      <c r="I361" s="38"/>
    </row>
    <row r="362" spans="3:9" s="36" customFormat="1" ht="15.75" customHeight="1">
      <c r="C362" s="37"/>
      <c r="D362" s="38"/>
      <c r="E362" s="24"/>
      <c r="F362" s="24"/>
      <c r="G362" s="24"/>
      <c r="H362" s="24"/>
      <c r="I362" s="38"/>
    </row>
    <row r="363" spans="3:9" s="36" customFormat="1" ht="15.75" customHeight="1">
      <c r="C363" s="37"/>
      <c r="D363" s="38"/>
      <c r="E363" s="24"/>
      <c r="F363" s="24"/>
      <c r="G363" s="24"/>
      <c r="H363" s="24"/>
      <c r="I363" s="38"/>
    </row>
    <row r="364" spans="3:9" s="36" customFormat="1" ht="15.75" customHeight="1">
      <c r="C364" s="37"/>
      <c r="D364" s="38"/>
      <c r="E364" s="24"/>
      <c r="F364" s="24"/>
      <c r="G364" s="24"/>
      <c r="H364" s="24"/>
      <c r="I364" s="38"/>
    </row>
    <row r="365" spans="3:9" s="36" customFormat="1" ht="15.75" customHeight="1">
      <c r="C365" s="37"/>
      <c r="D365" s="38"/>
      <c r="E365" s="24"/>
      <c r="F365" s="24"/>
      <c r="G365" s="24"/>
      <c r="H365" s="24"/>
      <c r="I365" s="38"/>
    </row>
    <row r="366" spans="3:9" s="36" customFormat="1" ht="15.75" customHeight="1">
      <c r="C366" s="37"/>
      <c r="D366" s="38"/>
      <c r="E366" s="24"/>
      <c r="F366" s="24"/>
      <c r="G366" s="24"/>
      <c r="H366" s="24"/>
      <c r="I366" s="38"/>
    </row>
    <row r="367" spans="3:9" s="36" customFormat="1" ht="15.75" customHeight="1">
      <c r="C367" s="37"/>
      <c r="D367" s="38"/>
      <c r="E367" s="24"/>
      <c r="F367" s="24"/>
      <c r="G367" s="24"/>
      <c r="H367" s="24"/>
      <c r="I367" s="38"/>
    </row>
    <row r="368" spans="3:9" s="36" customFormat="1" ht="15.75" customHeight="1">
      <c r="C368" s="37"/>
      <c r="D368" s="38"/>
      <c r="E368" s="24"/>
      <c r="F368" s="24"/>
      <c r="G368" s="24"/>
      <c r="H368" s="24"/>
      <c r="I368" s="38"/>
    </row>
    <row r="369" spans="3:9" s="36" customFormat="1" ht="15.75" customHeight="1">
      <c r="C369" s="37"/>
      <c r="D369" s="38"/>
      <c r="E369" s="24"/>
      <c r="F369" s="24"/>
      <c r="G369" s="24"/>
      <c r="H369" s="24"/>
      <c r="I369" s="38"/>
    </row>
    <row r="370" spans="3:9" s="36" customFormat="1" ht="15.75" customHeight="1">
      <c r="C370" s="37"/>
      <c r="D370" s="38"/>
      <c r="E370" s="24"/>
      <c r="F370" s="24"/>
      <c r="G370" s="24"/>
      <c r="H370" s="24"/>
      <c r="I370" s="38"/>
    </row>
    <row r="371" spans="3:9" s="36" customFormat="1" ht="15.75" customHeight="1">
      <c r="C371" s="37"/>
      <c r="D371" s="38"/>
      <c r="E371" s="24"/>
      <c r="F371" s="24"/>
      <c r="G371" s="24"/>
      <c r="H371" s="24"/>
      <c r="I371" s="38"/>
    </row>
    <row r="372" spans="3:9" s="36" customFormat="1" ht="15.75" customHeight="1">
      <c r="C372" s="37"/>
      <c r="D372" s="38"/>
      <c r="E372" s="24"/>
      <c r="F372" s="24"/>
      <c r="G372" s="24"/>
      <c r="H372" s="24"/>
      <c r="I372" s="38"/>
    </row>
    <row r="373" spans="3:9" s="36" customFormat="1" ht="15.75" customHeight="1">
      <c r="C373" s="37"/>
      <c r="D373" s="38"/>
      <c r="E373" s="24"/>
      <c r="F373" s="24"/>
      <c r="G373" s="24"/>
      <c r="H373" s="24"/>
      <c r="I373" s="38"/>
    </row>
    <row r="374" spans="3:9" s="36" customFormat="1" ht="15.75" customHeight="1">
      <c r="C374" s="37"/>
      <c r="D374" s="38"/>
      <c r="E374" s="24"/>
      <c r="F374" s="24"/>
      <c r="G374" s="24"/>
      <c r="H374" s="24"/>
      <c r="I374" s="38"/>
    </row>
    <row r="375" spans="3:9" s="36" customFormat="1" ht="15.75" customHeight="1">
      <c r="C375" s="37"/>
      <c r="D375" s="38"/>
      <c r="E375" s="24"/>
      <c r="F375" s="24"/>
      <c r="G375" s="24"/>
      <c r="H375" s="24"/>
      <c r="I375" s="38"/>
    </row>
    <row r="376" spans="3:9" s="36" customFormat="1" ht="15.75" customHeight="1">
      <c r="C376" s="37"/>
      <c r="D376" s="38"/>
      <c r="E376" s="24"/>
      <c r="F376" s="24"/>
      <c r="G376" s="24"/>
      <c r="H376" s="24"/>
      <c r="I376" s="38"/>
    </row>
    <row r="377" spans="3:9" s="36" customFormat="1" ht="15.75" customHeight="1">
      <c r="C377" s="37"/>
      <c r="D377" s="38"/>
      <c r="E377" s="24"/>
      <c r="F377" s="24"/>
      <c r="G377" s="24"/>
      <c r="H377" s="24"/>
      <c r="I377" s="38"/>
    </row>
    <row r="378" spans="3:9" s="36" customFormat="1" ht="15.75" customHeight="1">
      <c r="C378" s="37"/>
      <c r="D378" s="38"/>
      <c r="E378" s="24"/>
      <c r="F378" s="24"/>
      <c r="G378" s="24"/>
      <c r="H378" s="24"/>
      <c r="I378" s="38"/>
    </row>
    <row r="379" spans="3:9" s="36" customFormat="1" ht="15.75" customHeight="1">
      <c r="C379" s="37"/>
      <c r="D379" s="38"/>
      <c r="E379" s="24"/>
      <c r="F379" s="24"/>
      <c r="G379" s="24"/>
      <c r="H379" s="24"/>
      <c r="I379" s="38"/>
    </row>
    <row r="380" spans="3:9" s="36" customFormat="1" ht="15.75" customHeight="1">
      <c r="C380" s="37"/>
      <c r="D380" s="38"/>
      <c r="E380" s="24"/>
      <c r="F380" s="24"/>
      <c r="G380" s="24"/>
      <c r="H380" s="24"/>
      <c r="I380" s="38"/>
    </row>
    <row r="381" spans="3:9" s="36" customFormat="1" ht="15.75" customHeight="1">
      <c r="C381" s="37"/>
      <c r="D381" s="38"/>
      <c r="E381" s="24"/>
      <c r="F381" s="24"/>
      <c r="G381" s="24"/>
      <c r="H381" s="24"/>
      <c r="I381" s="38"/>
    </row>
    <row r="382" spans="3:9" s="36" customFormat="1" ht="15.75" customHeight="1">
      <c r="C382" s="37"/>
      <c r="D382" s="38"/>
      <c r="E382" s="24"/>
      <c r="F382" s="24"/>
      <c r="G382" s="24"/>
      <c r="H382" s="24"/>
      <c r="I382" s="38"/>
    </row>
    <row r="383" spans="3:9" s="36" customFormat="1" ht="15.75" customHeight="1">
      <c r="C383" s="37"/>
      <c r="D383" s="38"/>
      <c r="E383" s="24"/>
      <c r="F383" s="24"/>
      <c r="G383" s="24"/>
      <c r="H383" s="24"/>
      <c r="I383" s="38"/>
    </row>
    <row r="384" spans="3:9" s="36" customFormat="1" ht="15.75" customHeight="1">
      <c r="C384" s="37"/>
      <c r="D384" s="38"/>
      <c r="E384" s="24"/>
      <c r="F384" s="24"/>
      <c r="G384" s="24"/>
      <c r="H384" s="24"/>
      <c r="I384" s="38"/>
    </row>
    <row r="385" spans="3:9" s="36" customFormat="1" ht="15.75" customHeight="1">
      <c r="C385" s="37"/>
      <c r="D385" s="38"/>
      <c r="E385" s="24"/>
      <c r="F385" s="24"/>
      <c r="G385" s="24"/>
      <c r="H385" s="24"/>
      <c r="I385" s="38"/>
    </row>
    <row r="386" spans="3:9" s="36" customFormat="1" ht="15.75" customHeight="1">
      <c r="C386" s="37"/>
      <c r="D386" s="38"/>
      <c r="E386" s="24"/>
      <c r="F386" s="24"/>
      <c r="G386" s="24"/>
      <c r="H386" s="24"/>
      <c r="I386" s="38"/>
    </row>
    <row r="387" spans="3:9" s="36" customFormat="1" ht="15.75" customHeight="1">
      <c r="C387" s="37"/>
      <c r="D387" s="38"/>
      <c r="E387" s="24"/>
      <c r="F387" s="24"/>
      <c r="G387" s="24"/>
      <c r="H387" s="24"/>
      <c r="I387" s="38"/>
    </row>
    <row r="388" spans="3:9" s="36" customFormat="1" ht="15.75" customHeight="1">
      <c r="C388" s="37"/>
      <c r="D388" s="38"/>
      <c r="E388" s="24"/>
      <c r="F388" s="24"/>
      <c r="G388" s="24"/>
      <c r="H388" s="24"/>
      <c r="I388" s="38"/>
    </row>
    <row r="389" spans="3:9" s="36" customFormat="1" ht="15.75" customHeight="1">
      <c r="C389" s="37"/>
      <c r="D389" s="38"/>
      <c r="E389" s="24"/>
      <c r="F389" s="24"/>
      <c r="G389" s="24"/>
      <c r="H389" s="24"/>
      <c r="I389" s="38"/>
    </row>
    <row r="390" spans="3:9" s="36" customFormat="1" ht="15.75" customHeight="1">
      <c r="C390" s="37"/>
      <c r="D390" s="38"/>
      <c r="E390" s="24"/>
      <c r="F390" s="24"/>
      <c r="G390" s="24"/>
      <c r="H390" s="24"/>
      <c r="I390" s="38"/>
    </row>
    <row r="391" spans="3:9" s="36" customFormat="1" ht="15.75" customHeight="1">
      <c r="C391" s="37"/>
      <c r="D391" s="38"/>
      <c r="E391" s="24"/>
      <c r="F391" s="24"/>
      <c r="G391" s="24"/>
      <c r="H391" s="24"/>
      <c r="I391" s="38"/>
    </row>
    <row r="392" spans="3:9" s="36" customFormat="1" ht="15.75" customHeight="1">
      <c r="C392" s="37"/>
      <c r="D392" s="38"/>
      <c r="E392" s="24"/>
      <c r="F392" s="24"/>
      <c r="G392" s="24"/>
      <c r="H392" s="24"/>
      <c r="I392" s="38"/>
    </row>
    <row r="393" spans="3:9" s="36" customFormat="1" ht="15.75" customHeight="1">
      <c r="C393" s="37"/>
      <c r="D393" s="38"/>
      <c r="E393" s="24"/>
      <c r="F393" s="24"/>
      <c r="G393" s="24"/>
      <c r="H393" s="24"/>
      <c r="I393" s="38"/>
    </row>
    <row r="394" spans="3:9" s="36" customFormat="1" ht="15.75" customHeight="1">
      <c r="C394" s="37"/>
      <c r="D394" s="38"/>
      <c r="E394" s="24"/>
      <c r="F394" s="24"/>
      <c r="G394" s="24"/>
      <c r="H394" s="24"/>
      <c r="I394" s="38"/>
    </row>
    <row r="395" spans="3:9" s="36" customFormat="1" ht="15.75" customHeight="1">
      <c r="C395" s="37"/>
      <c r="D395" s="38"/>
      <c r="E395" s="24"/>
      <c r="F395" s="24"/>
      <c r="G395" s="24"/>
      <c r="H395" s="24"/>
      <c r="I395" s="38"/>
    </row>
    <row r="396" spans="3:9" s="36" customFormat="1" ht="15.75" customHeight="1">
      <c r="C396" s="37"/>
      <c r="D396" s="38"/>
      <c r="E396" s="24"/>
      <c r="F396" s="24"/>
      <c r="G396" s="24"/>
      <c r="H396" s="24"/>
      <c r="I396" s="38"/>
    </row>
    <row r="397" spans="3:9" s="36" customFormat="1" ht="15.75" customHeight="1">
      <c r="C397" s="37"/>
      <c r="D397" s="38"/>
      <c r="E397" s="24"/>
      <c r="F397" s="24"/>
      <c r="G397" s="24"/>
      <c r="H397" s="24"/>
      <c r="I397" s="38"/>
    </row>
    <row r="398" spans="3:9" s="36" customFormat="1" ht="15.75" customHeight="1">
      <c r="C398" s="37"/>
      <c r="D398" s="38"/>
      <c r="E398" s="24"/>
      <c r="F398" s="24"/>
      <c r="G398" s="24"/>
      <c r="H398" s="24"/>
      <c r="I398" s="38"/>
    </row>
    <row r="399" spans="3:9" s="36" customFormat="1" ht="15.75" customHeight="1">
      <c r="C399" s="37"/>
      <c r="D399" s="38"/>
      <c r="E399" s="24"/>
      <c r="F399" s="24"/>
      <c r="G399" s="24"/>
      <c r="H399" s="24"/>
      <c r="I399" s="38"/>
    </row>
    <row r="400" spans="3:9" s="36" customFormat="1" ht="15.75" customHeight="1">
      <c r="C400" s="37"/>
      <c r="D400" s="38"/>
      <c r="E400" s="24"/>
      <c r="F400" s="24"/>
      <c r="G400" s="24"/>
      <c r="H400" s="24"/>
      <c r="I400" s="38"/>
    </row>
    <row r="401" spans="3:9" s="36" customFormat="1" ht="15.75" customHeight="1">
      <c r="C401" s="37"/>
      <c r="D401" s="38"/>
      <c r="E401" s="24"/>
      <c r="F401" s="24"/>
      <c r="G401" s="24"/>
      <c r="H401" s="24"/>
      <c r="I401" s="38"/>
    </row>
    <row r="402" spans="3:9" s="36" customFormat="1" ht="15.75" customHeight="1">
      <c r="C402" s="37"/>
      <c r="D402" s="38"/>
      <c r="E402" s="24"/>
      <c r="F402" s="24"/>
      <c r="G402" s="24"/>
      <c r="H402" s="24"/>
      <c r="I402" s="38"/>
    </row>
    <row r="403" spans="3:9" s="36" customFormat="1" ht="15.75" customHeight="1">
      <c r="C403" s="37"/>
      <c r="D403" s="38"/>
      <c r="E403" s="24"/>
      <c r="F403" s="24"/>
      <c r="G403" s="24"/>
      <c r="H403" s="24"/>
      <c r="I403" s="38"/>
    </row>
    <row r="404" spans="3:9" s="36" customFormat="1" ht="15.75" customHeight="1">
      <c r="C404" s="37"/>
      <c r="D404" s="38"/>
      <c r="E404" s="24"/>
      <c r="F404" s="24"/>
      <c r="G404" s="24"/>
      <c r="H404" s="24"/>
      <c r="I404" s="38"/>
    </row>
    <row r="405" spans="3:9" s="36" customFormat="1" ht="15.75" customHeight="1">
      <c r="C405" s="37"/>
      <c r="D405" s="38"/>
      <c r="E405" s="24"/>
      <c r="F405" s="24"/>
      <c r="G405" s="24"/>
      <c r="H405" s="24"/>
      <c r="I405" s="38"/>
    </row>
    <row r="406" spans="3:9" s="36" customFormat="1" ht="15.75" customHeight="1">
      <c r="C406" s="37"/>
      <c r="D406" s="38"/>
      <c r="E406" s="24"/>
      <c r="F406" s="24"/>
      <c r="G406" s="24"/>
      <c r="H406" s="24"/>
      <c r="I406" s="38"/>
    </row>
    <row r="407" spans="3:9" s="36" customFormat="1" ht="15.75" customHeight="1">
      <c r="C407" s="37"/>
      <c r="D407" s="38"/>
      <c r="E407" s="24"/>
      <c r="F407" s="24"/>
      <c r="G407" s="24"/>
      <c r="H407" s="24"/>
      <c r="I407" s="38"/>
    </row>
    <row r="408" spans="3:9" s="36" customFormat="1" ht="15.75" customHeight="1">
      <c r="C408" s="37"/>
      <c r="D408" s="38"/>
      <c r="E408" s="24"/>
      <c r="F408" s="24"/>
      <c r="G408" s="24"/>
      <c r="H408" s="24"/>
      <c r="I408" s="38"/>
    </row>
    <row r="409" spans="3:9" s="36" customFormat="1" ht="15.75" customHeight="1">
      <c r="C409" s="37"/>
      <c r="D409" s="38"/>
      <c r="E409" s="24"/>
      <c r="F409" s="24"/>
      <c r="G409" s="24"/>
      <c r="H409" s="24"/>
      <c r="I409" s="38"/>
    </row>
    <row r="410" spans="3:9" s="36" customFormat="1" ht="15.75" customHeight="1">
      <c r="C410" s="37"/>
      <c r="D410" s="38"/>
      <c r="E410" s="24"/>
      <c r="F410" s="24"/>
      <c r="G410" s="24"/>
      <c r="H410" s="24"/>
      <c r="I410" s="38"/>
    </row>
    <row r="411" spans="3:9" s="36" customFormat="1" ht="15.75" customHeight="1">
      <c r="C411" s="37"/>
      <c r="D411" s="38"/>
      <c r="E411" s="24"/>
      <c r="F411" s="24"/>
      <c r="G411" s="24"/>
      <c r="H411" s="24"/>
      <c r="I411" s="38"/>
    </row>
    <row r="412" spans="3:9" s="36" customFormat="1" ht="15.75" customHeight="1">
      <c r="C412" s="37"/>
      <c r="D412" s="38"/>
      <c r="E412" s="24"/>
      <c r="F412" s="24"/>
      <c r="G412" s="24"/>
      <c r="H412" s="24"/>
      <c r="I412" s="38"/>
    </row>
    <row r="413" spans="3:9" s="36" customFormat="1" ht="15.75" customHeight="1">
      <c r="C413" s="37"/>
      <c r="D413" s="38"/>
      <c r="E413" s="24"/>
      <c r="F413" s="24"/>
      <c r="G413" s="24"/>
      <c r="H413" s="24"/>
      <c r="I413" s="38"/>
    </row>
    <row r="414" spans="3:9" s="36" customFormat="1" ht="15.75" customHeight="1">
      <c r="C414" s="37"/>
      <c r="D414" s="38"/>
      <c r="E414" s="24"/>
      <c r="F414" s="24"/>
      <c r="G414" s="24"/>
      <c r="H414" s="24"/>
      <c r="I414" s="38"/>
    </row>
    <row r="415" spans="3:9" s="36" customFormat="1" ht="15.75" customHeight="1">
      <c r="C415" s="37"/>
      <c r="D415" s="38"/>
      <c r="E415" s="24"/>
      <c r="F415" s="24"/>
      <c r="G415" s="24"/>
      <c r="H415" s="24"/>
      <c r="I415" s="38"/>
    </row>
    <row r="416" spans="3:9" s="36" customFormat="1" ht="15.75" customHeight="1">
      <c r="C416" s="37"/>
      <c r="D416" s="38"/>
      <c r="E416" s="24"/>
      <c r="F416" s="24"/>
      <c r="G416" s="24"/>
      <c r="H416" s="24"/>
      <c r="I416" s="38"/>
    </row>
    <row r="417" spans="3:9" s="36" customFormat="1" ht="15.75" customHeight="1">
      <c r="C417" s="37"/>
      <c r="D417" s="38"/>
      <c r="E417" s="24"/>
      <c r="F417" s="24"/>
      <c r="G417" s="24"/>
      <c r="H417" s="24"/>
      <c r="I417" s="38"/>
    </row>
    <row r="418" spans="3:9" s="36" customFormat="1" ht="15.75" customHeight="1">
      <c r="C418" s="37"/>
      <c r="D418" s="38"/>
      <c r="E418" s="24"/>
      <c r="F418" s="24"/>
      <c r="G418" s="24"/>
      <c r="H418" s="24"/>
      <c r="I418" s="38"/>
    </row>
    <row r="419" spans="3:9" s="36" customFormat="1" ht="15.75" customHeight="1">
      <c r="C419" s="37"/>
      <c r="D419" s="38"/>
      <c r="E419" s="24"/>
      <c r="F419" s="24"/>
      <c r="G419" s="24"/>
      <c r="H419" s="24"/>
      <c r="I419" s="38"/>
    </row>
    <row r="420" spans="3:9" s="36" customFormat="1" ht="15.75" customHeight="1">
      <c r="C420" s="37"/>
      <c r="D420" s="38"/>
      <c r="E420" s="24"/>
      <c r="F420" s="24"/>
      <c r="G420" s="24"/>
      <c r="H420" s="24"/>
      <c r="I420" s="38"/>
    </row>
    <row r="421" spans="3:9" s="36" customFormat="1" ht="15.75" customHeight="1">
      <c r="C421" s="37"/>
      <c r="D421" s="38"/>
      <c r="E421" s="24"/>
      <c r="F421" s="24"/>
      <c r="G421" s="24"/>
      <c r="H421" s="24"/>
      <c r="I421" s="38"/>
    </row>
    <row r="422" spans="3:9" s="36" customFormat="1" ht="15.75" customHeight="1">
      <c r="C422" s="37"/>
      <c r="D422" s="38"/>
      <c r="E422" s="24"/>
      <c r="F422" s="24"/>
      <c r="G422" s="24"/>
      <c r="H422" s="24"/>
      <c r="I422" s="38"/>
    </row>
    <row r="423" spans="3:9" s="36" customFormat="1" ht="15.75" customHeight="1">
      <c r="C423" s="37"/>
      <c r="D423" s="38"/>
      <c r="E423" s="24"/>
      <c r="F423" s="24"/>
      <c r="G423" s="24"/>
      <c r="H423" s="24"/>
      <c r="I423" s="38"/>
    </row>
    <row r="424" spans="3:9" s="36" customFormat="1" ht="15.75" customHeight="1">
      <c r="C424" s="37"/>
      <c r="D424" s="38"/>
      <c r="E424" s="24"/>
      <c r="F424" s="24"/>
      <c r="G424" s="24"/>
      <c r="H424" s="24"/>
      <c r="I424" s="38"/>
    </row>
    <row r="425" spans="3:9" s="36" customFormat="1" ht="15.75" customHeight="1">
      <c r="C425" s="37"/>
      <c r="D425" s="38"/>
      <c r="E425" s="24"/>
      <c r="F425" s="24"/>
      <c r="G425" s="24"/>
      <c r="H425" s="24"/>
      <c r="I425" s="38"/>
    </row>
    <row r="426" spans="3:9" s="36" customFormat="1" ht="15.75" customHeight="1">
      <c r="C426" s="37"/>
      <c r="D426" s="38"/>
      <c r="E426" s="24"/>
      <c r="F426" s="24"/>
      <c r="G426" s="24"/>
      <c r="H426" s="24"/>
      <c r="I426" s="38"/>
    </row>
    <row r="427" spans="3:9" s="36" customFormat="1" ht="15.75" customHeight="1">
      <c r="C427" s="37"/>
      <c r="D427" s="38"/>
      <c r="E427" s="24"/>
      <c r="F427" s="24"/>
      <c r="G427" s="24"/>
      <c r="H427" s="24"/>
      <c r="I427" s="38"/>
    </row>
    <row r="428" spans="3:9" s="36" customFormat="1" ht="15.75" customHeight="1">
      <c r="C428" s="37"/>
      <c r="D428" s="38"/>
      <c r="E428" s="24"/>
      <c r="F428" s="24"/>
      <c r="G428" s="24"/>
      <c r="H428" s="24"/>
      <c r="I428" s="38"/>
    </row>
    <row r="429" spans="3:9" s="36" customFormat="1" ht="15.75" customHeight="1">
      <c r="C429" s="37"/>
      <c r="D429" s="38"/>
      <c r="E429" s="24"/>
      <c r="F429" s="24"/>
      <c r="G429" s="24"/>
      <c r="H429" s="24"/>
      <c r="I429" s="38"/>
    </row>
    <row r="430" spans="3:9" s="36" customFormat="1" ht="15.75" customHeight="1">
      <c r="C430" s="37"/>
      <c r="D430" s="38"/>
      <c r="E430" s="24"/>
      <c r="F430" s="24"/>
      <c r="G430" s="24"/>
      <c r="H430" s="24"/>
      <c r="I430" s="38"/>
    </row>
    <row r="431" spans="3:9" s="36" customFormat="1" ht="15.75" customHeight="1">
      <c r="C431" s="37"/>
      <c r="D431" s="38"/>
      <c r="E431" s="24"/>
      <c r="F431" s="24"/>
      <c r="G431" s="24"/>
      <c r="H431" s="24"/>
      <c r="I431" s="38"/>
    </row>
    <row r="432" spans="3:9" s="36" customFormat="1" ht="15.75" customHeight="1">
      <c r="C432" s="37"/>
      <c r="D432" s="38"/>
      <c r="E432" s="24"/>
      <c r="F432" s="24"/>
      <c r="G432" s="24"/>
      <c r="H432" s="24"/>
      <c r="I432" s="38"/>
    </row>
    <row r="433" spans="3:9" s="36" customFormat="1" ht="15.75" customHeight="1">
      <c r="C433" s="37"/>
      <c r="D433" s="38"/>
      <c r="E433" s="24"/>
      <c r="F433" s="24"/>
      <c r="G433" s="24"/>
      <c r="H433" s="24"/>
      <c r="I433" s="38"/>
    </row>
    <row r="434" spans="3:9" s="36" customFormat="1" ht="15.75" customHeight="1">
      <c r="C434" s="37"/>
      <c r="D434" s="38"/>
      <c r="E434" s="24"/>
      <c r="F434" s="24"/>
      <c r="G434" s="24"/>
      <c r="H434" s="24"/>
      <c r="I434" s="38"/>
    </row>
    <row r="435" spans="3:9" s="36" customFormat="1" ht="15.75" customHeight="1">
      <c r="C435" s="37"/>
      <c r="D435" s="38"/>
      <c r="E435" s="24"/>
      <c r="F435" s="24"/>
      <c r="G435" s="24"/>
      <c r="H435" s="24"/>
      <c r="I435" s="38"/>
    </row>
    <row r="436" spans="3:9" s="36" customFormat="1" ht="15.75" customHeight="1">
      <c r="C436" s="37"/>
      <c r="D436" s="38"/>
      <c r="E436" s="24"/>
      <c r="F436" s="24"/>
      <c r="G436" s="24"/>
      <c r="H436" s="24"/>
      <c r="I436" s="38"/>
    </row>
    <row r="437" spans="3:9" s="36" customFormat="1" ht="15.75" customHeight="1">
      <c r="C437" s="37"/>
      <c r="D437" s="38"/>
      <c r="E437" s="24"/>
      <c r="F437" s="24"/>
      <c r="G437" s="24"/>
      <c r="H437" s="24"/>
      <c r="I437" s="38"/>
    </row>
    <row r="438" spans="3:9" s="36" customFormat="1" ht="15.75" customHeight="1">
      <c r="C438" s="37"/>
      <c r="D438" s="38"/>
      <c r="E438" s="24"/>
      <c r="F438" s="24"/>
      <c r="G438" s="24"/>
      <c r="H438" s="24"/>
      <c r="I438" s="38"/>
    </row>
    <row r="439" spans="3:9" s="36" customFormat="1" ht="15.75" customHeight="1">
      <c r="C439" s="37"/>
      <c r="D439" s="38"/>
      <c r="E439" s="24"/>
      <c r="F439" s="24"/>
      <c r="G439" s="24"/>
      <c r="H439" s="24"/>
      <c r="I439" s="38"/>
    </row>
    <row r="440" spans="3:9" s="36" customFormat="1" ht="15.75" customHeight="1">
      <c r="C440" s="37"/>
      <c r="D440" s="38"/>
      <c r="E440" s="24"/>
      <c r="F440" s="24"/>
      <c r="G440" s="24"/>
      <c r="H440" s="24"/>
      <c r="I440" s="38"/>
    </row>
    <row r="441" spans="3:9" s="36" customFormat="1" ht="15.75" customHeight="1">
      <c r="C441" s="37"/>
      <c r="D441" s="38"/>
      <c r="E441" s="24"/>
      <c r="F441" s="24"/>
      <c r="G441" s="24"/>
      <c r="H441" s="24"/>
      <c r="I441" s="38"/>
    </row>
    <row r="442" spans="3:9" s="36" customFormat="1" ht="15.75" customHeight="1">
      <c r="C442" s="37"/>
      <c r="D442" s="38"/>
      <c r="E442" s="24"/>
      <c r="F442" s="24"/>
      <c r="G442" s="24"/>
      <c r="H442" s="24"/>
      <c r="I442" s="38"/>
    </row>
    <row r="443" spans="3:9" s="36" customFormat="1" ht="15.75" customHeight="1">
      <c r="C443" s="37"/>
      <c r="D443" s="38"/>
      <c r="E443" s="24"/>
      <c r="F443" s="24"/>
      <c r="G443" s="24"/>
      <c r="H443" s="24"/>
      <c r="I443" s="38"/>
    </row>
    <row r="444" spans="3:9" s="36" customFormat="1" ht="15.75" customHeight="1">
      <c r="C444" s="37"/>
      <c r="D444" s="38"/>
      <c r="E444" s="24"/>
      <c r="F444" s="24"/>
      <c r="G444" s="24"/>
      <c r="H444" s="24"/>
      <c r="I444" s="38"/>
    </row>
    <row r="445" spans="3:9" s="36" customFormat="1" ht="15.75" customHeight="1">
      <c r="C445" s="37"/>
      <c r="D445" s="38"/>
      <c r="E445" s="24"/>
      <c r="F445" s="24"/>
      <c r="G445" s="24"/>
      <c r="H445" s="24"/>
      <c r="I445" s="38"/>
    </row>
    <row r="446" spans="3:9" s="36" customFormat="1" ht="15.75" customHeight="1">
      <c r="C446" s="37"/>
      <c r="D446" s="38"/>
      <c r="E446" s="24"/>
      <c r="F446" s="24"/>
      <c r="G446" s="24"/>
      <c r="H446" s="24"/>
      <c r="I446" s="38"/>
    </row>
    <row r="447" spans="3:9" s="36" customFormat="1" ht="15.75" customHeight="1">
      <c r="C447" s="37"/>
      <c r="D447" s="38"/>
      <c r="E447" s="24"/>
      <c r="F447" s="24"/>
      <c r="G447" s="24"/>
      <c r="H447" s="24"/>
      <c r="I447" s="38"/>
    </row>
    <row r="448" spans="3:9" s="36" customFormat="1" ht="15.75" customHeight="1">
      <c r="C448" s="37"/>
      <c r="D448" s="38"/>
      <c r="E448" s="24"/>
      <c r="F448" s="24"/>
      <c r="G448" s="24"/>
      <c r="H448" s="24"/>
      <c r="I448" s="38"/>
    </row>
    <row r="449" spans="3:9" s="36" customFormat="1" ht="15.75" customHeight="1">
      <c r="C449" s="37"/>
      <c r="D449" s="38"/>
      <c r="E449" s="24"/>
      <c r="F449" s="24"/>
      <c r="G449" s="24"/>
      <c r="H449" s="24"/>
      <c r="I449" s="38"/>
    </row>
    <row r="450" spans="3:9" s="36" customFormat="1" ht="15.75" customHeight="1">
      <c r="C450" s="37"/>
      <c r="D450" s="38"/>
      <c r="E450" s="24"/>
      <c r="F450" s="24"/>
      <c r="G450" s="24"/>
      <c r="H450" s="24"/>
      <c r="I450" s="38"/>
    </row>
    <row r="451" spans="3:9" s="36" customFormat="1" ht="15.75" customHeight="1">
      <c r="C451" s="37"/>
      <c r="D451" s="38"/>
      <c r="E451" s="24"/>
      <c r="F451" s="24"/>
      <c r="G451" s="24"/>
      <c r="H451" s="24"/>
      <c r="I451" s="38"/>
    </row>
    <row r="452" spans="3:9" s="36" customFormat="1" ht="15.75" customHeight="1">
      <c r="C452" s="37"/>
      <c r="D452" s="38"/>
      <c r="E452" s="24"/>
      <c r="F452" s="24"/>
      <c r="G452" s="24"/>
      <c r="H452" s="24"/>
      <c r="I452" s="38"/>
    </row>
    <row r="453" spans="3:9" s="36" customFormat="1" ht="15.75" customHeight="1">
      <c r="C453" s="37"/>
      <c r="D453" s="38"/>
      <c r="E453" s="24"/>
      <c r="F453" s="24"/>
      <c r="G453" s="24"/>
      <c r="H453" s="24"/>
      <c r="I453" s="38"/>
    </row>
    <row r="454" spans="3:9" s="36" customFormat="1" ht="15.75" customHeight="1">
      <c r="C454" s="37"/>
      <c r="D454" s="38"/>
      <c r="E454" s="24"/>
      <c r="F454" s="24"/>
      <c r="G454" s="24"/>
      <c r="H454" s="24"/>
      <c r="I454" s="38"/>
    </row>
    <row r="455" spans="3:9" s="36" customFormat="1" ht="15.75" customHeight="1">
      <c r="C455" s="37"/>
      <c r="D455" s="38"/>
      <c r="E455" s="24"/>
      <c r="F455" s="24"/>
      <c r="G455" s="24"/>
      <c r="H455" s="24"/>
      <c r="I455" s="38"/>
    </row>
    <row r="456" spans="3:9" s="36" customFormat="1" ht="15.75" customHeight="1">
      <c r="C456" s="37"/>
      <c r="D456" s="38"/>
      <c r="E456" s="24"/>
      <c r="F456" s="24"/>
      <c r="G456" s="24"/>
      <c r="H456" s="24"/>
      <c r="I456" s="38"/>
    </row>
    <row r="457" spans="3:9" s="36" customFormat="1" ht="15.75" customHeight="1">
      <c r="C457" s="37"/>
      <c r="D457" s="38"/>
      <c r="E457" s="24"/>
      <c r="F457" s="24"/>
      <c r="G457" s="24"/>
      <c r="H457" s="24"/>
      <c r="I457" s="38"/>
    </row>
    <row r="458" spans="3:9" s="36" customFormat="1" ht="15.75" customHeight="1">
      <c r="C458" s="37"/>
      <c r="D458" s="38"/>
      <c r="E458" s="24"/>
      <c r="F458" s="24"/>
      <c r="G458" s="24"/>
      <c r="H458" s="24"/>
      <c r="I458" s="38"/>
    </row>
    <row r="459" spans="3:9" s="36" customFormat="1" ht="15.75" customHeight="1">
      <c r="C459" s="37"/>
      <c r="D459" s="38"/>
      <c r="E459" s="24"/>
      <c r="F459" s="24"/>
      <c r="G459" s="24"/>
      <c r="H459" s="24"/>
      <c r="I459" s="38"/>
    </row>
    <row r="460" spans="3:9" s="36" customFormat="1" ht="15.75" customHeight="1">
      <c r="C460" s="37"/>
      <c r="D460" s="38"/>
      <c r="E460" s="24"/>
      <c r="F460" s="24"/>
      <c r="G460" s="24"/>
      <c r="H460" s="24"/>
      <c r="I460" s="38"/>
    </row>
    <row r="461" spans="3:9" s="36" customFormat="1" ht="15.75" customHeight="1">
      <c r="C461" s="37"/>
      <c r="D461" s="38"/>
      <c r="E461" s="24"/>
      <c r="F461" s="24"/>
      <c r="G461" s="24"/>
      <c r="H461" s="24"/>
      <c r="I461" s="38"/>
    </row>
    <row r="462" spans="3:9" s="36" customFormat="1" ht="15.75" customHeight="1">
      <c r="C462" s="37"/>
      <c r="D462" s="38"/>
      <c r="E462" s="24"/>
      <c r="F462" s="24"/>
      <c r="G462" s="24"/>
      <c r="H462" s="24"/>
      <c r="I462" s="38"/>
    </row>
    <row r="463" spans="3:9" s="36" customFormat="1" ht="15.75" customHeight="1">
      <c r="C463" s="37"/>
      <c r="D463" s="38"/>
      <c r="E463" s="24"/>
      <c r="F463" s="24"/>
      <c r="G463" s="24"/>
      <c r="H463" s="24"/>
      <c r="I463" s="38"/>
    </row>
    <row r="464" spans="3:9" s="36" customFormat="1" ht="15.75" customHeight="1">
      <c r="C464" s="37"/>
      <c r="D464" s="38"/>
      <c r="E464" s="24"/>
      <c r="F464" s="24"/>
      <c r="G464" s="24"/>
      <c r="H464" s="24"/>
      <c r="I464" s="38"/>
    </row>
    <row r="465" spans="3:9" s="36" customFormat="1" ht="15.75" customHeight="1">
      <c r="C465" s="37"/>
      <c r="D465" s="38"/>
      <c r="E465" s="24"/>
      <c r="F465" s="24"/>
      <c r="G465" s="24"/>
      <c r="H465" s="24"/>
      <c r="I465" s="38"/>
    </row>
    <row r="466" spans="3:9" s="36" customFormat="1" ht="15.75" customHeight="1">
      <c r="C466" s="37"/>
      <c r="D466" s="38"/>
      <c r="E466" s="24"/>
      <c r="F466" s="24"/>
      <c r="G466" s="24"/>
      <c r="H466" s="24"/>
      <c r="I466" s="38"/>
    </row>
    <row r="467" spans="3:9" s="36" customFormat="1" ht="15.75" customHeight="1">
      <c r="C467" s="37"/>
      <c r="D467" s="38"/>
      <c r="E467" s="24"/>
      <c r="F467" s="24"/>
      <c r="G467" s="24"/>
      <c r="H467" s="24"/>
      <c r="I467" s="38"/>
    </row>
    <row r="468" spans="3:9" s="36" customFormat="1" ht="15.75" customHeight="1">
      <c r="C468" s="37"/>
      <c r="D468" s="38"/>
      <c r="E468" s="24"/>
      <c r="F468" s="24"/>
      <c r="G468" s="24"/>
      <c r="H468" s="24"/>
      <c r="I468" s="38"/>
    </row>
    <row r="469" spans="3:9" s="36" customFormat="1" ht="15.75" customHeight="1">
      <c r="C469" s="37"/>
      <c r="D469" s="38"/>
      <c r="E469" s="24"/>
      <c r="F469" s="24"/>
      <c r="G469" s="24"/>
      <c r="H469" s="24"/>
      <c r="I469" s="38"/>
    </row>
    <row r="470" spans="3:9" s="36" customFormat="1" ht="15.75" customHeight="1">
      <c r="C470" s="37"/>
      <c r="D470" s="38"/>
      <c r="E470" s="24"/>
      <c r="F470" s="24"/>
      <c r="G470" s="24"/>
      <c r="H470" s="24"/>
      <c r="I470" s="38"/>
    </row>
    <row r="471" spans="3:9" s="36" customFormat="1" ht="15.75" customHeight="1">
      <c r="C471" s="37"/>
      <c r="D471" s="38"/>
      <c r="E471" s="24"/>
      <c r="F471" s="24"/>
      <c r="G471" s="24"/>
      <c r="H471" s="24"/>
      <c r="I471" s="38"/>
    </row>
    <row r="472" spans="3:9" s="36" customFormat="1" ht="15.75" customHeight="1">
      <c r="C472" s="37"/>
      <c r="D472" s="38"/>
      <c r="E472" s="24"/>
      <c r="F472" s="24"/>
      <c r="G472" s="24"/>
      <c r="H472" s="24"/>
      <c r="I472" s="38"/>
    </row>
    <row r="473" spans="3:9" s="36" customFormat="1" ht="15.75" customHeight="1">
      <c r="C473" s="37"/>
      <c r="D473" s="38"/>
      <c r="E473" s="24"/>
      <c r="F473" s="24"/>
      <c r="G473" s="24"/>
      <c r="H473" s="24"/>
      <c r="I473" s="38"/>
    </row>
    <row r="474" spans="3:9" s="36" customFormat="1" ht="15.75" customHeight="1">
      <c r="C474" s="37"/>
      <c r="D474" s="38"/>
      <c r="E474" s="24"/>
      <c r="F474" s="24"/>
      <c r="G474" s="24"/>
      <c r="H474" s="24"/>
      <c r="I474" s="38"/>
    </row>
    <row r="475" spans="3:9" s="36" customFormat="1" ht="15.75" customHeight="1">
      <c r="C475" s="37"/>
      <c r="D475" s="38"/>
      <c r="E475" s="24"/>
      <c r="F475" s="24"/>
      <c r="G475" s="24"/>
      <c r="H475" s="24"/>
      <c r="I475" s="38"/>
    </row>
    <row r="476" spans="3:9" s="36" customFormat="1" ht="15.75" customHeight="1">
      <c r="C476" s="37"/>
      <c r="D476" s="38"/>
      <c r="E476" s="24"/>
      <c r="F476" s="24"/>
      <c r="G476" s="24"/>
      <c r="H476" s="24"/>
      <c r="I476" s="38"/>
    </row>
    <row r="477" spans="3:9" s="36" customFormat="1" ht="15.75" customHeight="1">
      <c r="C477" s="37"/>
      <c r="D477" s="38"/>
      <c r="E477" s="24"/>
      <c r="F477" s="24"/>
      <c r="G477" s="24"/>
      <c r="H477" s="24"/>
      <c r="I477" s="38"/>
    </row>
    <row r="478" spans="3:9" s="36" customFormat="1" ht="15.75" customHeight="1">
      <c r="C478" s="37"/>
      <c r="D478" s="38"/>
      <c r="E478" s="24"/>
      <c r="F478" s="24"/>
      <c r="G478" s="24"/>
      <c r="H478" s="24"/>
      <c r="I478" s="38"/>
    </row>
    <row r="479" spans="3:9" s="36" customFormat="1" ht="15.75" customHeight="1">
      <c r="C479" s="37"/>
      <c r="D479" s="38"/>
      <c r="E479" s="24"/>
      <c r="F479" s="24"/>
      <c r="G479" s="24"/>
      <c r="H479" s="24"/>
      <c r="I479" s="38"/>
    </row>
    <row r="480" spans="3:9" s="36" customFormat="1" ht="15.75" customHeight="1">
      <c r="C480" s="37"/>
      <c r="D480" s="38"/>
      <c r="E480" s="24"/>
      <c r="F480" s="24"/>
      <c r="G480" s="24"/>
      <c r="H480" s="24"/>
      <c r="I480" s="38"/>
    </row>
    <row r="481" spans="3:9" s="36" customFormat="1" ht="15.75" customHeight="1">
      <c r="C481" s="37"/>
      <c r="D481" s="38"/>
      <c r="E481" s="24"/>
      <c r="F481" s="24"/>
      <c r="G481" s="24"/>
      <c r="H481" s="24"/>
      <c r="I481" s="38"/>
    </row>
    <row r="482" spans="3:9" s="36" customFormat="1" ht="15.75" customHeight="1">
      <c r="C482" s="37"/>
      <c r="D482" s="38"/>
      <c r="E482" s="24"/>
      <c r="F482" s="24"/>
      <c r="G482" s="24"/>
      <c r="H482" s="24"/>
      <c r="I482" s="38"/>
    </row>
    <row r="483" spans="3:9" s="36" customFormat="1" ht="15.75" customHeight="1">
      <c r="C483" s="37"/>
      <c r="D483" s="38"/>
      <c r="E483" s="24"/>
      <c r="F483" s="24"/>
      <c r="G483" s="24"/>
      <c r="H483" s="24"/>
      <c r="I483" s="38"/>
    </row>
    <row r="484" spans="3:9" s="36" customFormat="1" ht="15.75" customHeight="1">
      <c r="C484" s="37"/>
      <c r="D484" s="38"/>
      <c r="E484" s="24"/>
      <c r="F484" s="24"/>
      <c r="G484" s="24"/>
      <c r="H484" s="24"/>
      <c r="I484" s="38"/>
    </row>
    <row r="485" spans="3:9" s="36" customFormat="1" ht="15.75" customHeight="1">
      <c r="C485" s="37"/>
      <c r="D485" s="38"/>
      <c r="E485" s="24"/>
      <c r="F485" s="24"/>
      <c r="G485" s="24"/>
      <c r="H485" s="24"/>
      <c r="I485" s="38"/>
    </row>
    <row r="486" spans="3:9" s="36" customFormat="1" ht="15.75" customHeight="1">
      <c r="C486" s="37"/>
      <c r="D486" s="38"/>
      <c r="E486" s="24"/>
      <c r="F486" s="24"/>
      <c r="G486" s="24"/>
      <c r="H486" s="24"/>
      <c r="I486" s="38"/>
    </row>
    <row r="487" spans="3:9" s="36" customFormat="1" ht="15.75" customHeight="1">
      <c r="C487" s="37"/>
      <c r="D487" s="38"/>
      <c r="E487" s="24"/>
      <c r="F487" s="24"/>
      <c r="G487" s="24"/>
      <c r="H487" s="24"/>
      <c r="I487" s="38"/>
    </row>
    <row r="488" spans="3:9" s="36" customFormat="1" ht="15.75" customHeight="1">
      <c r="C488" s="37"/>
      <c r="D488" s="38"/>
      <c r="E488" s="24"/>
      <c r="F488" s="24"/>
      <c r="G488" s="24"/>
      <c r="H488" s="24"/>
      <c r="I488" s="38"/>
    </row>
    <row r="489" spans="3:9" s="36" customFormat="1" ht="15.75" customHeight="1">
      <c r="C489" s="37"/>
      <c r="D489" s="38"/>
      <c r="E489" s="24"/>
      <c r="F489" s="24"/>
      <c r="G489" s="24"/>
      <c r="H489" s="24"/>
      <c r="I489" s="38"/>
    </row>
    <row r="490" spans="3:9" s="36" customFormat="1" ht="15.75" customHeight="1">
      <c r="C490" s="37"/>
      <c r="D490" s="38"/>
      <c r="E490" s="24"/>
      <c r="F490" s="24"/>
      <c r="G490" s="24"/>
      <c r="H490" s="24"/>
      <c r="I490" s="38"/>
    </row>
    <row r="491" spans="3:9" s="36" customFormat="1" ht="15.75" customHeight="1">
      <c r="C491" s="37"/>
      <c r="D491" s="38"/>
      <c r="E491" s="24"/>
      <c r="F491" s="24"/>
      <c r="G491" s="24"/>
      <c r="H491" s="24"/>
      <c r="I491" s="38"/>
    </row>
    <row r="492" spans="3:9" s="36" customFormat="1" ht="15.75" customHeight="1">
      <c r="C492" s="37"/>
      <c r="D492" s="38"/>
      <c r="E492" s="24"/>
      <c r="F492" s="24"/>
      <c r="G492" s="24"/>
      <c r="H492" s="24"/>
      <c r="I492" s="38"/>
    </row>
    <row r="493" spans="3:9" s="36" customFormat="1" ht="15.75" customHeight="1">
      <c r="C493" s="37"/>
      <c r="D493" s="38"/>
      <c r="E493" s="24"/>
      <c r="F493" s="24"/>
      <c r="G493" s="24"/>
      <c r="H493" s="24"/>
      <c r="I493" s="38"/>
    </row>
    <row r="494" spans="3:9" s="36" customFormat="1" ht="15.75" customHeight="1">
      <c r="C494" s="37"/>
      <c r="D494" s="38"/>
      <c r="E494" s="24"/>
      <c r="F494" s="24"/>
      <c r="G494" s="24"/>
      <c r="H494" s="24"/>
      <c r="I494" s="38"/>
    </row>
    <row r="495" spans="3:9" s="36" customFormat="1" ht="15.75" customHeight="1">
      <c r="C495" s="37"/>
      <c r="D495" s="38"/>
      <c r="E495" s="24"/>
      <c r="F495" s="24"/>
      <c r="G495" s="24"/>
      <c r="H495" s="24"/>
      <c r="I495" s="38"/>
    </row>
    <row r="496" spans="3:9" s="36" customFormat="1" ht="15.75" customHeight="1">
      <c r="C496" s="37"/>
      <c r="D496" s="38"/>
      <c r="E496" s="24"/>
      <c r="F496" s="24"/>
      <c r="G496" s="24"/>
      <c r="H496" s="24"/>
      <c r="I496" s="38"/>
    </row>
    <row r="497" spans="3:9" s="36" customFormat="1" ht="15.75" customHeight="1">
      <c r="C497" s="37"/>
      <c r="D497" s="38"/>
      <c r="E497" s="24"/>
      <c r="F497" s="24"/>
      <c r="G497" s="24"/>
      <c r="H497" s="24"/>
      <c r="I497" s="38"/>
    </row>
    <row r="498" spans="3:9" s="36" customFormat="1" ht="15.75" customHeight="1">
      <c r="C498" s="37"/>
      <c r="D498" s="38"/>
      <c r="E498" s="24"/>
      <c r="F498" s="24"/>
      <c r="G498" s="24"/>
      <c r="H498" s="24"/>
      <c r="I498" s="38"/>
    </row>
    <row r="499" spans="3:9" s="36" customFormat="1" ht="15.75" customHeight="1">
      <c r="C499" s="37"/>
      <c r="D499" s="38"/>
      <c r="E499" s="24"/>
      <c r="F499" s="24"/>
      <c r="G499" s="24"/>
      <c r="H499" s="24"/>
      <c r="I499" s="38"/>
    </row>
    <row r="500" spans="3:9" s="36" customFormat="1" ht="15.75" customHeight="1">
      <c r="C500" s="37"/>
      <c r="D500" s="38"/>
      <c r="E500" s="24"/>
      <c r="F500" s="24"/>
      <c r="G500" s="24"/>
      <c r="H500" s="24"/>
      <c r="I500" s="38"/>
    </row>
    <row r="501" spans="3:9" s="36" customFormat="1" ht="15.75" customHeight="1">
      <c r="C501" s="37"/>
      <c r="D501" s="38"/>
      <c r="E501" s="24"/>
      <c r="F501" s="24"/>
      <c r="G501" s="24"/>
      <c r="H501" s="24"/>
      <c r="I501" s="38"/>
    </row>
    <row r="502" spans="3:9" s="36" customFormat="1" ht="15.75" customHeight="1">
      <c r="C502" s="37"/>
      <c r="D502" s="38"/>
      <c r="E502" s="24"/>
      <c r="F502" s="24"/>
      <c r="G502" s="24"/>
      <c r="H502" s="24"/>
      <c r="I502" s="38"/>
    </row>
    <row r="503" spans="3:9" s="36" customFormat="1" ht="15.75" customHeight="1">
      <c r="C503" s="37"/>
      <c r="D503" s="38"/>
      <c r="E503" s="24"/>
      <c r="F503" s="24"/>
      <c r="G503" s="24"/>
      <c r="H503" s="24"/>
      <c r="I503" s="38"/>
    </row>
    <row r="504" spans="3:9" s="36" customFormat="1" ht="15.75" customHeight="1">
      <c r="C504" s="37"/>
      <c r="D504" s="38"/>
      <c r="E504" s="24"/>
      <c r="F504" s="24"/>
      <c r="G504" s="24"/>
      <c r="H504" s="24"/>
      <c r="I504" s="38"/>
    </row>
    <row r="505" spans="3:9" s="36" customFormat="1" ht="15.75" customHeight="1">
      <c r="C505" s="37"/>
      <c r="D505" s="38"/>
      <c r="E505" s="24"/>
      <c r="F505" s="24"/>
      <c r="G505" s="24"/>
      <c r="H505" s="24"/>
      <c r="I505" s="38"/>
    </row>
    <row r="506" spans="3:9" s="36" customFormat="1" ht="15.75" customHeight="1">
      <c r="C506" s="37"/>
      <c r="D506" s="38"/>
      <c r="E506" s="24"/>
      <c r="F506" s="24"/>
      <c r="G506" s="24"/>
      <c r="H506" s="24"/>
      <c r="I506" s="38"/>
    </row>
    <row r="507" spans="3:9" s="36" customFormat="1" ht="15.75" customHeight="1">
      <c r="C507" s="37"/>
      <c r="D507" s="38"/>
      <c r="E507" s="24"/>
      <c r="F507" s="24"/>
      <c r="G507" s="24"/>
      <c r="H507" s="24"/>
      <c r="I507" s="38"/>
    </row>
    <row r="508" spans="3:9" s="36" customFormat="1" ht="15.75" customHeight="1">
      <c r="C508" s="37"/>
      <c r="D508" s="38"/>
      <c r="E508" s="24"/>
      <c r="F508" s="24"/>
      <c r="G508" s="24"/>
      <c r="H508" s="24"/>
      <c r="I508" s="38"/>
    </row>
    <row r="509" spans="3:9" s="36" customFormat="1" ht="15.75" customHeight="1">
      <c r="C509" s="37"/>
      <c r="D509" s="38"/>
      <c r="E509" s="24"/>
      <c r="F509" s="24"/>
      <c r="G509" s="24"/>
      <c r="H509" s="24"/>
      <c r="I509" s="38"/>
    </row>
    <row r="510" spans="3:9" s="36" customFormat="1" ht="15.75" customHeight="1">
      <c r="C510" s="37"/>
      <c r="D510" s="38"/>
      <c r="E510" s="24"/>
      <c r="F510" s="24"/>
      <c r="G510" s="24"/>
      <c r="H510" s="24"/>
      <c r="I510" s="38"/>
    </row>
    <row r="511" spans="3:9" s="36" customFormat="1" ht="15.75" customHeight="1">
      <c r="C511" s="37"/>
      <c r="D511" s="38"/>
      <c r="E511" s="24"/>
      <c r="F511" s="24"/>
      <c r="G511" s="24"/>
      <c r="H511" s="24"/>
      <c r="I511" s="38"/>
    </row>
    <row r="512" spans="3:9" s="36" customFormat="1" ht="15.75" customHeight="1">
      <c r="C512" s="37"/>
      <c r="D512" s="38"/>
      <c r="E512" s="24"/>
      <c r="F512" s="24"/>
      <c r="G512" s="24"/>
      <c r="H512" s="24"/>
      <c r="I512" s="38"/>
    </row>
    <row r="513" spans="3:9" s="36" customFormat="1" ht="15.75" customHeight="1">
      <c r="C513" s="37"/>
      <c r="D513" s="38"/>
      <c r="E513" s="24"/>
      <c r="F513" s="24"/>
      <c r="G513" s="24"/>
      <c r="H513" s="24"/>
      <c r="I513" s="38"/>
    </row>
    <row r="514" spans="3:9" s="36" customFormat="1" ht="15.75" customHeight="1">
      <c r="C514" s="37"/>
      <c r="D514" s="38"/>
      <c r="E514" s="24"/>
      <c r="F514" s="24"/>
      <c r="G514" s="24"/>
      <c r="H514" s="24"/>
      <c r="I514" s="38"/>
    </row>
  </sheetData>
  <mergeCells count="5">
    <mergeCell ref="E1:H1"/>
    <mergeCell ref="I1:L1"/>
    <mergeCell ref="M1:P1"/>
    <mergeCell ref="Q1:T1"/>
    <mergeCell ref="A22:D22"/>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tecnica</vt:lpstr>
      <vt:lpstr>blanco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Inderten Tenjo</dc:creator>
  <cp:lastModifiedBy>DAVID MAURICIO QUINTERO MOLINA</cp:lastModifiedBy>
  <dcterms:created xsi:type="dcterms:W3CDTF">2025-06-03T20:31:56Z</dcterms:created>
  <dcterms:modified xsi:type="dcterms:W3CDTF">2026-09-17T21:07:38Z</dcterms:modified>
</cp:coreProperties>
</file>