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codeName="ThisWorkbook"/>
  <mc:AlternateContent xmlns:mc="http://schemas.openxmlformats.org/markup-compatibility/2006">
    <mc:Choice Requires="x15">
      <x15ac:absPath xmlns:x15ac="http://schemas.microsoft.com/office/spreadsheetml/2010/11/ac" url="/Users/merlyzabaleta/Library/CloudStorage/Dropbox/002. Mac (MERLY)/01. ALCALDIA TEUSAQUILLO/MINIMA CUANTIA/MEDICION POSTERIOR Y TOMA FISICA 2026/DOCUMENTOS VF/SECOP/"/>
    </mc:Choice>
  </mc:AlternateContent>
  <xr:revisionPtr revIDLastSave="0" documentId="13_ncr:1_{4972E95D-F6A0-9048-9D1C-8CD471C56166}" xr6:coauthVersionLast="47" xr6:coauthVersionMax="47" xr10:uidLastSave="{00000000-0000-0000-0000-000000000000}"/>
  <bookViews>
    <workbookView xWindow="8360" yWindow="1320" windowWidth="21040" windowHeight="15720" tabRatio="9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TRATAMIENTO'!$B$2:$X$36</definedName>
    <definedName name="_xlnm.Print_Area" localSheetId="0">CONTEXTO!$B$2:$F$19</definedName>
    <definedName name="_xlnm.Print_Area" localSheetId="2">EVALUACION!$B$2:$L$52</definedName>
    <definedName name="_xlnm.Print_Area" localSheetId="3">'EVALUACION CON CONTROLES'!$B$2:$R$43</definedName>
    <definedName name="_xlnm.Print_Area" localSheetId="1">'IDENTIFICACION Y ANALISIS'!$B$2:$F$68</definedName>
    <definedName name="contratación">'IDENTIFICACION Y ANALISIS'!$B$40:$B$44</definedName>
    <definedName name="ejecución">'IDENTIFICACION Y ANALISIS'!$B$46:$B$68</definedName>
    <definedName name="OPCIONES">'ASIGNACION Y TRATAMIENTO'!$B$40:$B$42</definedName>
    <definedName name="planeación">'IDENTIFICACION Y ANALISIS'!$B$19:$B$30</definedName>
    <definedName name="selección">'IDENTIFICACION Y ANALISIS'!$B$32:$B$38</definedName>
    <definedName name="_xlnm.Print_Titles" localSheetId="4">'ASIGNACION Y TRATAMIENTO'!$2:$5</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9" i="5" l="1"/>
  <c r="W29" i="5"/>
  <c r="V29" i="5"/>
  <c r="U29" i="5"/>
  <c r="T29" i="5"/>
  <c r="S29" i="5"/>
  <c r="P29" i="5"/>
  <c r="O29" i="5"/>
  <c r="N29" i="5"/>
  <c r="I29" i="5"/>
  <c r="H29" i="5"/>
  <c r="G29" i="5"/>
  <c r="X28" i="5"/>
  <c r="W28" i="5"/>
  <c r="V28" i="5"/>
  <c r="U28" i="5"/>
  <c r="T28" i="5"/>
  <c r="S28" i="5"/>
  <c r="P28" i="5"/>
  <c r="O28" i="5"/>
  <c r="N28" i="5"/>
  <c r="I28" i="5"/>
  <c r="H28" i="5"/>
  <c r="G28" i="5"/>
  <c r="X27" i="5"/>
  <c r="W27" i="5"/>
  <c r="V27" i="5"/>
  <c r="U27" i="5"/>
  <c r="T27" i="5"/>
  <c r="S27" i="5"/>
  <c r="P27" i="5"/>
  <c r="O27" i="5"/>
  <c r="N27" i="5"/>
  <c r="I27" i="5"/>
  <c r="H27" i="5"/>
  <c r="G27" i="5"/>
  <c r="X26" i="5"/>
  <c r="W26" i="5"/>
  <c r="V26" i="5"/>
  <c r="U26" i="5"/>
  <c r="T26" i="5"/>
  <c r="S26" i="5"/>
  <c r="P26" i="5"/>
  <c r="O26" i="5"/>
  <c r="N26" i="5"/>
  <c r="I26" i="5"/>
  <c r="H26" i="5"/>
  <c r="G26" i="5"/>
  <c r="X25" i="5"/>
  <c r="W25" i="5"/>
  <c r="V25" i="5"/>
  <c r="U25" i="5"/>
  <c r="T25" i="5"/>
  <c r="S25" i="5"/>
  <c r="P25" i="5"/>
  <c r="O25" i="5"/>
  <c r="N25" i="5"/>
  <c r="I25" i="5"/>
  <c r="H25" i="5"/>
  <c r="G25" i="5"/>
  <c r="X24" i="5"/>
  <c r="W24" i="5"/>
  <c r="V24" i="5"/>
  <c r="U24" i="5"/>
  <c r="T24" i="5"/>
  <c r="S24" i="5"/>
  <c r="P24" i="5"/>
  <c r="O24" i="5"/>
  <c r="N24" i="5"/>
  <c r="I24" i="5"/>
  <c r="H24" i="5"/>
  <c r="G24" i="5"/>
  <c r="X23" i="5"/>
  <c r="W23" i="5"/>
  <c r="V23" i="5"/>
  <c r="U23" i="5"/>
  <c r="T23" i="5"/>
  <c r="S23" i="5"/>
  <c r="P23" i="5"/>
  <c r="O23" i="5"/>
  <c r="N23" i="5"/>
  <c r="I23" i="5"/>
  <c r="H23" i="5"/>
  <c r="G23" i="5"/>
  <c r="X22" i="5"/>
  <c r="W22" i="5"/>
  <c r="V22" i="5"/>
  <c r="U22" i="5"/>
  <c r="T22" i="5"/>
  <c r="S22" i="5"/>
  <c r="P22" i="5"/>
  <c r="O22" i="5"/>
  <c r="N22" i="5"/>
  <c r="I22" i="5"/>
  <c r="H22" i="5"/>
  <c r="G22" i="5"/>
  <c r="X21" i="5"/>
  <c r="W21" i="5"/>
  <c r="V21" i="5"/>
  <c r="U21" i="5"/>
  <c r="T21" i="5"/>
  <c r="S21" i="5"/>
  <c r="P21" i="5"/>
  <c r="O21" i="5"/>
  <c r="N21" i="5"/>
  <c r="I21" i="5"/>
  <c r="H21" i="5"/>
  <c r="G21" i="5"/>
  <c r="X20" i="5"/>
  <c r="W20" i="5"/>
  <c r="V20" i="5"/>
  <c r="U20" i="5"/>
  <c r="T20" i="5"/>
  <c r="S20" i="5"/>
  <c r="P20" i="5"/>
  <c r="O20" i="5"/>
  <c r="N20" i="5"/>
  <c r="I20" i="5"/>
  <c r="H20" i="5"/>
  <c r="G20" i="5"/>
  <c r="X19" i="5"/>
  <c r="W19" i="5"/>
  <c r="V19" i="5"/>
  <c r="U19" i="5"/>
  <c r="T19" i="5"/>
  <c r="S19" i="5"/>
  <c r="P19" i="5"/>
  <c r="O19" i="5"/>
  <c r="N19" i="5"/>
  <c r="I19" i="5"/>
  <c r="H19" i="5"/>
  <c r="G19" i="5"/>
  <c r="X18" i="5"/>
  <c r="W18" i="5"/>
  <c r="V18" i="5"/>
  <c r="U18" i="5"/>
  <c r="T18" i="5"/>
  <c r="S18" i="5"/>
  <c r="P18" i="5"/>
  <c r="O18" i="5"/>
  <c r="N18" i="5"/>
  <c r="I18" i="5"/>
  <c r="H18" i="5"/>
  <c r="G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K34" i="4"/>
  <c r="Q29" i="5" s="1"/>
  <c r="C34" i="4"/>
  <c r="C29" i="5" s="1"/>
  <c r="B34" i="4"/>
  <c r="D29" i="5" s="1"/>
  <c r="K33" i="4"/>
  <c r="Q28" i="5" s="1"/>
  <c r="C33" i="4"/>
  <c r="C28" i="5" s="1"/>
  <c r="B33" i="4"/>
  <c r="D28" i="5" s="1"/>
  <c r="K32" i="4"/>
  <c r="L32" i="4" s="1"/>
  <c r="R27" i="5" s="1"/>
  <c r="C32" i="4"/>
  <c r="C27" i="5" s="1"/>
  <c r="B32" i="4"/>
  <c r="D27" i="5" s="1"/>
  <c r="K31" i="4"/>
  <c r="L31" i="4" s="1"/>
  <c r="R26" i="5" s="1"/>
  <c r="C31" i="4"/>
  <c r="C26" i="5" s="1"/>
  <c r="B31" i="4"/>
  <c r="D26" i="5" s="1"/>
  <c r="K30" i="4"/>
  <c r="L30" i="4" s="1"/>
  <c r="R25" i="5" s="1"/>
  <c r="C30" i="4"/>
  <c r="C25" i="5" s="1"/>
  <c r="B30" i="4"/>
  <c r="D25" i="5" s="1"/>
  <c r="K29" i="4"/>
  <c r="Q24" i="5" s="1"/>
  <c r="C29" i="4"/>
  <c r="C24" i="5" s="1"/>
  <c r="B29" i="4"/>
  <c r="D24" i="5" s="1"/>
  <c r="K28" i="4"/>
  <c r="L28" i="4" s="1"/>
  <c r="R23" i="5" s="1"/>
  <c r="C28" i="4"/>
  <c r="C23" i="5" s="1"/>
  <c r="B28" i="4"/>
  <c r="D23" i="5" s="1"/>
  <c r="K27" i="4"/>
  <c r="L27" i="4" s="1"/>
  <c r="R22" i="5" s="1"/>
  <c r="C27" i="4"/>
  <c r="C22" i="5" s="1"/>
  <c r="B27" i="4"/>
  <c r="D22" i="5" s="1"/>
  <c r="K26" i="4"/>
  <c r="L26" i="4" s="1"/>
  <c r="R21" i="5" s="1"/>
  <c r="C26" i="4"/>
  <c r="C21" i="5" s="1"/>
  <c r="B26" i="4"/>
  <c r="D21" i="5" s="1"/>
  <c r="K25" i="4"/>
  <c r="Q20" i="5" s="1"/>
  <c r="C25" i="4"/>
  <c r="C20" i="5" s="1"/>
  <c r="B25" i="4"/>
  <c r="D20" i="5" s="1"/>
  <c r="K24" i="4"/>
  <c r="Q19" i="5" s="1"/>
  <c r="C24" i="4"/>
  <c r="C19" i="5" s="1"/>
  <c r="B24" i="4"/>
  <c r="D19" i="5" s="1"/>
  <c r="K23" i="4"/>
  <c r="Q18" i="5" s="1"/>
  <c r="C23" i="4"/>
  <c r="C18" i="5" s="1"/>
  <c r="B23" i="4"/>
  <c r="D18" i="5" s="1"/>
  <c r="K22" i="4"/>
  <c r="L22" i="4" s="1"/>
  <c r="R17" i="5" s="1"/>
  <c r="C22" i="4"/>
  <c r="C17" i="5" s="1"/>
  <c r="B22" i="4"/>
  <c r="D17" i="5" s="1"/>
  <c r="K21" i="4"/>
  <c r="L21" i="4" s="1"/>
  <c r="R16" i="5" s="1"/>
  <c r="C21" i="4"/>
  <c r="C16" i="5" s="1"/>
  <c r="B21" i="4"/>
  <c r="D16" i="5" s="1"/>
  <c r="K20" i="4"/>
  <c r="L20" i="4" s="1"/>
  <c r="R15" i="5" s="1"/>
  <c r="C20" i="4"/>
  <c r="C15" i="5" s="1"/>
  <c r="B20" i="4"/>
  <c r="D15" i="5" s="1"/>
  <c r="K19" i="4"/>
  <c r="L19" i="4" s="1"/>
  <c r="R14" i="5" s="1"/>
  <c r="C19" i="4"/>
  <c r="C14" i="5" s="1"/>
  <c r="B19" i="4"/>
  <c r="D14" i="5" s="1"/>
  <c r="K18" i="4"/>
  <c r="L18" i="4" s="1"/>
  <c r="R13" i="5" s="1"/>
  <c r="C18" i="4"/>
  <c r="C13" i="5" s="1"/>
  <c r="B18" i="4"/>
  <c r="D13" i="5" s="1"/>
  <c r="K17" i="4"/>
  <c r="L17" i="4" s="1"/>
  <c r="R12" i="5" s="1"/>
  <c r="C17" i="4"/>
  <c r="C12" i="5" s="1"/>
  <c r="B17" i="4"/>
  <c r="D12" i="5" s="1"/>
  <c r="K16" i="4"/>
  <c r="L16" i="4" s="1"/>
  <c r="R11" i="5" s="1"/>
  <c r="C16" i="4"/>
  <c r="C11" i="5" s="1"/>
  <c r="B16" i="4"/>
  <c r="D11" i="5" s="1"/>
  <c r="K35" i="3"/>
  <c r="L35" i="3" s="1"/>
  <c r="K29" i="5" s="1"/>
  <c r="K34" i="3"/>
  <c r="L34" i="3" s="1"/>
  <c r="K28" i="5" s="1"/>
  <c r="K33" i="3"/>
  <c r="J27" i="5" s="1"/>
  <c r="K32" i="3"/>
  <c r="J26" i="5" s="1"/>
  <c r="K31" i="3"/>
  <c r="J25" i="5" s="1"/>
  <c r="K30" i="3"/>
  <c r="L30" i="3" s="1"/>
  <c r="K24" i="5" s="1"/>
  <c r="K29" i="3"/>
  <c r="J23" i="5" s="1"/>
  <c r="K28" i="3"/>
  <c r="L28" i="3" s="1"/>
  <c r="K22" i="5" s="1"/>
  <c r="K27" i="3"/>
  <c r="L27" i="3" s="1"/>
  <c r="K21" i="5" s="1"/>
  <c r="K26" i="3"/>
  <c r="J20" i="5" s="1"/>
  <c r="K25" i="3"/>
  <c r="L25" i="3" s="1"/>
  <c r="K19" i="5" s="1"/>
  <c r="K24" i="3"/>
  <c r="L24" i="3" s="1"/>
  <c r="K18" i="5" s="1"/>
  <c r="K23" i="3"/>
  <c r="J17" i="5" s="1"/>
  <c r="K22" i="3"/>
  <c r="J16" i="5" s="1"/>
  <c r="K21" i="3"/>
  <c r="J15" i="5" s="1"/>
  <c r="K20" i="3"/>
  <c r="L20" i="3" s="1"/>
  <c r="K14" i="5" s="1"/>
  <c r="K19" i="3"/>
  <c r="L19" i="3" s="1"/>
  <c r="K13" i="5" s="1"/>
  <c r="K18" i="3"/>
  <c r="J12" i="5" s="1"/>
  <c r="K17" i="3"/>
  <c r="L17" i="3" s="1"/>
  <c r="K11" i="5" s="1"/>
  <c r="Q11" i="5" l="1"/>
  <c r="Q14" i="5"/>
  <c r="J19" i="5"/>
  <c r="Q16" i="5"/>
  <c r="L29" i="3"/>
  <c r="K23" i="5" s="1"/>
  <c r="Q27" i="5"/>
  <c r="Q17" i="5"/>
  <c r="J21" i="5"/>
  <c r="Q21" i="5"/>
  <c r="J22" i="5"/>
  <c r="Q26" i="5"/>
  <c r="J29" i="5"/>
  <c r="J18" i="5"/>
  <c r="Q15" i="5"/>
  <c r="Q25" i="5"/>
  <c r="J28" i="5"/>
  <c r="Q12" i="5"/>
  <c r="Q22" i="5"/>
  <c r="L29" i="4"/>
  <c r="R24" i="5" s="1"/>
  <c r="Q23" i="5"/>
  <c r="J13" i="5"/>
  <c r="L18" i="3"/>
  <c r="K12" i="5" s="1"/>
  <c r="L23" i="4"/>
  <c r="R18" i="5" s="1"/>
  <c r="L24" i="4"/>
  <c r="R19" i="5" s="1"/>
  <c r="Q13" i="5"/>
  <c r="L34" i="4"/>
  <c r="R29" i="5" s="1"/>
  <c r="J24" i="5"/>
  <c r="J11" i="5"/>
  <c r="L26" i="3"/>
  <c r="K20" i="5" s="1"/>
  <c r="L33" i="4"/>
  <c r="R28" i="5" s="1"/>
  <c r="J14" i="5"/>
  <c r="L21" i="3"/>
  <c r="K15" i="5" s="1"/>
  <c r="L31" i="3"/>
  <c r="K25" i="5" s="1"/>
  <c r="L25" i="4"/>
  <c r="R20" i="5" s="1"/>
  <c r="L22" i="3"/>
  <c r="K16" i="5" s="1"/>
  <c r="L32" i="3"/>
  <c r="K26" i="5" s="1"/>
  <c r="L23" i="3"/>
  <c r="K17" i="5" s="1"/>
  <c r="L33" i="3"/>
  <c r="K27" i="5" s="1"/>
</calcChain>
</file>

<file path=xl/sharedStrings.xml><?xml version="1.0" encoding="utf-8"?>
<sst xmlns="http://schemas.openxmlformats.org/spreadsheetml/2006/main" count="588" uniqueCount="243">
  <si>
    <t>MATRIZ DE RIESGOS DE CONTRATACIÓN</t>
  </si>
  <si>
    <t>Código: GCO-GCI-F164
Versión: 02
Vigencia: 01 de diciembre de 2022
Caso HOLA: 280117</t>
  </si>
  <si>
    <t>DEFINICIONES</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</si>
  <si>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</si>
  <si>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</si>
  <si>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</si>
  <si>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</si>
  <si>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</si>
  <si>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</si>
  <si>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</si>
  <si>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descripción del servicio requerido, alcance, productos o especificaciones técnicas para la toma física, actualización, identificación y medición posterior de bienes.</t>
  </si>
  <si>
    <t>Específico</t>
  </si>
  <si>
    <t>Interno</t>
  </si>
  <si>
    <t>Operacionales</t>
  </si>
  <si>
    <t>Inadecuado análisis económico del valor estimado del contrato por insuficiente información sobre cantidades, dispersión, complejidad y actividades requeridas.</t>
  </si>
  <si>
    <t>Económicos</t>
  </si>
  <si>
    <t>Declaratoria desierta por no presentación de propuestas o por propuestas que no cumplan las condiciones del proceso.</t>
  </si>
  <si>
    <t>General</t>
  </si>
  <si>
    <t>SELECCIÓN</t>
  </si>
  <si>
    <t>Selección de una oferta con precio artificialmente bajo que no permita ejecutar integralmente el alcance técnico y los productos requeridos.</t>
  </si>
  <si>
    <t>Externo</t>
  </si>
  <si>
    <t>CONTRATACIÓN</t>
  </si>
  <si>
    <t>Riesgo de que no se firme el contrato después de la adjudicación.</t>
  </si>
  <si>
    <t>Demora en el perfeccionamiento, legalización o cumplimiento de requisitos para iniciar la ejecución.</t>
  </si>
  <si>
    <t>EJECUCIÓN</t>
  </si>
  <si>
    <t>Demora en el inicio de la ejecución por falta de coordinación, disponibilidad de información, agenda o acceso a los lugares donde se encuentran los bienes.</t>
  </si>
  <si>
    <t>Información inicial de inventarios incompleta, desactualizada, duplicada o inconsistente con los registros administrativos y contables.</t>
  </si>
  <si>
    <t>Imposibilidad de realizar la verificación física de uno o varios bienes por falta de acceso, traslado, custodia de terceros, cierre de instalaciones o restricciones en JAC.</t>
  </si>
  <si>
    <t>No identificación, sobrantes, faltantes, duplicidades o ubicación diferente a la registrada para bienes muebles durante la toma física.</t>
  </si>
  <si>
    <t>Marcación, placa, código o identificación incorrecta de bienes durante el levantamiento o actualización.</t>
  </si>
  <si>
    <t>Registro incorrecto de características técnicas, estado, ubicación, responsable, seriales, modelo u otros datos levantados en campo.</t>
  </si>
  <si>
    <t>Restricciones de acceso o falta de disponibilidad de responsables de bienes ubicados en sedes del FDLT, Juntas de Acción Comunal u otros terceros.</t>
  </si>
  <si>
    <t>Daño o afectación de bienes durante las actividades de toma física, desplazamiento o manipulación necesaria para su identificación.</t>
  </si>
  <si>
    <t>Incumplimiento de requisitos técnicos, experiencia o disponibilidad del personal asignado para las actividades de campo y procesamiento.</t>
  </si>
  <si>
    <t>Incumplimiento del cronograma de ejecución por subestimación de tiempos, baja productividad, dificultades de acceso o reprocesos.</t>
  </si>
  <si>
    <t>Entrega de productos incompletos, con inconsistencias o que no cumplan las especificaciones del anexo técnico.</t>
  </si>
  <si>
    <t>Errores en la medición posterior de los bienes, incluyendo vida útil, depreciación, valor residual, deterioro u otros parámetros que correspondan según las políticas aplicables.</t>
  </si>
  <si>
    <t>Pérdida, alteración o corrupción de la información levantada durante el contrato o de las bases de datos entregadas.</t>
  </si>
  <si>
    <t>Tecnológicos</t>
  </si>
  <si>
    <t>Cambios en el marco normativo contable o administrativo aplicable que incidan en la metodología o resultados del contrato.</t>
  </si>
  <si>
    <t>Regulatorios</t>
  </si>
  <si>
    <t>Incumplimiento de la entidad en los pagos en los términos contractuales, cuando se hayan cumplido los requisitos para el pago.</t>
  </si>
  <si>
    <t>Financieros</t>
  </si>
  <si>
    <t>Demora en la liquidación y cierre documental del contrato.</t>
  </si>
  <si>
    <t>Estatal</t>
  </si>
  <si>
    <t>Especifico</t>
  </si>
  <si>
    <t>MATRIZ DE RIESGOS EN CONTRATACIÓN</t>
  </si>
  <si>
    <t>ESTABLECER EL CONTEXTO</t>
  </si>
  <si>
    <t>De conformidad con el Manual de Procedimientos Administrativos y Contables aplicable a las entidades de gobierno de Bogotá D.C., y con el Marco Normativo para Entidades de Gobierno expedido por la Contaduría General de la Nación, la medición posterior comprende la revisión de los elementos que inciden en la valoración de los activos, entre ellos la vida útil, el método de depreciación, el valor residual y los indicios de deterioro. Para las propiedades, planta y equipo, después de su reconocimiento y medición inicial, la medición posterior se realiza al costo menos la depreciación acumulada y menos el deterioro acumulado, con el propósito de actualizar los valores reconocidos y garantizar una representación fiel de la información contable.
En este contexto, resulta necesario realizar actividades de toma física, verificación y actualización de la información de los bienes muebles e inmuebles del Fondo de Desarrollo Local de Teusaquillo, así como la medición posterior de los bienes que lo requieran, con el fin de contar con información física, administrativa, contable y técnica confiable y actualizada. Estas actividades permitirán identificar la existencia, ubicación, estado y demás características de los bienes, así como obtener los elementos técnicos necesarios para determinar, cuando corresponda, aspectos relacionados con su vida útil, depreciación y deterioro.
La contratación se encuentra articulada con el Plan de Desarrollo Distrital “Bogotá Camina Segura 2024-2027”, adoptado mediante el Acuerdo Distrital 927 de 2024, en cuanto contribuye al fortalecimiento de la gestión institucional y al uso eficiente, responsable y transparente de los recursos públicos.
De igual manera, se encuentra articulada con el Plan de Desarrollo Local Económico, Social, Ambiental y de Obras Públicas para la Localidad de Teusaquillo 2025-2028, “Teusaquillo Camina Segura: Teusaquillo Nuestra Localidad, Nuestra Casa”, adoptado mediante Acuerdo Local No. 03 de septiembre de 2024, instrumento que orienta la gestión y ejecución de los recursos del Fondo de Desarrollo Local durante el periodo 2025-2028.
En consecuencia, la realización de la toma física de inventarios, actualización de la información y medición posterior de los bienes muebles e inmuebles constituye una actividad necesaria para fortalecer el control sobre los bienes del Fondo de Desarrollo Local de Teusaquillo, mantener actualizados los registros y soportar adecuadamente la información contable y administrativa de los activos, contribuyendo a una gestión eficiente, confiable y transparente de los recursos públicos.</t>
  </si>
  <si>
    <t>Objeto del Proceso de Contratación: PRESTACIÓN DE SERVICIOS ESPECIALIZADOS PARA LA TOMA FÍSICA DE INVENTARIOS, ACTUALIZACIÓN DE LA INFORMACIÓN, MEDICIÓN POSTERIOR E IDENTIFICACIÓN DE LOS BIENES MUEBLES E INMUEBLES DEL FONDO DE DESARROLLO LOCAL DE TEUSAQUILLO, DE CONFORMIDAD CON LA NORMATIVIDAD VIGENTE.</t>
  </si>
  <si>
    <t>Partícipes del Proceso de Contratación: Fondo de Desarrollo Local de Teusaquillo Los oferentes que se postulen al proceso</t>
  </si>
  <si>
    <t>Ciudadanía que se beneficia del Proceso de Contratación: Fondo de Desarrollo Local de Teusaquillo y ciudadanía en general</t>
  </si>
  <si>
    <t xml:space="preserve">Capacidad de la Entidad Estatal entendida como la disponibilidad de recursos y conocimientos para el Proceso de Contratación: El Fondo de Desarrollo Local de Teusaquillo a través de la oficina de planeación local desarrolla la formulación de proyectos de inversión social encaminados a satisfacer las necesidades internas de la entidad, para contratar una empresa, organizacion o personal idoneo que realice el proceso de medición posterior, a través de una selección precontractual y contractual en cabeza de la oficina de contratación del FDL, de tal manera que concluido el proceso de contratación de medición posteriror en veneficio del fondo de desarrollo y, cuya ejecución es supervisada por el despacho del señor alcalde local a través del apoyo a la supervisiòn que designe para llevar a cabo el seguimiento que garantice el uso adecuado y oportuno de dicho proceso a la satisfacción del fondo de desarrollo local de Teusaquillo y de la comunidad en general. </t>
  </si>
  <si>
    <t xml:space="preserve">Suficiencia del presupuesto oficial del Proceso de Contratación: El Fondo de Desarrollo Local de Teusaquillo cuenta con el proyecto de inversión registrado en el Banco de Proyectos de Inversión del Distrito con el No. 023011745992024266401000 “ Teusaquillo eficiente y transparente”, con el cual se pretende garantizar que la administración local cuente con los equipos, herramientas tecnológicas y recurso humano necesario que fortalezcan la capacidad institucional para la planeación y entrega oportuna de bienes y servicios y atención a los ciudadanos de la localidad. </t>
  </si>
  <si>
    <t>Condiciones geográficas y de acceso del lugar en el cual se debe cumplir el objeto del Proceso de Contratación: El contrato se ejecutará en la ciudad de Bogotá, en la instalaciones fisicas del fondo de desarrollo local de Teusaquillo y las diferentes juntas de acción comunal de la localidad.</t>
  </si>
  <si>
    <t>Entorno socio ambiental: N/A</t>
  </si>
  <si>
    <t>Condiciones políticas: En cumplimiento de la misionalidad de las Alcaldías Locales, en su condición de establecimientos públicos, es fundamental mantener en óptimas condiciones tanto sus instalaciones como programar, controlar y supervisar los procedimientos de suministro y custodia de bienes necesarios para el buen funcionamiento de la Alcaldía Local, con el fin de que estos estén dispuestos a cumplir adecuadamente los fines para los que fueron adquiridos para el efectivo ejercicio de las funciones de administración.</t>
  </si>
  <si>
    <t>Factores ambientales.N/A</t>
  </si>
  <si>
    <t>Sector del objeto del Proceso de Contratación y su mercado: servicios especializados de levantamiento y actualización de inventarios, identificación de bienes, procesamiento de información y actividades técnicas asociadas a la medición posterior de activos de entidades públicas.</t>
  </si>
  <si>
    <t xml:space="preserve">Normativa aplicable al objeto del Proceso de Contratación.La Contaduría General de la Nación – CGN, en su calidad de máximo órgano rector de la regulación contable pública en Colombia, ha establecido el Marco Normativo para Entidades de Gobierno y las disposiciones aplicables al reconocimiento, medición, presentación y revelación de los hechos económicos de las entidades públicas. En este marco se encuentran, entre otras, las disposiciones incorporadas mediante las Resoluciones Nos. 743 de 2013, 414 de 2014 y 533 de 2015, así como la Resolución No. 620 de 2015, mediante la cual se incorpora el Catálogo General de Cuentas al Marco Normativo para Entidades de Gobierno, junto con sus modificaciones y actualizaciones vigentes.
En desarrollo de este marco normativo, la Secretaría Distrital de Hacienda – Dirección Distrital de Contabilidad estableció el Manual de Políticas Contables de la Entidad Contable Pública Bogotá D.C., instrumento que establece los lineamientos para el reconocimiento, medición, presentación y revelación de los hechos económicos de la Entidad.
De igual manera, la Secretaría Distrital de Gobierno cuenta con políticas y lineamientos de operación contable aplicables a los Fondos de Desarrollo Local, relacionados con el reconocimiento, administración, control, medición y registro de los bienes de propiedad, planta y equipo y demás bienes a cargo de estas entidades, de conformidad con el Marco Normativo para Entidades de Gobierno y las disposiciones distritales vigentes.
En consecuencia, el presente proceso de contratación se fundamenta en las disposiciones contables y administrativas vigentes aplicables a los bienes muebles e inmuebles del Fondo de Desarrollo Local de Teusaquillo, particularmente aquellas relacionadas con la toma física de inventarios, actualización de la información, reconocimiento y medición posterior de los activos, depreciación, deterioro y demás aspectos necesarios para garantizar la confiabilidad y adecuada representación de la información contable y administrativa.
</t>
  </si>
  <si>
    <t>Experiencia propia y de otras Entidades Estatales en Procesos de Contratación del mismo tipo: se recomienda incorporar, en los estudios previos, la experiencia de procesos similares y las lecciones aprendidas disponibles en la entidad o en otras entidades públicas, especialmente frente a toma física, conciliación de inventarios, identificación de bienes y medición posterior.</t>
  </si>
  <si>
    <t xml:space="preserve">Proyectò: </t>
  </si>
  <si>
    <t>Objeto Contractual: PRESTACIÓN DE SERVICIOS ESPECIALIZADOS PARA REALIZAR LA TOMA FÍSICA DE INVENTARIOS, ACTUALIZACIÓN DE LA INFORMACIÓN, Y MEDICIÓN POSTERIOR E IDENTIFICACIÓN DE LOS BIENES MUEBLES E INMUEBLES DEL FONDO DE DESARROLLO LOCAL DE TEUSAQUILLO, DE CONFORMIDAD CON LA NORMATIVA VIGENTE.</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</si>
  <si>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</si>
  <si>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</si>
  <si>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</si>
  <si>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</si>
  <si>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</si>
  <si>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</si>
  <si>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</si>
  <si>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</si>
  <si>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</si>
  <si>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</si>
  <si>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</si>
  <si>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</si>
  <si>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</si>
  <si>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</si>
  <si>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</si>
  <si>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Riesgo de incumplimiento, baja calidad, reducción de personal o actividades, retrasos y necesidad de requerir explicaciones o adoptar medidas contractuales.</t>
  </si>
  <si>
    <t>Retraso en el inicio de las actividades y necesidad de acudir al mecanismo previsto en la normativa de contratación.</t>
  </si>
  <si>
    <t>Retraso en el inicio de la toma física, actualización y demás actividades, con posible afectación del cronograma.</t>
  </si>
  <si>
    <t>Atraso del cronograma, reprocesos, concentración de actividades al final del plazo y riesgo de no cubrir la totalidad de bienes.</t>
  </si>
  <si>
    <t>Dificultades para identificar bienes, errores de conciliación, reprocesos y resultados que no permitan actualizar confiablemente los registros.</t>
  </si>
  <si>
    <t>Bienes sin verificar, inventario incompleto, necesidad de visitas adicionales y riesgo de diferencias entre la existencia física y los registros.</t>
  </si>
  <si>
    <t>Diferencias de inventario, pérdida de trazabilidad, necesidad de investigación y ajustes administrativos o contables con sus respectivos soportes.</t>
  </si>
  <si>
    <t>Duplicidad o pérdida de trazabilidad, asociación incorrecta entre bien físico y registro, y reprocesos.</t>
  </si>
  <si>
    <t>Base de datos con errores, pérdida de trazabilidad y necesidad de reprocesar visitas o corregir registros.</t>
  </si>
  <si>
    <t>Visitas fallidas, aumento de tiempos, bienes no verificados y riesgo de incumplimiento del alcance.</t>
  </si>
  <si>
    <t>Daño del bien, reclamaciones, investigaciones y eventuales costos de reparación o reposición.</t>
  </si>
  <si>
    <t>Errores en levantamiento, baja calidad de productos, retrasos y necesidad de reemplazar personal o reprocesar actividades.</t>
  </si>
  <si>
    <t>Retraso en la toma física, actualización, medición posterior y entrega de productos; necesidad de reprogramaciones y riesgo de vencimiento del plazo.</t>
  </si>
  <si>
    <t>Imposibilidad de utilizar la información para actualización administrativa/contable, reprocesos, retraso en pagos y necesidad de correcciones.</t>
  </si>
  <si>
    <t>Valores contables incorrectos, ajustes posteriores, afectación de estados financieros y pérdida de confiabilidad de la información.</t>
  </si>
  <si>
    <t>Pérdida de información, necesidad de repetir levantamientos y afectación de la trazabilidad de los resultados.</t>
  </si>
  <si>
    <t>Necesidad de ajustar metodologías o productos, reprocesos y afectación de tiempos si el cambio resulta aplicable.</t>
  </si>
  <si>
    <t>Afectación del flujo de caja del contratista, reclamaciones y potenciales impactos sobre la continuidad de las actividades cuando corresponda.</t>
  </si>
  <si>
    <t>Retraso en el cierre administrativo, dificultades para consolidar obligaciones pendientes y riesgo de incumplimiento de términos de liquidación.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</si>
  <si>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</si>
  <si>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</si>
  <si>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</si>
  <si>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</si>
  <si>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</si>
  <si>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</si>
  <si>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</si>
  <si>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</si>
  <si>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</si>
  <si>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</si>
  <si>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</si>
  <si>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</si>
  <si>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</si>
  <si>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</si>
  <si>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</si>
  <si>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</si>
  <si>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</si>
  <si>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</si>
  <si>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</si>
  <si>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</si>
  <si>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</si>
  <si>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</si>
  <si>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</si>
  <si>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</si>
  <si>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</si>
  <si>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</si>
  <si>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</si>
  <si>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</si>
  <si>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</si>
  <si>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</si>
  <si>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</si>
  <si>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</si>
  <si>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</si>
  <si>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</si>
  <si>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</si>
  <si>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</si>
  <si>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Proyectò: Oscar Perez Cuello - Tecnico Almacèn</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</si>
  <si>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</si>
  <si>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</si>
  <si>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</si>
  <si>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</si>
  <si>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</si>
  <si>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</si>
  <si>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</si>
  <si>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</si>
  <si>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</si>
  <si>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</si>
  <si>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</si>
  <si>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</si>
  <si>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Evaluación económica de la oferta y solicitud de explicaciones cuando corresponda, contrastando el precio con el estudio de mercado, alcance, dedicación y costos necesarios.</t>
  </si>
  <si>
    <t>Comité evaluador / Contratación</t>
  </si>
  <si>
    <t>Etapa de selección</t>
  </si>
  <si>
    <t>Hasta la adjudicación</t>
  </si>
  <si>
    <t>Verificación documentada de la oferta económica</t>
  </si>
  <si>
    <t>Durante evaluación</t>
  </si>
  <si>
    <t>Verificación oportuna de documentación, requisitos para la firma y comunicaciones al adjudicatario; aplicación de las consecuencias previstas en el proceso cuando haya lugar.</t>
  </si>
  <si>
    <t>Contratación</t>
  </si>
  <si>
    <t>Adjudicación</t>
  </si>
  <si>
    <t>Hasta la firma</t>
  </si>
  <si>
    <t>Verificación de documentación y términos</t>
  </si>
  <si>
    <t>Cada adjudicación</t>
  </si>
  <si>
    <t>Lista de chequeo de requisitos, seguimiento a garantías y documentos, y coordinación entre contratación, contratista y supervisor para formalizar el inicio.</t>
  </si>
  <si>
    <t>Contratación / Supervisor</t>
  </si>
  <si>
    <t>Hasta acta de inicio</t>
  </si>
  <si>
    <t>Seguimiento a requisitos contractuales</t>
  </si>
  <si>
    <t>Hasta inicio</t>
  </si>
  <si>
    <t>Cronograma detallado aprobado, acta de inicio, programación de visitas con responsables de cada sede/JAC, entrega inicial de información y seguimiento semanal.</t>
  </si>
  <si>
    <t>Supervisor / Apoyo a supervisión</t>
  </si>
  <si>
    <t>Inicio</t>
  </si>
  <si>
    <t>Durante ejecución</t>
  </si>
  <si>
    <t>Comités y seguimiento al cronograma</t>
  </si>
  <si>
    <t>Semanal</t>
  </si>
  <si>
    <t>Entrega formal de las bases disponibles, validación inicial de estructura y campos, identificación de inconsistencias y acta o reporte de novedades antes del levantamiento definitivo.</t>
  </si>
  <si>
    <t>Almacén-Inventarios / Contabilidad / Supervisor</t>
  </si>
  <si>
    <t>Primera etapa de ejecución</t>
  </si>
  <si>
    <t>Acta de entrega y validación de base inicial</t>
  </si>
  <si>
    <t>Al inicio y ante cambios</t>
  </si>
  <si>
    <t>Programación previa de visitas, coordinación con responsables y terceros, registro de bienes no ubicados/no verificables, evidencias de gestión y programación de segunda visita cuando proceda.</t>
  </si>
  <si>
    <t>Supervisor / Apoyo a supervisión y responsables de bienes</t>
  </si>
  <si>
    <t>Reporte de bienes no verificables y seguimiento a reprogramaciones</t>
  </si>
  <si>
    <t>Conteo físico individual, confrontación con placa/código y base, registro fotográfico cuando aplique, acta de diferencias y validación con responsables de los bienes antes de cerrar resultados.</t>
  </si>
  <si>
    <t>Contratista / Supervisor / Almacén-Inventarios</t>
  </si>
  <si>
    <t>Hasta cierre de inventario</t>
  </si>
  <si>
    <t>Conciliación de diferencias y muestreo de calidad</t>
  </si>
  <si>
    <t>Protocolo de identificación y validación de placas/códigos, revisión de consecutivos, doble verificación de casos dudosos y aprobación del resultado por el supervisor.</t>
  </si>
  <si>
    <t>Contratista / Supervisor</t>
  </si>
  <si>
    <t>Hasta cierre de identificación</t>
  </si>
  <si>
    <t>Muestreo y revisión de consecutivos/códigos</t>
  </si>
  <si>
    <t>Formato estandarizado, capacitación del personal, validaciones de campos obligatorios, revisión por muestreo y corrección documentada de inconsistencias.</t>
  </si>
  <si>
    <t>Hasta entrega de base final</t>
  </si>
  <si>
    <t>Revisión de calidad y muestreo de registros</t>
  </si>
  <si>
    <t>Plan de visitas concertado, comunicaciones previas, responsables designados, registro de inasistencias/restricciones y reprogramación controlada.</t>
  </si>
  <si>
    <t>Supervisor / Responsables de sedes y terceros</t>
  </si>
  <si>
    <t>Control de agenda, actas y reportes de visita</t>
  </si>
  <si>
    <t>Instrucciones de manipulación segura, identificación de bienes que requieren tratamiento especial, responsabilidad del contratista y reporte inmediato de incidentes.</t>
  </si>
  <si>
    <t>SI</t>
  </si>
  <si>
    <t>Reporte de incidentes y verificación de novedades</t>
  </si>
  <si>
    <t>Inmediato</t>
  </si>
  <si>
    <t>Verificación de hojas de vida y perfiles antes de vincular personal; control del equipo asignado y autorización previa de cambios cuando corresponda.</t>
  </si>
  <si>
    <t>Hasta terminación</t>
  </si>
  <si>
    <t>Verificación de personal y seguimiento a actividades</t>
  </si>
  <si>
    <t>Cronograma con hitos y metas medibles, seguimiento semanal, indicadores de avance físico, identificación temprana de desviaciones y plan de recuperación cuando sea necesario.</t>
  </si>
  <si>
    <t>Informe de avance frente al cronograma</t>
  </si>
  <si>
    <t>Lista de chequeo de productos, criterios de aceptación definidos en el anexo técnico, revisión de bases, muestras y soportes, devolución documentada de inconsistencias y aprobación previa al pago.</t>
  </si>
  <si>
    <t>Hasta recibo a satisfacción</t>
  </si>
  <si>
    <t>Revisión de cada entregable y acta de recibo</t>
  </si>
  <si>
    <t>Cada entrega</t>
  </si>
  <si>
    <t>Aplicación de las políticas contables vigentes, metodología documentada, revisión técnica de cálculos, conciliación con Contabilidad y validación de muestras antes de la entrega final.</t>
  </si>
  <si>
    <t>Contratista / Contabilidad / Supervisor</t>
  </si>
  <si>
    <t>Hasta entrega final</t>
  </si>
  <si>
    <t>Revisión de metodología, cálculos y conciliación</t>
  </si>
  <si>
    <t>Por entregable</t>
  </si>
  <si>
    <t>Copias de seguridad periódicas, control de versiones, almacenamiento en medios autorizados, restricciones de acceso y entrega formal de respaldos.</t>
  </si>
  <si>
    <t>Hasta entrega y cierre</t>
  </si>
  <si>
    <t>Verificación de respaldos y versiones</t>
  </si>
  <si>
    <t>Seguimiento a normativa vigente, revisión por supervisor y apoyo contable/jurídico, y definición documentada de los ajustes que resulten procedentes.</t>
  </si>
  <si>
    <t>Supervisor / Contabilidad / Jurídica</t>
  </si>
  <si>
    <t>Revisión normativa en comités</t>
  </si>
  <si>
    <t>Mensual o ante cambios</t>
  </si>
  <si>
    <t>Control de la forma de pago, radicación y trámite oportuno de informes y cuentas; seguimiento del supervisor y áreas responsables.</t>
  </si>
  <si>
    <t>Supervisor / Área financiera</t>
  </si>
  <si>
    <t>Seguimiento a cuentas y pagos</t>
  </si>
  <si>
    <t>Mensual</t>
  </si>
  <si>
    <t>Seguimiento al cronograma de cierre, consolidación de actas, recibos, paz y salvos y demás soportes; impulso oportuno de la liquidación.</t>
  </si>
  <si>
    <t>Supervisor / Área de contratación</t>
  </si>
  <si>
    <t>Terminación</t>
  </si>
  <si>
    <t>Hasta liquidación</t>
  </si>
  <si>
    <t>Verificación de expediente y términos</t>
  </si>
  <si>
    <t xml:space="preserve">  </t>
  </si>
  <si>
    <t>Impacto del Riesgo</t>
  </si>
  <si>
    <t>Esta matriz es un documento anexo del Estudio Previo</t>
  </si>
  <si>
    <t>No</t>
  </si>
  <si>
    <t>Etapa</t>
  </si>
  <si>
    <t>Clase</t>
  </si>
  <si>
    <t>Fuente</t>
  </si>
  <si>
    <t>Calificación total</t>
  </si>
  <si>
    <t>¿A quien se le asigna?</t>
  </si>
  <si>
    <t>%</t>
  </si>
  <si>
    <t>¿Cómo se realiza el monitoreo</t>
  </si>
  <si>
    <t>FDLT</t>
  </si>
  <si>
    <t>CONTRATISTA Y FDLT</t>
  </si>
  <si>
    <t>CONTRATISTA</t>
  </si>
  <si>
    <t xml:space="preserve">Categoria </t>
  </si>
  <si>
    <t>PRESTACION DE SERVICIOS ESPECIALIZADOS PARA LA TOMA FÍSICA DE INVENTARIOS, ACTUALIZACIÓN DE LA INFORMACIÓN, MEDICIÓN POSTERIOR E IDENTIFICACIÓN DE LOS BIENES MUEBLES E INMUEBLES DEL FONDO DE DESARROLLO LOCAL DE TEUSAQUILLO, DE CONFORMIDAD CON LA NORMATIVIDAD VIGENTE</t>
  </si>
  <si>
    <t>PRESTACION DE SERVICIOS ESPECIALIZADOS PARA LA TOMA FÍSICA DE INVENTARIOS, ACTUALIZACIÓN DE LA INFORMACIÓN, MEDICIÓN POSTERIOR IDENTIFICACIÓN DE LOS BIENES MUEBLES E INMUEBLES DEL FONDO DE DESARROLLO LOCAL DE TEUSAQUILLO, DE CONFORMIDAD CON LA NORMATIVIDAD VIGENTE</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</si>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</sst>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16"/>
      <name val="Garamond"/>
      <family val="1"/>
    </font>
    <font>
      <b/>
      <sz val="12"/>
      <color rgb="FFFF0D0D"/>
      <name val="Garamond"/>
      <family val="1"/>
    </font>
    <font>
      <b/>
      <sz val="12"/>
      <color rgb="FFFF0000"/>
      <name val="Garamond"/>
      <family val="1"/>
    </font>
    <font>
      <sz val="14"/>
      <name val="Garamond"/>
      <family val="1"/>
    </font>
    <font>
      <sz val="11"/>
      <color rgb="FF000000"/>
      <name val="Garamond"/>
      <family val="1"/>
    </font>
    <font>
      <b/>
      <sz val="1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1A1A1A"/>
      </left>
      <right style="thin">
        <color rgb="FF1A1A1A"/>
      </right>
      <top style="thin">
        <color rgb="FF1A1A1A"/>
      </top>
      <bottom style="thin">
        <color rgb="FF1A1A1A"/>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s>
  <cellStyleXfs count="1">
    <xf numFmtId="0" fontId="0" fillId="0" borderId="0"/>
  </cellStyleXfs>
  <cellXfs count="23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9"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xf numFmtId="0" fontId="7" fillId="0" borderId="9"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1" fillId="4" borderId="27" xfId="0" applyFont="1" applyFill="1" applyBorder="1" applyAlignment="1">
      <alignment horizontal="center" vertical="center" textRotation="90" wrapText="1"/>
    </xf>
    <xf numFmtId="0" fontId="7" fillId="0" borderId="37" xfId="0" applyFont="1" applyBorder="1"/>
    <xf numFmtId="0" fontId="7" fillId="0" borderId="37"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9" xfId="0" applyFont="1" applyFill="1" applyBorder="1" applyAlignment="1">
      <alignment vertical="center" wrapText="1"/>
    </xf>
    <xf numFmtId="0" fontId="14" fillId="2" borderId="23" xfId="0" applyFont="1" applyFill="1" applyBorder="1" applyAlignment="1">
      <alignment horizontal="center" vertical="center" wrapText="1"/>
    </xf>
    <xf numFmtId="0" fontId="19" fillId="0" borderId="19" xfId="0" applyFont="1" applyBorder="1"/>
    <xf numFmtId="0" fontId="16" fillId="0" borderId="11" xfId="0" applyFont="1" applyBorder="1" applyAlignment="1">
      <alignment vertical="center"/>
    </xf>
    <xf numFmtId="0" fontId="16" fillId="0" borderId="5" xfId="0" applyFont="1" applyBorder="1" applyAlignment="1">
      <alignment vertical="center"/>
    </xf>
    <xf numFmtId="0" fontId="19" fillId="2" borderId="20" xfId="0" applyFont="1" applyFill="1" applyBorder="1" applyAlignment="1">
      <alignment vertical="center" wrapText="1"/>
    </xf>
    <xf numFmtId="0" fontId="19" fillId="0" borderId="20" xfId="0" applyFont="1" applyBorder="1"/>
    <xf numFmtId="0" fontId="17" fillId="2" borderId="12" xfId="0" applyFont="1" applyFill="1" applyBorder="1" applyAlignment="1">
      <alignment vertical="center" wrapText="1"/>
    </xf>
    <xf numFmtId="0" fontId="16" fillId="0" borderId="20" xfId="0" applyFont="1" applyBorder="1" applyAlignment="1">
      <alignment vertical="center"/>
    </xf>
    <xf numFmtId="0" fontId="19" fillId="0" borderId="23" xfId="0" applyFont="1" applyBorder="1" applyAlignment="1">
      <alignment vertical="center" wrapText="1"/>
    </xf>
    <xf numFmtId="0" fontId="17" fillId="0" borderId="17" xfId="0" applyFont="1" applyBorder="1" applyAlignment="1">
      <alignment vertical="center" wrapText="1"/>
    </xf>
    <xf numFmtId="0" fontId="17" fillId="0" borderId="10" xfId="0" applyFont="1" applyBorder="1" applyAlignment="1">
      <alignment vertical="center" wrapText="1"/>
    </xf>
    <xf numFmtId="0" fontId="17" fillId="0" borderId="12" xfId="0" applyFont="1" applyBorder="1" applyAlignment="1">
      <alignment vertical="center" wrapText="1"/>
    </xf>
    <xf numFmtId="0" fontId="16" fillId="0" borderId="24" xfId="0" applyFont="1" applyBorder="1" applyAlignment="1">
      <alignment vertical="center"/>
    </xf>
    <xf numFmtId="0" fontId="16" fillId="0" borderId="22"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7" fillId="0" borderId="18"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6" xfId="0" applyFont="1" applyBorder="1"/>
    <xf numFmtId="0" fontId="19" fillId="0" borderId="8" xfId="0" applyFont="1" applyBorder="1"/>
    <xf numFmtId="0" fontId="19" fillId="0" borderId="9" xfId="0" applyFont="1" applyBorder="1" applyAlignment="1">
      <alignment horizontal="center"/>
    </xf>
    <xf numFmtId="0" fontId="20" fillId="4" borderId="26" xfId="0" applyFont="1" applyFill="1" applyBorder="1" applyAlignment="1">
      <alignment horizontal="center" vertical="center" wrapText="1"/>
    </xf>
    <xf numFmtId="0" fontId="21" fillId="4" borderId="27" xfId="0" applyFont="1" applyFill="1" applyBorder="1" applyAlignment="1">
      <alignment horizontal="center" vertical="center" wrapText="1"/>
    </xf>
    <xf numFmtId="0" fontId="21" fillId="4" borderId="28" xfId="0" applyFont="1" applyFill="1" applyBorder="1" applyAlignment="1">
      <alignment horizontal="center" vertical="center" wrapText="1"/>
    </xf>
    <xf numFmtId="0" fontId="19" fillId="0" borderId="34" xfId="0" applyFont="1" applyBorder="1"/>
    <xf numFmtId="0" fontId="19" fillId="0" borderId="35" xfId="0" applyFont="1" applyBorder="1"/>
    <xf numFmtId="0" fontId="19" fillId="0" borderId="36"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5"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6" xfId="0" applyFont="1" applyFill="1" applyBorder="1" applyAlignment="1">
      <alignment horizontal="center" vertical="center" wrapText="1"/>
    </xf>
    <xf numFmtId="0" fontId="15" fillId="0" borderId="0" xfId="0" applyFont="1" applyAlignment="1">
      <alignment horizontal="center"/>
    </xf>
    <xf numFmtId="0" fontId="19" fillId="0" borderId="7"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 fillId="0" borderId="0" xfId="0" applyFont="1"/>
    <xf numFmtId="0" fontId="11" fillId="4" borderId="58" xfId="0" applyFont="1" applyFill="1" applyBorder="1" applyAlignment="1">
      <alignment horizontal="center" vertical="center" textRotation="90" wrapText="1"/>
    </xf>
    <xf numFmtId="0" fontId="11" fillId="4" borderId="58" xfId="0" applyFont="1" applyFill="1" applyBorder="1" applyAlignment="1">
      <alignment horizontal="center" vertical="center" wrapText="1"/>
    </xf>
    <xf numFmtId="0" fontId="11" fillId="4" borderId="59"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29" xfId="0" applyFont="1" applyFill="1" applyBorder="1" applyAlignment="1">
      <alignment vertical="top" wrapText="1"/>
    </xf>
    <xf numFmtId="0" fontId="14" fillId="2" borderId="23" xfId="0" applyFont="1" applyFill="1" applyBorder="1" applyAlignment="1">
      <alignment horizontal="center" vertical="top" wrapText="1"/>
    </xf>
    <xf numFmtId="0" fontId="0" fillId="0" borderId="0" xfId="0" applyAlignment="1">
      <alignment vertical="top" wrapText="1"/>
    </xf>
    <xf numFmtId="0" fontId="19" fillId="2" borderId="19" xfId="0" applyFont="1" applyFill="1" applyBorder="1" applyAlignment="1">
      <alignment vertical="top" wrapText="1"/>
    </xf>
    <xf numFmtId="0" fontId="19" fillId="0" borderId="19" xfId="0" applyFont="1" applyBorder="1" applyAlignment="1">
      <alignment vertical="top" wrapText="1"/>
    </xf>
    <xf numFmtId="0" fontId="17" fillId="2" borderId="10" xfId="0" applyFont="1" applyFill="1" applyBorder="1" applyAlignment="1">
      <alignment vertical="top" wrapText="1"/>
    </xf>
    <xf numFmtId="0" fontId="16" fillId="0" borderId="11" xfId="0" applyFont="1" applyBorder="1" applyAlignment="1">
      <alignment vertical="top" wrapText="1"/>
    </xf>
    <xf numFmtId="0" fontId="19" fillId="2" borderId="20" xfId="0" applyFont="1" applyFill="1" applyBorder="1" applyAlignment="1">
      <alignment vertical="top" wrapText="1"/>
    </xf>
    <xf numFmtId="0" fontId="19" fillId="0" borderId="20" xfId="0" applyFont="1" applyBorder="1" applyAlignment="1">
      <alignment vertical="top" wrapText="1"/>
    </xf>
    <xf numFmtId="0" fontId="17" fillId="2" borderId="12" xfId="0" applyFont="1" applyFill="1" applyBorder="1" applyAlignment="1">
      <alignment vertical="top" wrapText="1"/>
    </xf>
    <xf numFmtId="0" fontId="17" fillId="2" borderId="13" xfId="0" applyFont="1" applyFill="1" applyBorder="1" applyAlignment="1">
      <alignment vertical="top" wrapText="1"/>
    </xf>
    <xf numFmtId="0" fontId="16" fillId="0" borderId="14" xfId="0" applyFont="1" applyBorder="1" applyAlignment="1">
      <alignment vertical="top" wrapText="1"/>
    </xf>
    <xf numFmtId="0" fontId="19" fillId="0" borderId="21" xfId="0" applyFont="1" applyBorder="1" applyAlignment="1">
      <alignment vertical="top" wrapText="1"/>
    </xf>
    <xf numFmtId="0" fontId="17" fillId="2" borderId="15" xfId="0" applyFont="1" applyFill="1" applyBorder="1" applyAlignment="1">
      <alignment vertical="top" wrapText="1"/>
    </xf>
    <xf numFmtId="0" fontId="19" fillId="2" borderId="3" xfId="0" applyFont="1" applyFill="1" applyBorder="1" applyAlignment="1">
      <alignment vertical="top" wrapText="1"/>
    </xf>
    <xf numFmtId="0" fontId="17" fillId="2" borderId="16" xfId="0" applyFont="1" applyFill="1" applyBorder="1" applyAlignment="1">
      <alignment vertical="top" wrapText="1"/>
    </xf>
    <xf numFmtId="0" fontId="19" fillId="2" borderId="21" xfId="0" applyFont="1" applyFill="1" applyBorder="1" applyAlignment="1">
      <alignment vertical="top" wrapText="1"/>
    </xf>
    <xf numFmtId="0" fontId="19" fillId="2" borderId="23" xfId="0" applyFont="1" applyFill="1" applyBorder="1" applyAlignment="1">
      <alignment vertical="top" wrapText="1"/>
    </xf>
    <xf numFmtId="0" fontId="17" fillId="2" borderId="17" xfId="0" applyFont="1" applyFill="1" applyBorder="1" applyAlignment="1">
      <alignment vertical="top" wrapText="1"/>
    </xf>
    <xf numFmtId="0" fontId="16" fillId="0" borderId="21" xfId="0" applyFont="1" applyBorder="1" applyAlignment="1">
      <alignment vertical="top" wrapText="1"/>
    </xf>
    <xf numFmtId="0" fontId="16" fillId="0" borderId="62" xfId="0" applyFont="1" applyBorder="1" applyAlignment="1">
      <alignment vertical="center"/>
    </xf>
    <xf numFmtId="0" fontId="16" fillId="0" borderId="60" xfId="0" applyFont="1" applyBorder="1" applyAlignment="1">
      <alignment vertical="center"/>
    </xf>
    <xf numFmtId="0" fontId="17" fillId="0" borderId="39" xfId="0" applyFont="1" applyBorder="1" applyAlignment="1">
      <alignment horizontal="left" vertical="top" wrapText="1"/>
    </xf>
    <xf numFmtId="0" fontId="19" fillId="0" borderId="25" xfId="0" applyFont="1" applyBorder="1" applyAlignment="1">
      <alignment horizontal="left" vertical="top" wrapText="1"/>
    </xf>
    <xf numFmtId="0" fontId="17" fillId="0" borderId="3" xfId="0" applyFont="1" applyBorder="1" applyAlignment="1">
      <alignment horizontal="center" vertical="top" wrapText="1"/>
    </xf>
    <xf numFmtId="0" fontId="17" fillId="0" borderId="40" xfId="0" applyFont="1" applyBorder="1" applyAlignment="1">
      <alignment horizontal="center" vertical="top" wrapText="1"/>
    </xf>
    <xf numFmtId="0" fontId="17" fillId="0" borderId="39" xfId="0" applyFont="1" applyBorder="1" applyAlignment="1">
      <alignment horizontal="center" vertical="top" wrapText="1"/>
    </xf>
    <xf numFmtId="0" fontId="16" fillId="0" borderId="3" xfId="0" applyFont="1" applyBorder="1" applyAlignment="1">
      <alignment horizontal="center" vertical="top" wrapText="1"/>
    </xf>
    <xf numFmtId="0" fontId="16" fillId="0" borderId="25" xfId="0" applyFont="1" applyBorder="1" applyAlignment="1">
      <alignment horizontal="center" vertical="top" wrapText="1"/>
    </xf>
    <xf numFmtId="0" fontId="27" fillId="0" borderId="57" xfId="0" applyFont="1" applyBorder="1" applyAlignment="1">
      <alignment horizontal="center" vertical="top" wrapText="1"/>
    </xf>
    <xf numFmtId="0" fontId="7" fillId="0" borderId="30" xfId="0" applyFont="1" applyBorder="1" applyAlignment="1">
      <alignment horizontal="center" vertical="top" wrapText="1"/>
    </xf>
    <xf numFmtId="0" fontId="7" fillId="0" borderId="3" xfId="0" applyFont="1" applyBorder="1" applyAlignment="1">
      <alignment horizontal="center" vertical="top" wrapText="1"/>
    </xf>
    <xf numFmtId="0" fontId="7" fillId="0" borderId="3" xfId="0" applyFont="1" applyBorder="1" applyAlignment="1">
      <alignment horizontal="center" vertical="top" textRotation="90" wrapText="1"/>
    </xf>
    <xf numFmtId="0" fontId="7" fillId="0" borderId="31" xfId="0" applyFont="1" applyBorder="1" applyAlignment="1">
      <alignment horizontal="center" vertical="top" textRotation="90" wrapText="1"/>
    </xf>
    <xf numFmtId="0" fontId="7" fillId="0" borderId="31" xfId="0" applyFont="1" applyBorder="1" applyAlignment="1">
      <alignment horizontal="center" vertical="top" wrapText="1"/>
    </xf>
    <xf numFmtId="9" fontId="7" fillId="0" borderId="31" xfId="0" applyNumberFormat="1" applyFont="1" applyBorder="1" applyAlignment="1">
      <alignment horizontal="center" vertical="top" textRotation="90" wrapText="1"/>
    </xf>
    <xf numFmtId="0" fontId="28" fillId="0" borderId="5" xfId="0" applyFont="1" applyBorder="1" applyAlignment="1">
      <alignment horizontal="center" vertical="top" wrapText="1"/>
    </xf>
    <xf numFmtId="0" fontId="16" fillId="0" borderId="11" xfId="0" applyFont="1" applyBorder="1" applyAlignment="1">
      <alignment horizontal="left" vertical="top" wrapText="1"/>
    </xf>
    <xf numFmtId="0" fontId="16" fillId="0" borderId="5" xfId="0" applyFont="1" applyBorder="1" applyAlignment="1">
      <alignment horizontal="left" vertical="top" wrapText="1"/>
    </xf>
    <xf numFmtId="0" fontId="25" fillId="0" borderId="63" xfId="0" applyFont="1" applyBorder="1" applyAlignment="1">
      <alignment horizontal="left" vertical="center" wrapText="1"/>
    </xf>
    <xf numFmtId="0" fontId="0" fillId="0" borderId="55" xfId="0" applyBorder="1"/>
    <xf numFmtId="0" fontId="0" fillId="0" borderId="56" xfId="0" applyBorder="1"/>
    <xf numFmtId="0" fontId="12" fillId="0" borderId="3" xfId="0" applyFont="1" applyBorder="1" applyAlignment="1">
      <alignment horizontal="center" vertical="center"/>
    </xf>
    <xf numFmtId="0" fontId="0" fillId="0" borderId="47" xfId="0" applyBorder="1"/>
    <xf numFmtId="0" fontId="0" fillId="0" borderId="48" xfId="0" applyBorder="1"/>
    <xf numFmtId="0" fontId="0" fillId="0" borderId="53" xfId="0" applyBorder="1"/>
    <xf numFmtId="0" fontId="0" fillId="0" borderId="0" xfId="0"/>
    <xf numFmtId="0" fontId="0" fillId="0" borderId="52" xfId="0" applyBorder="1"/>
    <xf numFmtId="0" fontId="0" fillId="0" borderId="49" xfId="0" applyBorder="1"/>
    <xf numFmtId="0" fontId="0" fillId="0" borderId="44" xfId="0" applyBorder="1"/>
    <xf numFmtId="0" fontId="0" fillId="0" borderId="50" xfId="0" applyBorder="1"/>
    <xf numFmtId="0" fontId="5" fillId="0" borderId="3" xfId="0" applyFont="1" applyBorder="1" applyAlignment="1">
      <alignment horizontal="center"/>
    </xf>
    <xf numFmtId="0" fontId="0" fillId="0" borderId="54" xfId="0" applyBorder="1"/>
    <xf numFmtId="0" fontId="0" fillId="0" borderId="25" xfId="0" applyBorder="1"/>
    <xf numFmtId="0" fontId="15" fillId="0" borderId="61" xfId="0" applyFont="1" applyBorder="1" applyAlignment="1">
      <alignment horizontal="center" vertical="center"/>
    </xf>
    <xf numFmtId="0" fontId="0" fillId="0" borderId="42" xfId="0" applyBorder="1"/>
    <xf numFmtId="0" fontId="0" fillId="0" borderId="43" xfId="0" applyBorder="1"/>
    <xf numFmtId="0" fontId="14" fillId="0" borderId="41" xfId="0" applyFont="1" applyBorder="1" applyAlignment="1">
      <alignment horizontal="left" wrapText="1"/>
    </xf>
    <xf numFmtId="0" fontId="0" fillId="0" borderId="35" xfId="0" applyBorder="1"/>
    <xf numFmtId="0" fontId="0" fillId="0" borderId="1" xfId="0" applyBorder="1"/>
    <xf numFmtId="0" fontId="0" fillId="0" borderId="6" xfId="0" applyBorder="1"/>
    <xf numFmtId="0" fontId="0" fillId="0" borderId="8" xfId="0" applyBorder="1"/>
    <xf numFmtId="0" fontId="15" fillId="0" borderId="61" xfId="0" applyFont="1" applyBorder="1" applyAlignment="1">
      <alignment horizontal="center" vertical="center" wrapText="1"/>
    </xf>
    <xf numFmtId="0" fontId="17" fillId="0" borderId="3" xfId="0" applyFont="1" applyBorder="1" applyAlignment="1">
      <alignment horizontal="left" vertical="center" wrapText="1"/>
    </xf>
    <xf numFmtId="0" fontId="14" fillId="0" borderId="32" xfId="0" applyFont="1" applyBorder="1" applyAlignment="1">
      <alignment horizontal="left" vertical="top" wrapText="1"/>
    </xf>
    <xf numFmtId="0" fontId="0" fillId="0" borderId="38" xfId="0" applyBorder="1"/>
    <xf numFmtId="0" fontId="0" fillId="0" borderId="23" xfId="0" applyBorder="1"/>
    <xf numFmtId="0" fontId="14" fillId="0" borderId="33" xfId="0" applyFont="1" applyBorder="1" applyAlignment="1">
      <alignment horizontal="left" vertical="top" wrapText="1"/>
    </xf>
    <xf numFmtId="0" fontId="0" fillId="0" borderId="37" xfId="0" applyBorder="1"/>
    <xf numFmtId="0" fontId="0" fillId="0" borderId="51" xfId="0" applyBorder="1"/>
    <xf numFmtId="0" fontId="8" fillId="0" borderId="0" xfId="0" applyFont="1" applyAlignment="1">
      <alignment horizontal="left" vertical="center" wrapText="1"/>
    </xf>
    <xf numFmtId="0" fontId="18" fillId="0" borderId="32" xfId="0" applyFont="1" applyBorder="1" applyAlignment="1">
      <alignment horizontal="left" vertical="top" wrapText="1"/>
    </xf>
    <xf numFmtId="0" fontId="17" fillId="0" borderId="39" xfId="0" applyFont="1" applyBorder="1" applyAlignment="1">
      <alignment horizontal="left" vertical="center" wrapText="1"/>
    </xf>
    <xf numFmtId="0" fontId="14" fillId="0" borderId="26" xfId="0" applyFont="1" applyBorder="1" applyAlignment="1">
      <alignment horizontal="center"/>
    </xf>
    <xf numFmtId="0" fontId="0" fillId="0" borderId="46" xfId="0" applyBorder="1"/>
    <xf numFmtId="0" fontId="14" fillId="0" borderId="45" xfId="0" applyFont="1" applyBorder="1" applyAlignment="1">
      <alignment horizontal="right" vertical="center" textRotation="90"/>
    </xf>
    <xf numFmtId="0" fontId="0" fillId="0" borderId="45" xfId="0" applyBorder="1"/>
    <xf numFmtId="0" fontId="19" fillId="10" borderId="3" xfId="0" applyFont="1" applyFill="1" applyBorder="1" applyAlignment="1">
      <alignment horizontal="center" vertical="center"/>
    </xf>
    <xf numFmtId="0" fontId="16" fillId="0" borderId="25" xfId="0" applyFont="1" applyBorder="1" applyAlignment="1">
      <alignment horizontal="left" vertical="top" wrapText="1"/>
    </xf>
    <xf numFmtId="0" fontId="0" fillId="0" borderId="44" xfId="0" applyBorder="1" applyAlignment="1">
      <alignment vertical="top" wrapText="1"/>
    </xf>
    <xf numFmtId="0" fontId="0" fillId="0" borderId="50" xfId="0" applyBorder="1" applyAlignment="1">
      <alignment vertical="top" wrapText="1"/>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9" fillId="9"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16" xfId="0" applyFont="1" applyFill="1" applyBorder="1" applyAlignment="1">
      <alignment horizontal="center" vertical="center"/>
    </xf>
    <xf numFmtId="0" fontId="0" fillId="0" borderId="17" xfId="0" applyBorder="1"/>
    <xf numFmtId="0" fontId="15" fillId="0" borderId="44" xfId="0" applyFont="1" applyBorder="1" applyAlignment="1">
      <alignment horizontal="center"/>
    </xf>
    <xf numFmtId="0" fontId="19" fillId="6" borderId="3" xfId="0" applyFont="1" applyFill="1" applyBorder="1" applyAlignment="1">
      <alignment horizontal="center"/>
    </xf>
    <xf numFmtId="0" fontId="14" fillId="0" borderId="0" xfId="0" applyFont="1" applyAlignment="1">
      <alignment horizontal="right" vertical="center" textRotation="90"/>
    </xf>
    <xf numFmtId="0" fontId="15" fillId="6" borderId="3" xfId="0" applyFont="1" applyFill="1" applyBorder="1" applyAlignment="1">
      <alignment horizontal="center" vertical="center"/>
    </xf>
    <xf numFmtId="0" fontId="15" fillId="0" borderId="59" xfId="0" applyFont="1" applyBorder="1" applyAlignment="1">
      <alignment horizontal="center" vertical="center"/>
    </xf>
    <xf numFmtId="0" fontId="0" fillId="0" borderId="36" xfId="0" applyBorder="1"/>
    <xf numFmtId="0" fontId="9" fillId="0" borderId="0" xfId="0" applyFont="1"/>
    <xf numFmtId="0" fontId="13" fillId="2" borderId="61" xfId="0" applyFont="1" applyFill="1" applyBorder="1" applyAlignment="1">
      <alignment horizontal="left" vertical="top" wrapText="1" readingOrder="1"/>
    </xf>
    <xf numFmtId="0" fontId="22" fillId="0" borderId="65" xfId="0" applyFont="1" applyBorder="1" applyAlignment="1">
      <alignment horizontal="center" vertical="center"/>
    </xf>
    <xf numFmtId="0" fontId="15" fillId="2" borderId="0" xfId="0" applyFont="1" applyFill="1" applyAlignment="1">
      <alignment horizontal="center"/>
    </xf>
    <xf numFmtId="0" fontId="24" fillId="0" borderId="64" xfId="0" applyFont="1" applyBorder="1" applyAlignment="1">
      <alignment horizontal="left" vertical="center" wrapText="1"/>
    </xf>
    <xf numFmtId="0" fontId="0" fillId="0" borderId="2" xfId="0" applyBorder="1"/>
    <xf numFmtId="0" fontId="20" fillId="4" borderId="27" xfId="0" applyFont="1" applyFill="1" applyBorder="1" applyAlignment="1">
      <alignment horizontal="center" vertical="center" wrapText="1"/>
    </xf>
    <xf numFmtId="0" fontId="20" fillId="4" borderId="26" xfId="0" applyFont="1" applyFill="1" applyBorder="1" applyAlignment="1">
      <alignment horizontal="center" vertical="center" wrapText="1"/>
    </xf>
    <xf numFmtId="0" fontId="26" fillId="2" borderId="61" xfId="0" applyFont="1" applyFill="1" applyBorder="1" applyAlignment="1">
      <alignment horizontal="left" vertical="top" wrapText="1" readingOrder="1"/>
    </xf>
    <xf numFmtId="0" fontId="19" fillId="0" borderId="3" xfId="0" applyFont="1" applyBorder="1" applyAlignment="1">
      <alignment horizontal="center" vertical="top" wrapText="1"/>
    </xf>
    <xf numFmtId="0" fontId="0" fillId="0" borderId="23" xfId="0" applyBorder="1" applyAlignment="1">
      <alignment vertical="top" wrapText="1"/>
    </xf>
    <xf numFmtId="0" fontId="16" fillId="0" borderId="3" xfId="0" applyFont="1" applyBorder="1" applyAlignment="1">
      <alignment horizontal="center" vertical="top" wrapText="1"/>
    </xf>
    <xf numFmtId="0" fontId="0" fillId="0" borderId="38" xfId="0" applyBorder="1" applyAlignment="1">
      <alignment vertical="top" wrapText="1"/>
    </xf>
    <xf numFmtId="0" fontId="19" fillId="7" borderId="3" xfId="0" applyFont="1" applyFill="1" applyBorder="1" applyAlignment="1">
      <alignment horizontal="center" vertical="center"/>
    </xf>
    <xf numFmtId="0" fontId="19" fillId="7" borderId="7" xfId="0" applyFont="1" applyFill="1" applyBorder="1" applyAlignment="1">
      <alignment horizontal="center" vertical="center"/>
    </xf>
    <xf numFmtId="0" fontId="15" fillId="0" borderId="64" xfId="0" applyFont="1" applyBorder="1" applyAlignment="1">
      <alignment horizontal="center" vertical="center"/>
    </xf>
    <xf numFmtId="0" fontId="21" fillId="4" borderId="27" xfId="0" applyFont="1" applyFill="1" applyBorder="1" applyAlignment="1">
      <alignment horizontal="center" vertical="center" wrapText="1"/>
    </xf>
    <xf numFmtId="0" fontId="25" fillId="0" borderId="1" xfId="0" applyFont="1" applyBorder="1"/>
    <xf numFmtId="0" fontId="0" fillId="0" borderId="0" xfId="0" applyAlignment="1">
      <alignment horizontal="center"/>
    </xf>
    <xf numFmtId="0" fontId="25" fillId="0" borderId="1" xfId="0" applyFont="1" applyBorder="1" applyAlignment="1">
      <alignment vertical="center" wrapText="1"/>
    </xf>
    <xf numFmtId="0" fontId="15" fillId="2" borderId="44" xfId="0" applyFont="1" applyFill="1" applyBorder="1" applyAlignment="1">
      <alignment horizontal="center"/>
    </xf>
    <xf numFmtId="0" fontId="12" fillId="0" borderId="3" xfId="0" applyFont="1" applyBorder="1" applyAlignment="1">
      <alignment vertical="center"/>
    </xf>
    <xf numFmtId="0" fontId="7" fillId="0" borderId="32" xfId="0" applyFont="1" applyBorder="1" applyAlignment="1">
      <alignment horizontal="center" vertical="center" wrapText="1"/>
    </xf>
    <xf numFmtId="0" fontId="0" fillId="0" borderId="66" xfId="0" applyBorder="1"/>
    <xf numFmtId="0" fontId="7" fillId="0" borderId="3" xfId="0" applyFont="1" applyBorder="1" applyAlignment="1">
      <alignment horizontal="center" vertical="center" wrapText="1"/>
    </xf>
    <xf numFmtId="0" fontId="7" fillId="8" borderId="3" xfId="0" applyFont="1" applyFill="1" applyBorder="1" applyAlignment="1">
      <alignment horizontal="center" vertical="center"/>
    </xf>
    <xf numFmtId="0" fontId="7" fillId="0" borderId="3" xfId="0" applyFont="1" applyBorder="1" applyAlignment="1">
      <alignment horizontal="center" vertical="center"/>
    </xf>
    <xf numFmtId="0" fontId="10" fillId="6" borderId="3" xfId="0" applyFont="1" applyFill="1" applyBorder="1" applyAlignment="1">
      <alignment horizontal="center" vertical="center"/>
    </xf>
    <xf numFmtId="0" fontId="10" fillId="0" borderId="44" xfId="0" applyFont="1" applyBorder="1" applyAlignment="1">
      <alignment horizontal="center"/>
    </xf>
    <xf numFmtId="0" fontId="10" fillId="0" borderId="1" xfId="0" applyFont="1" applyBorder="1" applyAlignment="1">
      <alignment horizontal="center" vertical="top" wrapText="1"/>
    </xf>
    <xf numFmtId="0" fontId="7" fillId="0" borderId="0" xfId="0" applyFont="1" applyAlignment="1">
      <alignment horizontal="center" vertical="center" wrapText="1"/>
    </xf>
    <xf numFmtId="0" fontId="7" fillId="0" borderId="0" xfId="0" applyFont="1"/>
    <xf numFmtId="0" fontId="23" fillId="0" borderId="65" xfId="0" applyFont="1" applyBorder="1" applyAlignment="1">
      <alignment horizontal="left" vertical="top" wrapText="1"/>
    </xf>
    <xf numFmtId="0" fontId="7" fillId="6" borderId="3" xfId="0" applyFont="1" applyFill="1" applyBorder="1" applyAlignment="1">
      <alignment horizontal="center"/>
    </xf>
    <xf numFmtId="0" fontId="10" fillId="6" borderId="3" xfId="0" applyFont="1" applyFill="1" applyBorder="1" applyAlignment="1">
      <alignment horizontal="center" vertical="center" wrapText="1"/>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2" borderId="0" xfId="0" applyFont="1" applyFill="1" applyAlignment="1">
      <alignment horizontal="center"/>
    </xf>
    <xf numFmtId="0" fontId="10" fillId="0" borderId="52" xfId="0" applyFont="1" applyBorder="1" applyAlignment="1">
      <alignment horizontal="right" vertical="center" textRotation="90"/>
    </xf>
    <xf numFmtId="0" fontId="7" fillId="9" borderId="3"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2682240</xdr:colOff>
      <xdr:row>3</xdr:row>
      <xdr:rowOff>17417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224404</xdr:colOff>
      <xdr:row>1</xdr:row>
      <xdr:rowOff>290208</xdr:rowOff>
    </xdr:from>
    <xdr:to>
      <xdr:col>3</xdr:col>
      <xdr:colOff>512205</xdr:colOff>
      <xdr:row>3</xdr:row>
      <xdr:rowOff>515870</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439658" y="462411"/>
          <a:ext cx="3459659" cy="1100585"/>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5" zoomScale="118" zoomScaleNormal="118" zoomScalePageLayoutView="40" workbookViewId="0">
      <selection activeCell="B8" sqref="B8:F8"/>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51"/>
      <c r="C2" s="142" t="s">
        <v>46</v>
      </c>
      <c r="D2" s="143"/>
      <c r="E2" s="144"/>
      <c r="F2" s="163" t="s">
        <v>1</v>
      </c>
    </row>
    <row r="3" spans="2:6" ht="42.75" customHeight="1" x14ac:dyDescent="0.15">
      <c r="B3" s="152"/>
      <c r="C3" s="145"/>
      <c r="D3" s="146"/>
      <c r="E3" s="147"/>
      <c r="F3" s="152"/>
    </row>
    <row r="4" spans="2:6" ht="41.25" customHeight="1" x14ac:dyDescent="0.15">
      <c r="B4" s="153"/>
      <c r="C4" s="148"/>
      <c r="D4" s="149"/>
      <c r="E4" s="150"/>
      <c r="F4" s="153"/>
    </row>
    <row r="5" spans="2:6" ht="37.5" customHeight="1" thickBot="1" x14ac:dyDescent="0.25">
      <c r="B5" s="12"/>
      <c r="C5" s="13"/>
      <c r="D5" s="13"/>
      <c r="E5" s="13"/>
      <c r="F5" s="13"/>
    </row>
    <row r="6" spans="2:6" ht="21" customHeight="1" thickBot="1" x14ac:dyDescent="0.25">
      <c r="B6" s="173" t="s">
        <v>47</v>
      </c>
      <c r="C6" s="155"/>
      <c r="D6" s="155"/>
      <c r="E6" s="155"/>
      <c r="F6" s="174"/>
    </row>
    <row r="7" spans="2:6" ht="305.25" customHeight="1" x14ac:dyDescent="0.15">
      <c r="B7" s="172" t="s">
        <v>48</v>
      </c>
      <c r="C7" s="149"/>
      <c r="D7" s="149"/>
      <c r="E7" s="149"/>
      <c r="F7" s="150"/>
    </row>
    <row r="8" spans="2:6" ht="71.25" customHeight="1" x14ac:dyDescent="0.15">
      <c r="B8" s="171" t="s">
        <v>49</v>
      </c>
      <c r="C8" s="165"/>
      <c r="D8" s="165"/>
      <c r="E8" s="165"/>
      <c r="F8" s="166"/>
    </row>
    <row r="9" spans="2:6" ht="34.5" customHeight="1" x14ac:dyDescent="0.15">
      <c r="B9" s="164" t="s">
        <v>50</v>
      </c>
      <c r="C9" s="165"/>
      <c r="D9" s="165"/>
      <c r="E9" s="165"/>
      <c r="F9" s="166"/>
    </row>
    <row r="10" spans="2:6" ht="36" customHeight="1" x14ac:dyDescent="0.15">
      <c r="B10" s="164" t="s">
        <v>51</v>
      </c>
      <c r="C10" s="165"/>
      <c r="D10" s="165"/>
      <c r="E10" s="165"/>
      <c r="F10" s="166"/>
    </row>
    <row r="11" spans="2:6" ht="84" customHeight="1" x14ac:dyDescent="0.15">
      <c r="B11" s="164" t="s">
        <v>52</v>
      </c>
      <c r="C11" s="165"/>
      <c r="D11" s="165"/>
      <c r="E11" s="165"/>
      <c r="F11" s="166"/>
    </row>
    <row r="12" spans="2:6" ht="51" customHeight="1" x14ac:dyDescent="0.15">
      <c r="B12" s="164" t="s">
        <v>53</v>
      </c>
      <c r="C12" s="165"/>
      <c r="D12" s="165"/>
      <c r="E12" s="165"/>
      <c r="F12" s="166"/>
    </row>
    <row r="13" spans="2:6" ht="44.25" customHeight="1" x14ac:dyDescent="0.15">
      <c r="B13" s="164" t="s">
        <v>54</v>
      </c>
      <c r="C13" s="165"/>
      <c r="D13" s="165"/>
      <c r="E13" s="165"/>
      <c r="F13" s="166"/>
    </row>
    <row r="14" spans="2:6" ht="26.25" customHeight="1" x14ac:dyDescent="0.15">
      <c r="B14" s="164" t="s">
        <v>55</v>
      </c>
      <c r="C14" s="165"/>
      <c r="D14" s="165"/>
      <c r="E14" s="165"/>
      <c r="F14" s="166"/>
    </row>
    <row r="15" spans="2:6" ht="51.75" customHeight="1" x14ac:dyDescent="0.15">
      <c r="B15" s="164" t="s">
        <v>56</v>
      </c>
      <c r="C15" s="165"/>
      <c r="D15" s="165"/>
      <c r="E15" s="165"/>
      <c r="F15" s="166"/>
    </row>
    <row r="16" spans="2:6" ht="33" customHeight="1" x14ac:dyDescent="0.15">
      <c r="B16" s="164" t="s">
        <v>57</v>
      </c>
      <c r="C16" s="165"/>
      <c r="D16" s="165"/>
      <c r="E16" s="165"/>
      <c r="F16" s="166"/>
    </row>
    <row r="17" spans="2:6" ht="44" customHeight="1" x14ac:dyDescent="0.15">
      <c r="B17" s="164" t="s">
        <v>58</v>
      </c>
      <c r="C17" s="165"/>
      <c r="D17" s="165"/>
      <c r="E17" s="165"/>
      <c r="F17" s="166"/>
    </row>
    <row r="18" spans="2:6" ht="123" customHeight="1" x14ac:dyDescent="0.15">
      <c r="B18" s="164" t="s">
        <v>59</v>
      </c>
      <c r="C18" s="165"/>
      <c r="D18" s="165"/>
      <c r="E18" s="165"/>
      <c r="F18" s="166"/>
    </row>
    <row r="19" spans="2:6" ht="58.5" customHeight="1" thickBot="1" x14ac:dyDescent="0.2">
      <c r="B19" s="167" t="s">
        <v>60</v>
      </c>
      <c r="C19" s="168"/>
      <c r="D19" s="168"/>
      <c r="E19" s="168"/>
      <c r="F19" s="169"/>
    </row>
    <row r="20" spans="2:6" ht="14.25" customHeight="1" x14ac:dyDescent="0.15">
      <c r="B20" s="6"/>
    </row>
    <row r="21" spans="2:6" x14ac:dyDescent="0.15">
      <c r="B21" s="94" t="s">
        <v>61</v>
      </c>
    </row>
    <row r="22" spans="2:6" ht="17.25" customHeight="1" x14ac:dyDescent="0.15">
      <c r="B22" s="170"/>
      <c r="C22" s="146"/>
      <c r="D22" s="146"/>
      <c r="E22" s="146"/>
      <c r="F22" s="146"/>
    </row>
  </sheetData>
  <mergeCells count="18">
    <mergeCell ref="B10:F10"/>
    <mergeCell ref="B11:F11"/>
    <mergeCell ref="B18:F18"/>
    <mergeCell ref="F2:F4"/>
    <mergeCell ref="B19:F19"/>
    <mergeCell ref="B14:F14"/>
    <mergeCell ref="B22:F22"/>
    <mergeCell ref="C2:E4"/>
    <mergeCell ref="B8:F8"/>
    <mergeCell ref="B17:F17"/>
    <mergeCell ref="B9:F9"/>
    <mergeCell ref="B13:F13"/>
    <mergeCell ref="B2:B4"/>
    <mergeCell ref="B12:F12"/>
    <mergeCell ref="B7:F7"/>
    <mergeCell ref="B6:F6"/>
    <mergeCell ref="B16:F16"/>
    <mergeCell ref="B15:F15"/>
  </mergeCells>
  <printOptions horizontalCentered="1"/>
  <pageMargins left="0.7" right="0.7" top="0.75" bottom="0.75" header="0.3" footer="0.3"/>
  <pageSetup scale="52" orientation="landscape"/>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B13" zoomScale="95" zoomScaleNormal="95" zoomScalePageLayoutView="85" workbookViewId="0">
      <selection activeCell="B7" sqref="B7:F14"/>
    </sheetView>
  </sheetViews>
  <sheetFormatPr baseColWidth="10" defaultColWidth="11.5" defaultRowHeight="13" x14ac:dyDescent="0.15"/>
  <cols>
    <col min="1" max="1" width="5.33203125" customWidth="1"/>
    <col min="2" max="2" width="65.83203125" customWidth="1"/>
    <col min="3" max="3" width="105.33203125" customWidth="1"/>
    <col min="4" max="4" width="20" customWidth="1"/>
    <col min="5" max="5" width="23.5" customWidth="1"/>
    <col min="6" max="6" width="31" customWidth="1"/>
  </cols>
  <sheetData>
    <row r="2" spans="2:6" ht="78" customHeight="1" x14ac:dyDescent="0.15">
      <c r="B2" s="151"/>
      <c r="C2" s="142" t="s">
        <v>0</v>
      </c>
      <c r="D2" s="143"/>
      <c r="E2" s="144"/>
      <c r="F2" s="163" t="s">
        <v>1</v>
      </c>
    </row>
    <row r="3" spans="2:6" ht="51" customHeight="1" x14ac:dyDescent="0.15">
      <c r="B3" s="152"/>
      <c r="C3" s="145"/>
      <c r="D3" s="146"/>
      <c r="E3" s="147"/>
      <c r="F3" s="152"/>
    </row>
    <row r="4" spans="2:6" ht="54" customHeight="1" x14ac:dyDescent="0.15">
      <c r="B4" s="153"/>
      <c r="C4" s="148"/>
      <c r="D4" s="149"/>
      <c r="E4" s="150"/>
      <c r="F4" s="153"/>
    </row>
    <row r="5" spans="2:6" ht="24.75" customHeight="1" thickBot="1" x14ac:dyDescent="0.25">
      <c r="B5" s="12"/>
      <c r="C5" s="13"/>
      <c r="D5" s="13"/>
      <c r="E5" s="13"/>
      <c r="F5" s="13"/>
    </row>
    <row r="6" spans="2:6" ht="18" customHeight="1" thickBot="1" x14ac:dyDescent="0.2">
      <c r="B6" s="154" t="s">
        <v>2</v>
      </c>
      <c r="C6" s="155"/>
      <c r="D6" s="155"/>
      <c r="E6" s="155"/>
      <c r="F6" s="156"/>
    </row>
    <row r="7" spans="2:6" ht="42.75" customHeight="1" x14ac:dyDescent="0.15">
      <c r="B7" s="157" t="s">
        <v>242</v>
      </c>
      <c r="C7" s="158"/>
      <c r="D7" s="158"/>
      <c r="E7" s="158"/>
      <c r="F7" s="158"/>
    </row>
    <row r="8" spans="2:6" ht="63" customHeight="1" x14ac:dyDescent="0.15">
      <c r="B8" s="159"/>
      <c r="C8" s="146"/>
      <c r="D8" s="146"/>
      <c r="E8" s="146"/>
      <c r="F8" s="146"/>
    </row>
    <row r="9" spans="2:6" ht="37.5" customHeight="1" x14ac:dyDescent="0.15">
      <c r="B9" s="159"/>
      <c r="C9" s="146"/>
      <c r="D9" s="146"/>
      <c r="E9" s="146"/>
      <c r="F9" s="146"/>
    </row>
    <row r="10" spans="2:6" ht="43.5" customHeight="1" x14ac:dyDescent="0.15">
      <c r="B10" s="159"/>
      <c r="C10" s="146"/>
      <c r="D10" s="146"/>
      <c r="E10" s="146"/>
      <c r="F10" s="146"/>
    </row>
    <row r="11" spans="2:6" ht="58.5" customHeight="1" x14ac:dyDescent="0.15">
      <c r="B11" s="159"/>
      <c r="C11" s="146"/>
      <c r="D11" s="146"/>
      <c r="E11" s="146"/>
      <c r="F11" s="146"/>
    </row>
    <row r="12" spans="2:6" ht="46.5" customHeight="1" x14ac:dyDescent="0.15">
      <c r="B12" s="159"/>
      <c r="C12" s="146"/>
      <c r="D12" s="146"/>
      <c r="E12" s="146"/>
      <c r="F12" s="146"/>
    </row>
    <row r="13" spans="2:6" ht="47.25" customHeight="1" x14ac:dyDescent="0.15">
      <c r="B13" s="159"/>
      <c r="C13" s="146"/>
      <c r="D13" s="146"/>
      <c r="E13" s="146"/>
      <c r="F13" s="146"/>
    </row>
    <row r="14" spans="2:6" ht="22.5" customHeight="1" thickBot="1" x14ac:dyDescent="0.2">
      <c r="B14" s="160"/>
      <c r="C14" s="161"/>
      <c r="D14" s="161"/>
      <c r="E14" s="161"/>
      <c r="F14" s="161"/>
    </row>
    <row r="15" spans="2:6" ht="16.5" customHeight="1" thickBot="1" x14ac:dyDescent="0.2">
      <c r="B15" s="162" t="s">
        <v>3</v>
      </c>
      <c r="C15" s="155"/>
      <c r="D15" s="155"/>
      <c r="E15" s="155"/>
      <c r="F15" s="156"/>
    </row>
    <row r="16" spans="2:6" ht="127.5" customHeight="1" x14ac:dyDescent="0.15">
      <c r="B16" s="139" t="s">
        <v>4</v>
      </c>
      <c r="C16" s="140"/>
      <c r="D16" s="140"/>
      <c r="E16" s="140"/>
      <c r="F16" s="141"/>
    </row>
    <row r="17" spans="2:6" ht="19.5" customHeight="1" x14ac:dyDescent="0.15">
      <c r="B17" s="39"/>
      <c r="C17" s="40" t="s">
        <v>5</v>
      </c>
      <c r="D17" s="98" t="s">
        <v>6</v>
      </c>
      <c r="E17" s="98" t="s">
        <v>7</v>
      </c>
      <c r="F17" s="99" t="s">
        <v>8</v>
      </c>
    </row>
    <row r="18" spans="2:6" ht="21" customHeight="1" x14ac:dyDescent="0.15">
      <c r="B18" s="100"/>
      <c r="C18" s="101" t="s">
        <v>9</v>
      </c>
      <c r="D18" s="102"/>
      <c r="E18" s="102"/>
      <c r="F18" s="102"/>
    </row>
    <row r="19" spans="2:6" ht="18.75" customHeight="1" x14ac:dyDescent="0.15">
      <c r="B19" s="137" t="s">
        <v>10</v>
      </c>
      <c r="C19" s="138"/>
      <c r="D19" s="103" t="s">
        <v>11</v>
      </c>
      <c r="E19" s="104" t="s">
        <v>12</v>
      </c>
      <c r="F19" s="105" t="s">
        <v>13</v>
      </c>
    </row>
    <row r="20" spans="2:6" ht="18.75" customHeight="1" x14ac:dyDescent="0.15">
      <c r="B20" s="137" t="s">
        <v>14</v>
      </c>
      <c r="C20" s="138"/>
      <c r="D20" s="107" t="s">
        <v>11</v>
      </c>
      <c r="E20" s="108" t="s">
        <v>12</v>
      </c>
      <c r="F20" s="109" t="s">
        <v>15</v>
      </c>
    </row>
    <row r="21" spans="2:6" ht="18.75" customHeight="1" x14ac:dyDescent="0.15">
      <c r="B21" s="137" t="s">
        <v>16</v>
      </c>
      <c r="C21" s="138"/>
      <c r="D21" s="107" t="s">
        <v>17</v>
      </c>
      <c r="E21" s="108" t="s">
        <v>12</v>
      </c>
      <c r="F21" s="109" t="s">
        <v>13</v>
      </c>
    </row>
    <row r="22" spans="2:6" ht="18.75" customHeight="1" x14ac:dyDescent="0.15">
      <c r="B22" s="106"/>
      <c r="C22" s="136" t="s">
        <v>18</v>
      </c>
      <c r="D22" s="107"/>
      <c r="E22" s="108"/>
      <c r="F22" s="109"/>
    </row>
    <row r="23" spans="2:6" ht="18.75" customHeight="1" x14ac:dyDescent="0.15">
      <c r="B23" s="137" t="s">
        <v>19</v>
      </c>
      <c r="C23" s="138"/>
      <c r="D23" s="107" t="s">
        <v>11</v>
      </c>
      <c r="E23" s="108" t="s">
        <v>20</v>
      </c>
      <c r="F23" s="109" t="s">
        <v>15</v>
      </c>
    </row>
    <row r="24" spans="2:6" ht="18.75" customHeight="1" x14ac:dyDescent="0.15">
      <c r="B24" s="106"/>
      <c r="C24" s="136" t="s">
        <v>21</v>
      </c>
      <c r="D24" s="107"/>
      <c r="E24" s="108"/>
      <c r="F24" s="109"/>
    </row>
    <row r="25" spans="2:6" ht="18.75" customHeight="1" x14ac:dyDescent="0.15">
      <c r="B25" s="137" t="s">
        <v>22</v>
      </c>
      <c r="C25" s="138"/>
      <c r="D25" s="107" t="s">
        <v>17</v>
      </c>
      <c r="E25" s="108" t="s">
        <v>20</v>
      </c>
      <c r="F25" s="109" t="s">
        <v>13</v>
      </c>
    </row>
    <row r="26" spans="2:6" ht="18.75" customHeight="1" x14ac:dyDescent="0.15">
      <c r="B26" s="137" t="s">
        <v>23</v>
      </c>
      <c r="C26" s="138"/>
      <c r="D26" s="107" t="s">
        <v>17</v>
      </c>
      <c r="E26" s="108" t="s">
        <v>12</v>
      </c>
      <c r="F26" s="110" t="s">
        <v>13</v>
      </c>
    </row>
    <row r="27" spans="2:6" ht="18.75" customHeight="1" x14ac:dyDescent="0.15">
      <c r="B27" s="106"/>
      <c r="C27" s="136" t="s">
        <v>24</v>
      </c>
      <c r="D27" s="107"/>
      <c r="E27" s="108"/>
      <c r="F27" s="109"/>
    </row>
    <row r="28" spans="2:6" ht="18.75" customHeight="1" x14ac:dyDescent="0.15">
      <c r="B28" s="137" t="s">
        <v>25</v>
      </c>
      <c r="C28" s="138"/>
      <c r="D28" s="107" t="s">
        <v>11</v>
      </c>
      <c r="E28" s="108" t="s">
        <v>12</v>
      </c>
      <c r="F28" s="109" t="s">
        <v>13</v>
      </c>
    </row>
    <row r="29" spans="2:6" ht="18.75" customHeight="1" x14ac:dyDescent="0.15">
      <c r="B29" s="137" t="s">
        <v>26</v>
      </c>
      <c r="C29" s="138"/>
      <c r="D29" s="107" t="s">
        <v>11</v>
      </c>
      <c r="E29" s="108" t="s">
        <v>12</v>
      </c>
      <c r="F29" s="109" t="s">
        <v>13</v>
      </c>
    </row>
    <row r="30" spans="2:6" ht="18.75" customHeight="1" x14ac:dyDescent="0.15">
      <c r="B30" s="137" t="s">
        <v>27</v>
      </c>
      <c r="C30" s="138"/>
      <c r="D30" s="107" t="s">
        <v>11</v>
      </c>
      <c r="E30" s="112" t="s">
        <v>20</v>
      </c>
      <c r="F30" s="113" t="s">
        <v>13</v>
      </c>
    </row>
    <row r="31" spans="2:6" ht="20.25" customHeight="1" x14ac:dyDescent="0.15">
      <c r="B31" s="137" t="s">
        <v>28</v>
      </c>
      <c r="C31" s="138"/>
      <c r="D31" s="114" t="s">
        <v>11</v>
      </c>
      <c r="E31" s="114" t="s">
        <v>12</v>
      </c>
      <c r="F31" s="115" t="s">
        <v>13</v>
      </c>
    </row>
    <row r="32" spans="2:6" ht="19.5" customHeight="1" x14ac:dyDescent="0.15">
      <c r="B32" s="137" t="s">
        <v>29</v>
      </c>
      <c r="C32" s="138"/>
      <c r="D32" s="103" t="s">
        <v>11</v>
      </c>
      <c r="E32" s="104" t="s">
        <v>12</v>
      </c>
      <c r="F32" s="105" t="s">
        <v>13</v>
      </c>
    </row>
    <row r="33" spans="2:6" ht="19.5" customHeight="1" x14ac:dyDescent="0.15">
      <c r="B33" s="137" t="s">
        <v>30</v>
      </c>
      <c r="C33" s="138"/>
      <c r="D33" s="107" t="s">
        <v>11</v>
      </c>
      <c r="E33" s="108" t="s">
        <v>20</v>
      </c>
      <c r="F33" s="109" t="s">
        <v>13</v>
      </c>
    </row>
    <row r="34" spans="2:6" ht="19.5" customHeight="1" x14ac:dyDescent="0.15">
      <c r="B34" s="137" t="s">
        <v>31</v>
      </c>
      <c r="C34" s="138"/>
      <c r="D34" s="107" t="s">
        <v>11</v>
      </c>
      <c r="E34" s="108" t="s">
        <v>20</v>
      </c>
      <c r="F34" s="109" t="s">
        <v>13</v>
      </c>
    </row>
    <row r="35" spans="2:6" ht="19.5" customHeight="1" x14ac:dyDescent="0.15">
      <c r="B35" s="137" t="s">
        <v>32</v>
      </c>
      <c r="C35" s="138"/>
      <c r="D35" s="107" t="s">
        <v>11</v>
      </c>
      <c r="E35" s="108" t="s">
        <v>20</v>
      </c>
      <c r="F35" s="109" t="s">
        <v>13</v>
      </c>
    </row>
    <row r="36" spans="2:6" ht="19.5" customHeight="1" x14ac:dyDescent="0.15">
      <c r="B36" s="137" t="s">
        <v>33</v>
      </c>
      <c r="C36" s="138"/>
      <c r="D36" s="107" t="s">
        <v>17</v>
      </c>
      <c r="E36" s="108" t="s">
        <v>20</v>
      </c>
      <c r="F36" s="109" t="s">
        <v>13</v>
      </c>
    </row>
    <row r="37" spans="2:6" ht="19.5" customHeight="1" x14ac:dyDescent="0.15">
      <c r="B37" s="137" t="s">
        <v>34</v>
      </c>
      <c r="C37" s="138"/>
      <c r="D37" s="107" t="s">
        <v>17</v>
      </c>
      <c r="E37" s="108" t="s">
        <v>20</v>
      </c>
      <c r="F37" s="109" t="s">
        <v>13</v>
      </c>
    </row>
    <row r="38" spans="2:6" ht="19.5" customHeight="1" x14ac:dyDescent="0.15">
      <c r="B38" s="137" t="s">
        <v>35</v>
      </c>
      <c r="C38" s="138"/>
      <c r="D38" s="116" t="s">
        <v>11</v>
      </c>
      <c r="E38" s="112" t="s">
        <v>20</v>
      </c>
      <c r="F38" s="113" t="s">
        <v>13</v>
      </c>
    </row>
    <row r="39" spans="2:6" ht="23.25" customHeight="1" x14ac:dyDescent="0.15">
      <c r="B39" s="137" t="s">
        <v>36</v>
      </c>
      <c r="C39" s="138"/>
      <c r="D39" s="117" t="s">
        <v>11</v>
      </c>
      <c r="E39" s="117" t="s">
        <v>20</v>
      </c>
      <c r="F39" s="118" t="s">
        <v>13</v>
      </c>
    </row>
    <row r="40" spans="2:6" ht="19.5" customHeight="1" x14ac:dyDescent="0.15">
      <c r="B40" s="137" t="s">
        <v>37</v>
      </c>
      <c r="C40" s="138"/>
      <c r="D40" s="103" t="s">
        <v>11</v>
      </c>
      <c r="E40" s="104" t="s">
        <v>20</v>
      </c>
      <c r="F40" s="105" t="s">
        <v>38</v>
      </c>
    </row>
    <row r="41" spans="2:6" ht="19.5" customHeight="1" x14ac:dyDescent="0.15">
      <c r="B41" s="137" t="s">
        <v>39</v>
      </c>
      <c r="C41" s="138"/>
      <c r="D41" s="107" t="s">
        <v>11</v>
      </c>
      <c r="E41" s="108" t="s">
        <v>12</v>
      </c>
      <c r="F41" s="109" t="s">
        <v>40</v>
      </c>
    </row>
    <row r="42" spans="2:6" ht="19.5" customHeight="1" x14ac:dyDescent="0.15">
      <c r="B42" s="137" t="s">
        <v>41</v>
      </c>
      <c r="C42" s="138"/>
      <c r="D42" s="107" t="s">
        <v>17</v>
      </c>
      <c r="E42" s="108" t="s">
        <v>12</v>
      </c>
      <c r="F42" s="109" t="s">
        <v>42</v>
      </c>
    </row>
    <row r="43" spans="2:6" ht="19.5" customHeight="1" x14ac:dyDescent="0.15">
      <c r="B43" s="137" t="s">
        <v>43</v>
      </c>
      <c r="C43" s="138"/>
      <c r="D43" s="107" t="s">
        <v>17</v>
      </c>
      <c r="E43" s="108" t="s">
        <v>12</v>
      </c>
      <c r="F43" s="109" t="s">
        <v>13</v>
      </c>
    </row>
    <row r="44" spans="2:6" ht="19.5" customHeight="1" x14ac:dyDescent="0.15">
      <c r="B44" s="111"/>
      <c r="C44" s="119"/>
      <c r="D44" s="116"/>
      <c r="E44" s="112"/>
      <c r="F44" s="113"/>
    </row>
    <row r="45" spans="2:6" ht="23.25" customHeight="1" x14ac:dyDescent="0.15">
      <c r="B45" s="39"/>
      <c r="C45" s="40"/>
      <c r="D45" s="48"/>
      <c r="E45" s="48"/>
      <c r="F45" s="49"/>
    </row>
    <row r="46" spans="2:6" ht="19.5" customHeight="1" x14ac:dyDescent="0.2">
      <c r="B46" s="120"/>
      <c r="D46" s="44"/>
      <c r="E46" s="41"/>
      <c r="F46" s="50"/>
    </row>
    <row r="47" spans="2:6" ht="19.5" customHeight="1" x14ac:dyDescent="0.2">
      <c r="B47" s="121"/>
      <c r="D47" s="44"/>
      <c r="E47" s="45"/>
      <c r="F47" s="51"/>
    </row>
    <row r="48" spans="2:6" ht="19.5" customHeight="1" x14ac:dyDescent="0.2">
      <c r="B48" s="121"/>
      <c r="D48" s="44"/>
      <c r="E48" s="45"/>
      <c r="F48" s="51"/>
    </row>
    <row r="49" spans="2:6" ht="19.5" customHeight="1" x14ac:dyDescent="0.2">
      <c r="B49" s="121"/>
      <c r="D49" s="44"/>
      <c r="E49" s="45"/>
      <c r="F49" s="51"/>
    </row>
    <row r="50" spans="2:6" ht="19.5" customHeight="1" x14ac:dyDescent="0.2">
      <c r="B50" s="42"/>
      <c r="C50" s="47"/>
      <c r="D50" s="44"/>
      <c r="E50" s="45"/>
      <c r="F50" s="51"/>
    </row>
    <row r="51" spans="2:6" ht="21" customHeight="1" x14ac:dyDescent="0.2">
      <c r="B51" s="42"/>
      <c r="C51" s="47"/>
      <c r="D51" s="44"/>
      <c r="E51" s="45"/>
      <c r="F51" s="51"/>
    </row>
    <row r="52" spans="2:6" ht="19.5" customHeight="1" x14ac:dyDescent="0.2">
      <c r="B52" s="121"/>
      <c r="D52" s="44"/>
      <c r="E52" s="45"/>
      <c r="F52" s="51"/>
    </row>
    <row r="53" spans="2:6" ht="19.5" customHeight="1" x14ac:dyDescent="0.2">
      <c r="B53" s="121"/>
      <c r="D53" s="44"/>
      <c r="E53" s="45"/>
      <c r="F53" s="51"/>
    </row>
    <row r="54" spans="2:6" ht="19.5" customHeight="1" x14ac:dyDescent="0.2">
      <c r="B54" s="121"/>
      <c r="D54" s="44"/>
      <c r="E54" s="45"/>
      <c r="F54" s="51"/>
    </row>
    <row r="55" spans="2:6" ht="19.5" customHeight="1" x14ac:dyDescent="0.2">
      <c r="B55" s="121"/>
      <c r="D55" s="44"/>
      <c r="E55" s="45"/>
      <c r="F55" s="51"/>
    </row>
    <row r="56" spans="2:6" ht="19.5" customHeight="1" x14ac:dyDescent="0.2">
      <c r="B56" s="121"/>
      <c r="D56" s="44"/>
      <c r="E56" s="45"/>
      <c r="F56" s="51"/>
    </row>
    <row r="57" spans="2:6" ht="19.5" customHeight="1" x14ac:dyDescent="0.2">
      <c r="B57" s="121"/>
      <c r="D57" s="44"/>
      <c r="E57" s="45"/>
      <c r="F57" s="51"/>
    </row>
    <row r="58" spans="2:6" ht="19.5" customHeight="1" x14ac:dyDescent="0.2">
      <c r="B58" s="42"/>
      <c r="C58" s="47"/>
      <c r="D58" s="44"/>
      <c r="E58" s="45"/>
      <c r="F58" s="51"/>
    </row>
    <row r="59" spans="2:6" ht="19.5" customHeight="1" x14ac:dyDescent="0.2">
      <c r="B59" s="121"/>
      <c r="D59" s="44"/>
      <c r="E59" s="45"/>
      <c r="F59" s="51"/>
    </row>
    <row r="60" spans="2:6" ht="19.5" customHeight="1" x14ac:dyDescent="0.2">
      <c r="B60" s="121"/>
      <c r="D60" s="44"/>
      <c r="E60" s="45"/>
      <c r="F60" s="46"/>
    </row>
    <row r="61" spans="2:6" ht="19.5" customHeight="1" x14ac:dyDescent="0.2">
      <c r="B61" s="121"/>
      <c r="D61" s="44"/>
      <c r="E61" s="45"/>
      <c r="F61" s="46"/>
    </row>
    <row r="62" spans="2:6" ht="19.5" customHeight="1" x14ac:dyDescent="0.2">
      <c r="B62" s="121"/>
      <c r="D62" s="44"/>
      <c r="E62" s="45"/>
      <c r="F62" s="46"/>
    </row>
    <row r="63" spans="2:6" ht="19.5" customHeight="1" x14ac:dyDescent="0.2">
      <c r="B63" s="121"/>
      <c r="D63" s="44"/>
      <c r="E63" s="45"/>
      <c r="F63" s="46"/>
    </row>
    <row r="64" spans="2:6" ht="19.5" customHeight="1" x14ac:dyDescent="0.2">
      <c r="B64" s="42"/>
      <c r="C64" s="47"/>
      <c r="D64" s="44"/>
      <c r="E64" s="45"/>
      <c r="F64" s="46"/>
    </row>
    <row r="65" spans="2:6" ht="19.5" customHeight="1" x14ac:dyDescent="0.2">
      <c r="B65" s="121"/>
      <c r="D65" s="44"/>
      <c r="E65" s="45"/>
      <c r="F65" s="46"/>
    </row>
    <row r="66" spans="2:6" ht="19.5" customHeight="1" x14ac:dyDescent="0.2">
      <c r="B66" s="42"/>
      <c r="C66" s="43"/>
      <c r="D66" s="44"/>
      <c r="E66" s="45"/>
      <c r="F66" s="51"/>
    </row>
    <row r="67" spans="2:6" ht="19.5" customHeight="1" x14ac:dyDescent="0.2">
      <c r="B67" s="42"/>
      <c r="C67" s="47"/>
      <c r="D67" s="44"/>
      <c r="E67" s="45"/>
      <c r="F67" s="51"/>
    </row>
    <row r="68" spans="2:6" ht="19.5" customHeight="1" thickBot="1" x14ac:dyDescent="0.25">
      <c r="B68" s="52"/>
      <c r="C68" s="53"/>
      <c r="D68" s="54"/>
      <c r="E68" s="55"/>
      <c r="F68" s="56"/>
    </row>
    <row r="70" spans="2:6" x14ac:dyDescent="0.15">
      <c r="B70" s="94"/>
    </row>
    <row r="73" spans="2:6" ht="14" hidden="1" x14ac:dyDescent="0.15">
      <c r="B73" s="6" t="s">
        <v>17</v>
      </c>
    </row>
    <row r="74" spans="2:6" hidden="1" x14ac:dyDescent="0.15">
      <c r="B74" s="7" t="s">
        <v>44</v>
      </c>
    </row>
    <row r="75" spans="2:6" hidden="1" x14ac:dyDescent="0.15">
      <c r="B75" s="7" t="s">
        <v>45</v>
      </c>
    </row>
    <row r="76" spans="2:6" hidden="1" x14ac:dyDescent="0.15"/>
    <row r="77" spans="2:6" hidden="1" x14ac:dyDescent="0.15">
      <c r="B77" t="s">
        <v>12</v>
      </c>
    </row>
    <row r="78" spans="2:6" hidden="1" x14ac:dyDescent="0.15">
      <c r="B78" t="s">
        <v>20</v>
      </c>
    </row>
  </sheetData>
  <mergeCells count="29">
    <mergeCell ref="B16:F16"/>
    <mergeCell ref="C2:E4"/>
    <mergeCell ref="B2:B4"/>
    <mergeCell ref="B6:F6"/>
    <mergeCell ref="B7:F14"/>
    <mergeCell ref="B15:F15"/>
    <mergeCell ref="F2:F4"/>
    <mergeCell ref="B19:C19"/>
    <mergeCell ref="B20:C20"/>
    <mergeCell ref="B21:C21"/>
    <mergeCell ref="B23:C23"/>
    <mergeCell ref="B25:C25"/>
    <mergeCell ref="B26:C26"/>
    <mergeCell ref="B28:C28"/>
    <mergeCell ref="B29:C29"/>
    <mergeCell ref="B30:C30"/>
    <mergeCell ref="B31:C31"/>
    <mergeCell ref="B32:C32"/>
    <mergeCell ref="B33:C33"/>
    <mergeCell ref="B34:C34"/>
    <mergeCell ref="B35:C35"/>
    <mergeCell ref="B36:C36"/>
    <mergeCell ref="B42:C42"/>
    <mergeCell ref="B43:C43"/>
    <mergeCell ref="B37:C37"/>
    <mergeCell ref="B38:C38"/>
    <mergeCell ref="B39:C39"/>
    <mergeCell ref="B40:C40"/>
    <mergeCell ref="B41:C41"/>
  </mergeCells>
  <dataValidations count="2">
    <dataValidation type="list" allowBlank="1" showInputMessage="1" showErrorMessage="1" sqref="D19:D30 D32:D38 D40:D44 D46:D68" xr:uid="{00000000-0002-0000-0100-000000000000}">
      <formula1>$B$73:$B$75</formula1>
    </dataValidation>
    <dataValidation type="list" allowBlank="1" showInputMessage="1" showErrorMessage="1" sqref="E19:E30 E32:E38 E40:E44 E46:E68" xr:uid="{00000000-0002-0000-0100-000001000000}">
      <formula1>$B$77:$B$78</formula1>
    </dataValidation>
  </dataValidations>
  <printOptions horizontalCentered="1"/>
  <pageMargins left="0.70866141732283472" right="0.70866141732283472" top="0.74803149606299213" bottom="0.74803149606299213" header="0.31496062992125978" footer="0.31496062992125978"/>
  <pageSetup scale="4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Q67"/>
  <sheetViews>
    <sheetView showGridLines="0" topLeftCell="A2" zoomScale="90" zoomScaleNormal="90" zoomScalePageLayoutView="70" workbookViewId="0">
      <selection activeCell="C17" sqref="C17:G17"/>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2" spans="2:17" ht="48.75" customHeight="1" x14ac:dyDescent="0.15">
      <c r="B2" s="151"/>
      <c r="C2" s="142" t="s">
        <v>0</v>
      </c>
      <c r="D2" s="143"/>
      <c r="E2" s="143"/>
      <c r="F2" s="143"/>
      <c r="G2" s="143"/>
      <c r="H2" s="143"/>
      <c r="I2" s="143"/>
      <c r="J2" s="144"/>
      <c r="K2" s="163" t="s">
        <v>1</v>
      </c>
      <c r="L2" s="144"/>
    </row>
    <row r="3" spans="2:17" ht="42" customHeight="1" x14ac:dyDescent="0.15">
      <c r="B3" s="152"/>
      <c r="C3" s="145"/>
      <c r="D3" s="146"/>
      <c r="E3" s="146"/>
      <c r="F3" s="146"/>
      <c r="G3" s="146"/>
      <c r="H3" s="193"/>
      <c r="I3" s="146"/>
      <c r="J3" s="147"/>
      <c r="K3" s="145"/>
      <c r="L3" s="147"/>
    </row>
    <row r="4" spans="2:17" ht="36.75" customHeight="1" x14ac:dyDescent="0.15">
      <c r="B4" s="153"/>
      <c r="C4" s="148"/>
      <c r="D4" s="149"/>
      <c r="E4" s="149"/>
      <c r="F4" s="149"/>
      <c r="G4" s="149"/>
      <c r="H4" s="149"/>
      <c r="I4" s="149"/>
      <c r="J4" s="150"/>
      <c r="K4" s="148"/>
      <c r="L4" s="150"/>
    </row>
    <row r="5" spans="2:17" ht="24.75" customHeight="1" thickBot="1" x14ac:dyDescent="0.25">
      <c r="C5" s="12"/>
      <c r="D5" s="13"/>
      <c r="E5" s="13"/>
      <c r="F5" s="13"/>
      <c r="G5" s="13"/>
    </row>
    <row r="6" spans="2:17" ht="81" customHeight="1" thickBot="1" x14ac:dyDescent="0.2">
      <c r="B6" s="194" t="s">
        <v>62</v>
      </c>
      <c r="C6" s="155"/>
      <c r="D6" s="155"/>
      <c r="E6" s="155"/>
      <c r="F6" s="155"/>
      <c r="G6" s="155"/>
      <c r="H6" s="155"/>
      <c r="I6" s="155"/>
      <c r="J6" s="155"/>
      <c r="K6" s="155"/>
      <c r="L6" s="156"/>
      <c r="M6" s="1"/>
      <c r="N6" s="1"/>
      <c r="O6" s="1"/>
      <c r="P6" s="1"/>
      <c r="Q6" s="1"/>
    </row>
    <row r="7" spans="2:17" ht="24.75" customHeight="1" x14ac:dyDescent="0.15">
      <c r="B7" s="195" t="s">
        <v>3</v>
      </c>
      <c r="C7" s="158"/>
      <c r="D7" s="158"/>
      <c r="E7" s="158"/>
      <c r="F7" s="158"/>
      <c r="G7" s="158"/>
      <c r="H7" s="158"/>
      <c r="I7" s="158"/>
      <c r="J7" s="158"/>
      <c r="K7" s="158"/>
      <c r="L7" s="192"/>
    </row>
    <row r="8" spans="2:17" ht="18" customHeight="1" x14ac:dyDescent="0.2">
      <c r="B8" s="88" t="s">
        <v>63</v>
      </c>
      <c r="C8" s="89"/>
      <c r="D8" s="89"/>
      <c r="E8" s="89"/>
      <c r="F8" s="89"/>
      <c r="G8" s="89"/>
      <c r="H8" s="89"/>
      <c r="I8" s="89"/>
      <c r="J8" s="89"/>
      <c r="K8" s="89"/>
      <c r="L8" s="90"/>
    </row>
    <row r="9" spans="2:17" ht="15.75" customHeight="1" x14ac:dyDescent="0.2">
      <c r="B9" s="88" t="s">
        <v>64</v>
      </c>
      <c r="C9" s="91"/>
      <c r="D9" s="91"/>
      <c r="E9" s="91"/>
      <c r="F9" s="91"/>
      <c r="G9" s="91"/>
      <c r="H9" s="91"/>
      <c r="I9" s="92"/>
      <c r="J9" s="91"/>
      <c r="K9" s="91"/>
      <c r="L9" s="93"/>
    </row>
    <row r="10" spans="2:17" ht="15.75" customHeight="1" x14ac:dyDescent="0.2">
      <c r="B10" s="88" t="s">
        <v>65</v>
      </c>
      <c r="C10" s="91"/>
      <c r="D10" s="91"/>
      <c r="E10" s="91"/>
      <c r="F10" s="91"/>
      <c r="G10" s="91"/>
      <c r="H10" s="91"/>
      <c r="I10" s="91"/>
      <c r="J10" s="91"/>
      <c r="K10" s="91"/>
      <c r="L10" s="93"/>
    </row>
    <row r="11" spans="2:17" ht="15.75" customHeight="1" x14ac:dyDescent="0.2">
      <c r="B11" s="88" t="s">
        <v>66</v>
      </c>
      <c r="C11" s="91"/>
      <c r="D11" s="91"/>
      <c r="E11" s="91"/>
      <c r="F11" s="91"/>
      <c r="G11" s="91"/>
      <c r="H11" s="91"/>
      <c r="I11" s="91"/>
      <c r="J11" s="91"/>
      <c r="K11" s="91"/>
      <c r="L11" s="93"/>
    </row>
    <row r="12" spans="2:17" ht="18" customHeight="1" x14ac:dyDescent="0.15">
      <c r="B12" s="197" t="s">
        <v>67</v>
      </c>
      <c r="C12" s="146"/>
      <c r="D12" s="146"/>
      <c r="E12" s="146"/>
      <c r="F12" s="146"/>
      <c r="G12" s="146"/>
      <c r="H12" s="193"/>
      <c r="I12" s="146"/>
      <c r="J12" s="146"/>
      <c r="K12" s="146"/>
      <c r="L12" s="198"/>
    </row>
    <row r="13" spans="2:17" ht="15.75" customHeight="1" x14ac:dyDescent="0.2">
      <c r="B13" s="88" t="s">
        <v>68</v>
      </c>
      <c r="C13" s="91"/>
      <c r="D13" s="91"/>
      <c r="E13" s="91"/>
      <c r="F13" s="91"/>
      <c r="G13" s="91"/>
      <c r="H13" s="91"/>
      <c r="I13" s="91"/>
      <c r="J13" s="91"/>
      <c r="K13" s="91"/>
      <c r="L13" s="93"/>
    </row>
    <row r="14" spans="2:17" ht="7.5" customHeight="1" thickBot="1" x14ac:dyDescent="0.25">
      <c r="B14" s="60"/>
      <c r="C14" s="61"/>
      <c r="D14" s="61"/>
      <c r="E14" s="61"/>
      <c r="F14" s="61"/>
      <c r="G14" s="61"/>
      <c r="H14" s="61"/>
      <c r="I14" s="61"/>
      <c r="J14" s="61"/>
      <c r="K14" s="61"/>
      <c r="L14" s="62"/>
    </row>
    <row r="15" spans="2:17" ht="33.75" customHeight="1" thickBot="1" x14ac:dyDescent="0.2">
      <c r="B15" s="200" t="s">
        <v>69</v>
      </c>
      <c r="C15" s="155"/>
      <c r="D15" s="155"/>
      <c r="E15" s="155"/>
      <c r="F15" s="155"/>
      <c r="G15" s="174"/>
      <c r="H15" s="191" t="s">
        <v>70</v>
      </c>
      <c r="I15" s="158"/>
      <c r="J15" s="158"/>
      <c r="K15" s="158"/>
      <c r="L15" s="192"/>
    </row>
    <row r="16" spans="2:17" ht="40.5" customHeight="1" thickBot="1" x14ac:dyDescent="0.2">
      <c r="B16" s="63" t="s">
        <v>71</v>
      </c>
      <c r="C16" s="199" t="s">
        <v>72</v>
      </c>
      <c r="D16" s="155"/>
      <c r="E16" s="155"/>
      <c r="F16" s="155"/>
      <c r="G16" s="174"/>
      <c r="H16" s="64" t="s">
        <v>73</v>
      </c>
      <c r="I16" s="64" t="s">
        <v>74</v>
      </c>
      <c r="J16" s="64" t="s">
        <v>75</v>
      </c>
      <c r="K16" s="64" t="s">
        <v>76</v>
      </c>
      <c r="L16" s="65" t="s">
        <v>77</v>
      </c>
    </row>
    <row r="17" spans="2:12" ht="105.75" customHeight="1" x14ac:dyDescent="0.15">
      <c r="B17" s="122" t="s">
        <v>18</v>
      </c>
      <c r="C17" s="178" t="s">
        <v>19</v>
      </c>
      <c r="D17" s="179"/>
      <c r="E17" s="179"/>
      <c r="F17" s="179"/>
      <c r="G17" s="180"/>
      <c r="H17" s="123" t="s">
        <v>78</v>
      </c>
      <c r="I17" s="124">
        <v>2</v>
      </c>
      <c r="J17" s="124">
        <v>4</v>
      </c>
      <c r="K17" s="124">
        <f t="shared" ref="K17:K35" si="0">I17+J17</f>
        <v>6</v>
      </c>
      <c r="L17" s="125" t="str">
        <f t="shared" ref="L17:L35" si="1">IF(K17&lt;=4,"BAJO",IF(K17=5,"MEDIO",IF(K17&lt;=7,"ALTO","EXTREMO")))</f>
        <v>ALTO</v>
      </c>
    </row>
    <row r="18" spans="2:12" ht="105.75" customHeight="1" x14ac:dyDescent="0.15">
      <c r="B18" s="122" t="s">
        <v>21</v>
      </c>
      <c r="C18" s="178" t="s">
        <v>22</v>
      </c>
      <c r="D18" s="179"/>
      <c r="E18" s="179"/>
      <c r="F18" s="179"/>
      <c r="G18" s="180"/>
      <c r="H18" s="123" t="s">
        <v>79</v>
      </c>
      <c r="I18" s="124">
        <v>2</v>
      </c>
      <c r="J18" s="124">
        <v>3</v>
      </c>
      <c r="K18" s="124">
        <f t="shared" si="0"/>
        <v>5</v>
      </c>
      <c r="L18" s="125" t="str">
        <f t="shared" si="1"/>
        <v>MEDIO</v>
      </c>
    </row>
    <row r="19" spans="2:12" ht="105.75" customHeight="1" x14ac:dyDescent="0.15">
      <c r="B19" s="122" t="s">
        <v>21</v>
      </c>
      <c r="C19" s="178" t="s">
        <v>23</v>
      </c>
      <c r="D19" s="179"/>
      <c r="E19" s="179"/>
      <c r="F19" s="179"/>
      <c r="G19" s="180"/>
      <c r="H19" s="123" t="s">
        <v>80</v>
      </c>
      <c r="I19" s="124">
        <v>2</v>
      </c>
      <c r="J19" s="124">
        <v>3</v>
      </c>
      <c r="K19" s="124">
        <f t="shared" si="0"/>
        <v>5</v>
      </c>
      <c r="L19" s="125" t="str">
        <f t="shared" si="1"/>
        <v>MEDIO</v>
      </c>
    </row>
    <row r="20" spans="2:12" ht="105.75" customHeight="1" x14ac:dyDescent="0.15">
      <c r="B20" s="122" t="s">
        <v>24</v>
      </c>
      <c r="C20" s="178" t="s">
        <v>25</v>
      </c>
      <c r="D20" s="179"/>
      <c r="E20" s="179"/>
      <c r="F20" s="179"/>
      <c r="G20" s="180"/>
      <c r="H20" s="123" t="s">
        <v>81</v>
      </c>
      <c r="I20" s="124">
        <v>3</v>
      </c>
      <c r="J20" s="124">
        <v>4</v>
      </c>
      <c r="K20" s="124">
        <f t="shared" si="0"/>
        <v>7</v>
      </c>
      <c r="L20" s="125" t="str">
        <f t="shared" si="1"/>
        <v>ALTO</v>
      </c>
    </row>
    <row r="21" spans="2:12" ht="105.75" customHeight="1" x14ac:dyDescent="0.15">
      <c r="B21" s="122" t="s">
        <v>24</v>
      </c>
      <c r="C21" s="178" t="s">
        <v>26</v>
      </c>
      <c r="D21" s="179"/>
      <c r="E21" s="179"/>
      <c r="F21" s="179"/>
      <c r="G21" s="180"/>
      <c r="H21" s="123" t="s">
        <v>82</v>
      </c>
      <c r="I21" s="124">
        <v>4</v>
      </c>
      <c r="J21" s="124">
        <v>4</v>
      </c>
      <c r="K21" s="124">
        <f t="shared" si="0"/>
        <v>8</v>
      </c>
      <c r="L21" s="125" t="str">
        <f t="shared" si="1"/>
        <v>EXTREMO</v>
      </c>
    </row>
    <row r="22" spans="2:12" ht="105.75" customHeight="1" x14ac:dyDescent="0.15">
      <c r="B22" s="122" t="s">
        <v>24</v>
      </c>
      <c r="C22" s="178" t="s">
        <v>27</v>
      </c>
      <c r="D22" s="179"/>
      <c r="E22" s="179"/>
      <c r="F22" s="179"/>
      <c r="G22" s="180"/>
      <c r="H22" s="123" t="s">
        <v>83</v>
      </c>
      <c r="I22" s="124">
        <v>4</v>
      </c>
      <c r="J22" s="124">
        <v>4</v>
      </c>
      <c r="K22" s="124">
        <f t="shared" si="0"/>
        <v>8</v>
      </c>
      <c r="L22" s="125" t="str">
        <f t="shared" si="1"/>
        <v>EXTREMO</v>
      </c>
    </row>
    <row r="23" spans="2:12" ht="105.75" customHeight="1" x14ac:dyDescent="0.15">
      <c r="B23" s="122" t="s">
        <v>24</v>
      </c>
      <c r="C23" s="178" t="s">
        <v>28</v>
      </c>
      <c r="D23" s="179"/>
      <c r="E23" s="179"/>
      <c r="F23" s="179"/>
      <c r="G23" s="180"/>
      <c r="H23" s="123" t="s">
        <v>84</v>
      </c>
      <c r="I23" s="124">
        <v>4</v>
      </c>
      <c r="J23" s="124">
        <v>5</v>
      </c>
      <c r="K23" s="124">
        <f t="shared" si="0"/>
        <v>9</v>
      </c>
      <c r="L23" s="125" t="str">
        <f t="shared" si="1"/>
        <v>EXTREMO</v>
      </c>
    </row>
    <row r="24" spans="2:12" ht="105.75" customHeight="1" x14ac:dyDescent="0.15">
      <c r="B24" s="122" t="s">
        <v>24</v>
      </c>
      <c r="C24" s="178" t="s">
        <v>29</v>
      </c>
      <c r="D24" s="179"/>
      <c r="E24" s="179"/>
      <c r="F24" s="179"/>
      <c r="G24" s="180"/>
      <c r="H24" s="123" t="s">
        <v>85</v>
      </c>
      <c r="I24" s="124">
        <v>3</v>
      </c>
      <c r="J24" s="124">
        <v>4</v>
      </c>
      <c r="K24" s="124">
        <f t="shared" si="0"/>
        <v>7</v>
      </c>
      <c r="L24" s="125" t="str">
        <f t="shared" si="1"/>
        <v>ALTO</v>
      </c>
    </row>
    <row r="25" spans="2:12" ht="105.75" customHeight="1" x14ac:dyDescent="0.15">
      <c r="B25" s="122" t="s">
        <v>24</v>
      </c>
      <c r="C25" s="178" t="s">
        <v>30</v>
      </c>
      <c r="D25" s="179"/>
      <c r="E25" s="179"/>
      <c r="F25" s="179"/>
      <c r="G25" s="180"/>
      <c r="H25" s="123" t="s">
        <v>86</v>
      </c>
      <c r="I25" s="124">
        <v>3</v>
      </c>
      <c r="J25" s="124">
        <v>4</v>
      </c>
      <c r="K25" s="124">
        <f t="shared" si="0"/>
        <v>7</v>
      </c>
      <c r="L25" s="125" t="str">
        <f t="shared" si="1"/>
        <v>ALTO</v>
      </c>
    </row>
    <row r="26" spans="2:12" ht="105.75" customHeight="1" x14ac:dyDescent="0.15">
      <c r="B26" s="122" t="s">
        <v>24</v>
      </c>
      <c r="C26" s="178" t="s">
        <v>31</v>
      </c>
      <c r="D26" s="179"/>
      <c r="E26" s="179"/>
      <c r="F26" s="179"/>
      <c r="G26" s="180"/>
      <c r="H26" s="123" t="s">
        <v>87</v>
      </c>
      <c r="I26" s="124">
        <v>3</v>
      </c>
      <c r="J26" s="124">
        <v>4</v>
      </c>
      <c r="K26" s="124">
        <f t="shared" si="0"/>
        <v>7</v>
      </c>
      <c r="L26" s="125" t="str">
        <f t="shared" si="1"/>
        <v>ALTO</v>
      </c>
    </row>
    <row r="27" spans="2:12" ht="105.75" customHeight="1" x14ac:dyDescent="0.15">
      <c r="B27" s="122" t="s">
        <v>24</v>
      </c>
      <c r="C27" s="178" t="s">
        <v>32</v>
      </c>
      <c r="D27" s="179"/>
      <c r="E27" s="179"/>
      <c r="F27" s="179"/>
      <c r="G27" s="180"/>
      <c r="H27" s="123" t="s">
        <v>88</v>
      </c>
      <c r="I27" s="124">
        <v>2</v>
      </c>
      <c r="J27" s="124">
        <v>4</v>
      </c>
      <c r="K27" s="124">
        <f t="shared" si="0"/>
        <v>6</v>
      </c>
      <c r="L27" s="125" t="str">
        <f t="shared" si="1"/>
        <v>ALTO</v>
      </c>
    </row>
    <row r="28" spans="2:12" ht="105.75" customHeight="1" x14ac:dyDescent="0.15">
      <c r="B28" s="122" t="s">
        <v>24</v>
      </c>
      <c r="C28" s="178" t="s">
        <v>33</v>
      </c>
      <c r="D28" s="179"/>
      <c r="E28" s="179"/>
      <c r="F28" s="179"/>
      <c r="G28" s="180"/>
      <c r="H28" s="123" t="s">
        <v>89</v>
      </c>
      <c r="I28" s="124">
        <v>3</v>
      </c>
      <c r="J28" s="124">
        <v>4</v>
      </c>
      <c r="K28" s="124">
        <f t="shared" si="0"/>
        <v>7</v>
      </c>
      <c r="L28" s="125" t="str">
        <f t="shared" si="1"/>
        <v>ALTO</v>
      </c>
    </row>
    <row r="29" spans="2:12" ht="105.75" customHeight="1" x14ac:dyDescent="0.15">
      <c r="B29" s="122" t="s">
        <v>24</v>
      </c>
      <c r="C29" s="178" t="s">
        <v>34</v>
      </c>
      <c r="D29" s="179"/>
      <c r="E29" s="179"/>
      <c r="F29" s="179"/>
      <c r="G29" s="180"/>
      <c r="H29" s="123" t="s">
        <v>90</v>
      </c>
      <c r="I29" s="124">
        <v>4</v>
      </c>
      <c r="J29" s="124">
        <v>4</v>
      </c>
      <c r="K29" s="124">
        <f t="shared" si="0"/>
        <v>8</v>
      </c>
      <c r="L29" s="125" t="str">
        <f t="shared" si="1"/>
        <v>EXTREMO</v>
      </c>
    </row>
    <row r="30" spans="2:12" ht="105.75" customHeight="1" x14ac:dyDescent="0.15">
      <c r="B30" s="122" t="s">
        <v>24</v>
      </c>
      <c r="C30" s="178" t="s">
        <v>35</v>
      </c>
      <c r="D30" s="179"/>
      <c r="E30" s="179"/>
      <c r="F30" s="179"/>
      <c r="G30" s="180"/>
      <c r="H30" s="123" t="s">
        <v>91</v>
      </c>
      <c r="I30" s="124">
        <v>4</v>
      </c>
      <c r="J30" s="124">
        <v>5</v>
      </c>
      <c r="K30" s="124">
        <f t="shared" si="0"/>
        <v>9</v>
      </c>
      <c r="L30" s="125" t="str">
        <f t="shared" si="1"/>
        <v>EXTREMO</v>
      </c>
    </row>
    <row r="31" spans="2:12" ht="105.75" customHeight="1" x14ac:dyDescent="0.15">
      <c r="B31" s="122" t="s">
        <v>24</v>
      </c>
      <c r="C31" s="178" t="s">
        <v>36</v>
      </c>
      <c r="D31" s="179"/>
      <c r="E31" s="179"/>
      <c r="F31" s="179"/>
      <c r="G31" s="180"/>
      <c r="H31" s="123" t="s">
        <v>92</v>
      </c>
      <c r="I31" s="124">
        <v>3</v>
      </c>
      <c r="J31" s="124">
        <v>5</v>
      </c>
      <c r="K31" s="124">
        <f t="shared" si="0"/>
        <v>8</v>
      </c>
      <c r="L31" s="125" t="str">
        <f t="shared" si="1"/>
        <v>EXTREMO</v>
      </c>
    </row>
    <row r="32" spans="2:12" ht="105.75" customHeight="1" x14ac:dyDescent="0.15">
      <c r="B32" s="122" t="s">
        <v>24</v>
      </c>
      <c r="C32" s="178" t="s">
        <v>37</v>
      </c>
      <c r="D32" s="179"/>
      <c r="E32" s="179"/>
      <c r="F32" s="179"/>
      <c r="G32" s="180"/>
      <c r="H32" s="123" t="s">
        <v>93</v>
      </c>
      <c r="I32" s="124">
        <v>2</v>
      </c>
      <c r="J32" s="124">
        <v>5</v>
      </c>
      <c r="K32" s="124">
        <f t="shared" si="0"/>
        <v>7</v>
      </c>
      <c r="L32" s="125" t="str">
        <f t="shared" si="1"/>
        <v>ALTO</v>
      </c>
    </row>
    <row r="33" spans="2:14" ht="105.75" customHeight="1" x14ac:dyDescent="0.15">
      <c r="B33" s="122" t="s">
        <v>24</v>
      </c>
      <c r="C33" s="178" t="s">
        <v>39</v>
      </c>
      <c r="D33" s="179"/>
      <c r="E33" s="179"/>
      <c r="F33" s="179"/>
      <c r="G33" s="180"/>
      <c r="H33" s="123" t="s">
        <v>94</v>
      </c>
      <c r="I33" s="124">
        <v>2</v>
      </c>
      <c r="J33" s="124">
        <v>4</v>
      </c>
      <c r="K33" s="124">
        <f t="shared" si="0"/>
        <v>6</v>
      </c>
      <c r="L33" s="125" t="str">
        <f t="shared" si="1"/>
        <v>ALTO</v>
      </c>
    </row>
    <row r="34" spans="2:14" ht="105.75" customHeight="1" x14ac:dyDescent="0.15">
      <c r="B34" s="122" t="s">
        <v>24</v>
      </c>
      <c r="C34" s="178" t="s">
        <v>41</v>
      </c>
      <c r="D34" s="179"/>
      <c r="E34" s="179"/>
      <c r="F34" s="179"/>
      <c r="G34" s="180"/>
      <c r="H34" s="123" t="s">
        <v>95</v>
      </c>
      <c r="I34" s="124">
        <v>2</v>
      </c>
      <c r="J34" s="124">
        <v>3</v>
      </c>
      <c r="K34" s="124">
        <f t="shared" si="0"/>
        <v>5</v>
      </c>
      <c r="L34" s="125" t="str">
        <f t="shared" si="1"/>
        <v>MEDIO</v>
      </c>
    </row>
    <row r="35" spans="2:14" ht="105.75" customHeight="1" thickBot="1" x14ac:dyDescent="0.2">
      <c r="B35" s="122" t="s">
        <v>24</v>
      </c>
      <c r="C35" s="178" t="s">
        <v>43</v>
      </c>
      <c r="D35" s="179"/>
      <c r="E35" s="179"/>
      <c r="F35" s="179"/>
      <c r="G35" s="180"/>
      <c r="H35" s="123" t="s">
        <v>96</v>
      </c>
      <c r="I35" s="124">
        <v>2</v>
      </c>
      <c r="J35" s="124">
        <v>3</v>
      </c>
      <c r="K35" s="124">
        <f t="shared" si="0"/>
        <v>5</v>
      </c>
      <c r="L35" s="125" t="str">
        <f t="shared" si="1"/>
        <v>MEDIO</v>
      </c>
    </row>
    <row r="36" spans="2:14" ht="105.75" customHeight="1" x14ac:dyDescent="0.2">
      <c r="B36" s="66"/>
      <c r="C36" s="67"/>
      <c r="D36" s="67"/>
      <c r="E36" s="67"/>
      <c r="F36" s="67"/>
      <c r="G36" s="67"/>
      <c r="H36" s="67"/>
      <c r="I36" s="67"/>
      <c r="J36" s="67"/>
      <c r="K36" s="67"/>
      <c r="L36" s="68"/>
    </row>
    <row r="37" spans="2:14" ht="105.75" customHeight="1" x14ac:dyDescent="0.2">
      <c r="B37" s="57"/>
      <c r="C37" s="196"/>
      <c r="D37" s="146"/>
      <c r="E37" s="146"/>
      <c r="F37" s="58"/>
      <c r="G37" s="58"/>
      <c r="H37" s="187"/>
      <c r="I37" s="149"/>
      <c r="J37" s="58"/>
      <c r="K37" s="58"/>
      <c r="L37" s="59"/>
    </row>
    <row r="38" spans="2:14" ht="69.75" customHeight="1" x14ac:dyDescent="0.2">
      <c r="B38" s="175" t="s">
        <v>97</v>
      </c>
      <c r="C38" s="182" t="s">
        <v>98</v>
      </c>
      <c r="D38" s="166"/>
      <c r="E38" s="69" t="s">
        <v>99</v>
      </c>
      <c r="F38" s="58"/>
      <c r="G38" s="189" t="s">
        <v>75</v>
      </c>
      <c r="H38" s="70" t="s">
        <v>100</v>
      </c>
      <c r="I38" s="70" t="s">
        <v>99</v>
      </c>
      <c r="J38" s="58"/>
      <c r="K38" s="58"/>
      <c r="L38" s="59"/>
    </row>
    <row r="39" spans="2:14" ht="69.75" customHeight="1" x14ac:dyDescent="0.2">
      <c r="B39" s="176"/>
      <c r="C39" s="181" t="s">
        <v>101</v>
      </c>
      <c r="D39" s="166"/>
      <c r="E39" s="71">
        <v>1</v>
      </c>
      <c r="F39" s="58"/>
      <c r="G39" s="146"/>
      <c r="H39" s="71" t="s">
        <v>102</v>
      </c>
      <c r="I39" s="72">
        <v>1</v>
      </c>
      <c r="J39" s="58"/>
      <c r="K39" s="58"/>
      <c r="L39" s="59"/>
    </row>
    <row r="40" spans="2:14" ht="15" x14ac:dyDescent="0.2">
      <c r="B40" s="176"/>
      <c r="C40" s="181" t="s">
        <v>103</v>
      </c>
      <c r="D40" s="166"/>
      <c r="E40" s="71">
        <v>2</v>
      </c>
      <c r="F40" s="58"/>
      <c r="G40" s="146"/>
      <c r="H40" s="71" t="s">
        <v>104</v>
      </c>
      <c r="I40" s="72">
        <v>2</v>
      </c>
      <c r="J40" s="58"/>
      <c r="K40" s="58"/>
      <c r="L40" s="59"/>
    </row>
    <row r="41" spans="2:14" ht="15" x14ac:dyDescent="0.2">
      <c r="B41" s="176"/>
      <c r="C41" s="181" t="s">
        <v>105</v>
      </c>
      <c r="D41" s="166"/>
      <c r="E41" s="71">
        <v>3</v>
      </c>
      <c r="F41" s="58"/>
      <c r="G41" s="146"/>
      <c r="H41" s="71" t="s">
        <v>106</v>
      </c>
      <c r="I41" s="72">
        <v>3</v>
      </c>
      <c r="J41" s="58"/>
      <c r="K41" s="58"/>
      <c r="L41" s="59"/>
    </row>
    <row r="42" spans="2:14" ht="19.5" customHeight="1" x14ac:dyDescent="0.2">
      <c r="B42" s="176"/>
      <c r="C42" s="181" t="s">
        <v>107</v>
      </c>
      <c r="D42" s="166"/>
      <c r="E42" s="71">
        <v>4</v>
      </c>
      <c r="F42" s="58"/>
      <c r="G42" s="146"/>
      <c r="H42" s="71" t="s">
        <v>108</v>
      </c>
      <c r="I42" s="72">
        <v>4</v>
      </c>
      <c r="J42" s="58"/>
      <c r="K42" s="58"/>
      <c r="L42" s="59"/>
      <c r="N42" s="5"/>
    </row>
    <row r="43" spans="2:14" ht="21.75" customHeight="1" x14ac:dyDescent="0.2">
      <c r="B43" s="176"/>
      <c r="C43" s="181" t="s">
        <v>109</v>
      </c>
      <c r="D43" s="166"/>
      <c r="E43" s="71">
        <v>5</v>
      </c>
      <c r="F43" s="58"/>
      <c r="G43" s="146"/>
      <c r="H43" s="71" t="s">
        <v>110</v>
      </c>
      <c r="I43" s="72">
        <v>5</v>
      </c>
      <c r="J43" s="58"/>
      <c r="K43" s="58"/>
      <c r="L43" s="59"/>
    </row>
    <row r="44" spans="2:14" ht="26.25" customHeight="1" x14ac:dyDescent="0.2">
      <c r="B44" s="73"/>
      <c r="C44" s="74"/>
      <c r="D44" s="74"/>
      <c r="E44" s="74"/>
      <c r="F44" s="58"/>
      <c r="G44" s="74"/>
      <c r="H44" s="74"/>
      <c r="I44" s="74"/>
      <c r="J44" s="74"/>
      <c r="K44" s="74"/>
      <c r="L44" s="59"/>
    </row>
    <row r="45" spans="2:14" ht="21" customHeight="1" x14ac:dyDescent="0.2">
      <c r="B45" s="73"/>
      <c r="C45" s="187" t="s">
        <v>111</v>
      </c>
      <c r="D45" s="149"/>
      <c r="E45" s="149"/>
      <c r="F45" s="149"/>
      <c r="G45" s="149"/>
      <c r="H45" s="149"/>
      <c r="I45" s="149"/>
      <c r="J45" s="149"/>
      <c r="K45" s="149"/>
      <c r="L45" s="59"/>
    </row>
    <row r="46" spans="2:14" ht="27" customHeight="1" x14ac:dyDescent="0.15">
      <c r="B46" s="73"/>
      <c r="C46" s="181" t="s">
        <v>112</v>
      </c>
      <c r="D46" s="165"/>
      <c r="E46" s="166"/>
      <c r="F46" s="71" t="s">
        <v>113</v>
      </c>
      <c r="G46" s="71" t="s">
        <v>114</v>
      </c>
      <c r="H46" s="71" t="s">
        <v>115</v>
      </c>
      <c r="I46" s="181" t="s">
        <v>116</v>
      </c>
      <c r="J46" s="166"/>
      <c r="K46" s="181" t="s">
        <v>117</v>
      </c>
      <c r="L46" s="166"/>
    </row>
    <row r="47" spans="2:14" ht="60" x14ac:dyDescent="0.15">
      <c r="B47" s="73"/>
      <c r="C47" s="181" t="s">
        <v>118</v>
      </c>
      <c r="D47" s="165"/>
      <c r="E47" s="166"/>
      <c r="F47" s="71" t="s">
        <v>119</v>
      </c>
      <c r="G47" s="71" t="s">
        <v>120</v>
      </c>
      <c r="H47" s="71" t="s">
        <v>121</v>
      </c>
      <c r="I47" s="181" t="s">
        <v>122</v>
      </c>
      <c r="J47" s="166"/>
      <c r="K47" s="181" t="s">
        <v>123</v>
      </c>
      <c r="L47" s="166"/>
    </row>
    <row r="48" spans="2:14" ht="19.5" customHeight="1" x14ac:dyDescent="0.2">
      <c r="B48" s="57"/>
      <c r="C48" s="182" t="s">
        <v>124</v>
      </c>
      <c r="D48" s="144"/>
      <c r="E48" s="182" t="s">
        <v>99</v>
      </c>
      <c r="F48" s="75" t="s">
        <v>102</v>
      </c>
      <c r="G48" s="75" t="s">
        <v>104</v>
      </c>
      <c r="H48" s="76" t="s">
        <v>106</v>
      </c>
      <c r="I48" s="190" t="s">
        <v>108</v>
      </c>
      <c r="J48" s="166"/>
      <c r="K48" s="182" t="s">
        <v>110</v>
      </c>
      <c r="L48" s="166"/>
    </row>
    <row r="49" spans="2:12" ht="18" customHeight="1" x14ac:dyDescent="0.2">
      <c r="B49" s="57"/>
      <c r="C49" s="148"/>
      <c r="D49" s="150"/>
      <c r="E49" s="153"/>
      <c r="F49" s="77">
        <v>1</v>
      </c>
      <c r="G49" s="77">
        <v>2</v>
      </c>
      <c r="H49" s="77">
        <v>3</v>
      </c>
      <c r="I49" s="188">
        <v>4</v>
      </c>
      <c r="J49" s="166"/>
      <c r="K49" s="188">
        <v>5</v>
      </c>
      <c r="L49" s="166"/>
    </row>
    <row r="50" spans="2:12" ht="18" customHeight="1" x14ac:dyDescent="0.2">
      <c r="B50" s="57"/>
      <c r="C50" s="181" t="s">
        <v>101</v>
      </c>
      <c r="D50" s="166"/>
      <c r="E50" s="78">
        <v>1</v>
      </c>
      <c r="F50" s="79">
        <v>2</v>
      </c>
      <c r="G50" s="79">
        <v>3</v>
      </c>
      <c r="H50" s="79">
        <v>4</v>
      </c>
      <c r="I50" s="184">
        <v>5</v>
      </c>
      <c r="J50" s="166"/>
      <c r="K50" s="183">
        <v>6</v>
      </c>
      <c r="L50" s="166"/>
    </row>
    <row r="51" spans="2:12" ht="18" customHeight="1" x14ac:dyDescent="0.2">
      <c r="B51" s="57"/>
      <c r="C51" s="181" t="s">
        <v>103</v>
      </c>
      <c r="D51" s="166"/>
      <c r="E51" s="78">
        <v>2</v>
      </c>
      <c r="F51" s="79">
        <v>3</v>
      </c>
      <c r="G51" s="79">
        <v>4</v>
      </c>
      <c r="H51" s="80">
        <v>5</v>
      </c>
      <c r="I51" s="183">
        <v>6</v>
      </c>
      <c r="J51" s="166"/>
      <c r="K51" s="185">
        <v>7</v>
      </c>
      <c r="L51" s="186"/>
    </row>
    <row r="52" spans="2:12" ht="18" customHeight="1" x14ac:dyDescent="0.2">
      <c r="B52" s="57"/>
      <c r="C52" s="181" t="s">
        <v>105</v>
      </c>
      <c r="D52" s="166"/>
      <c r="E52" s="78">
        <v>3</v>
      </c>
      <c r="F52" s="79">
        <v>4</v>
      </c>
      <c r="G52" s="80">
        <v>5</v>
      </c>
      <c r="H52" s="81">
        <v>6</v>
      </c>
      <c r="I52" s="183">
        <v>7</v>
      </c>
      <c r="J52" s="166"/>
      <c r="K52" s="177">
        <v>8</v>
      </c>
      <c r="L52" s="166"/>
    </row>
    <row r="53" spans="2:12" ht="18" customHeight="1" x14ac:dyDescent="0.2">
      <c r="B53" s="57"/>
      <c r="C53" s="181" t="s">
        <v>107</v>
      </c>
      <c r="D53" s="166"/>
      <c r="E53" s="78">
        <v>4</v>
      </c>
      <c r="F53" s="80">
        <v>5</v>
      </c>
      <c r="G53" s="81">
        <v>6</v>
      </c>
      <c r="H53" s="81">
        <v>7</v>
      </c>
      <c r="I53" s="177">
        <v>8</v>
      </c>
      <c r="J53" s="166"/>
      <c r="K53" s="177">
        <v>9</v>
      </c>
      <c r="L53" s="166"/>
    </row>
    <row r="54" spans="2:12" ht="13.5" customHeight="1" x14ac:dyDescent="0.2">
      <c r="B54" s="57"/>
      <c r="C54" s="181" t="s">
        <v>109</v>
      </c>
      <c r="D54" s="166"/>
      <c r="E54" s="78">
        <v>5</v>
      </c>
      <c r="F54" s="81">
        <v>6</v>
      </c>
      <c r="G54" s="81">
        <v>7</v>
      </c>
      <c r="H54" s="82">
        <v>8</v>
      </c>
      <c r="I54" s="177">
        <v>9</v>
      </c>
      <c r="J54" s="166"/>
      <c r="K54" s="177">
        <v>10</v>
      </c>
      <c r="L54" s="166"/>
    </row>
    <row r="55" spans="2:12" ht="14" x14ac:dyDescent="0.2">
      <c r="B55" s="57"/>
      <c r="C55" s="58"/>
      <c r="D55" s="58"/>
      <c r="E55" s="58"/>
      <c r="F55" s="58"/>
      <c r="G55" s="58"/>
      <c r="H55" s="58"/>
      <c r="I55" s="58"/>
      <c r="J55" s="58"/>
      <c r="K55" s="58"/>
      <c r="L55" s="59"/>
    </row>
    <row r="56" spans="2:12" ht="14" x14ac:dyDescent="0.2">
      <c r="B56" s="57"/>
      <c r="C56" s="58"/>
      <c r="D56" s="58"/>
      <c r="E56" s="58"/>
      <c r="F56" s="58"/>
      <c r="G56" s="187" t="s">
        <v>125</v>
      </c>
      <c r="H56" s="149"/>
      <c r="I56" s="58"/>
      <c r="J56" s="58"/>
      <c r="K56" s="58"/>
      <c r="L56" s="59"/>
    </row>
    <row r="57" spans="2:12" ht="14" x14ac:dyDescent="0.2">
      <c r="B57" s="57"/>
      <c r="C57" s="58"/>
      <c r="D57" s="58"/>
      <c r="E57" s="58"/>
      <c r="F57" s="58"/>
      <c r="G57" s="75" t="s">
        <v>111</v>
      </c>
      <c r="H57" s="83" t="s">
        <v>124</v>
      </c>
      <c r="I57" s="58"/>
      <c r="J57" s="58"/>
      <c r="K57" s="58"/>
      <c r="L57" s="59"/>
    </row>
    <row r="58" spans="2:12" ht="14" hidden="1" x14ac:dyDescent="0.2">
      <c r="B58" s="57"/>
      <c r="C58" s="58"/>
      <c r="D58" s="58"/>
      <c r="E58" s="58"/>
      <c r="F58" s="58"/>
      <c r="G58" s="82" t="s">
        <v>126</v>
      </c>
      <c r="H58" s="84" t="s">
        <v>127</v>
      </c>
      <c r="I58" s="58"/>
      <c r="J58" s="58"/>
      <c r="K58" s="58"/>
      <c r="L58" s="59"/>
    </row>
    <row r="59" spans="2:12" ht="14" hidden="1" x14ac:dyDescent="0.2">
      <c r="B59" s="57"/>
      <c r="C59" s="58"/>
      <c r="D59" s="58"/>
      <c r="E59" s="58"/>
      <c r="F59" s="58"/>
      <c r="G59" s="81" t="s">
        <v>128</v>
      </c>
      <c r="H59" s="84" t="s">
        <v>129</v>
      </c>
      <c r="I59" s="58"/>
      <c r="J59" s="58"/>
      <c r="K59" s="58"/>
      <c r="L59" s="59"/>
    </row>
    <row r="60" spans="2:12" ht="14" x14ac:dyDescent="0.2">
      <c r="B60" s="57"/>
      <c r="C60" s="58"/>
      <c r="D60" s="58"/>
      <c r="E60" s="58"/>
      <c r="F60" s="58"/>
      <c r="G60" s="80">
        <v>5</v>
      </c>
      <c r="H60" s="84" t="s">
        <v>130</v>
      </c>
      <c r="I60" s="58"/>
      <c r="J60" s="58"/>
      <c r="K60" s="58"/>
      <c r="L60" s="59"/>
    </row>
    <row r="61" spans="2:12" ht="14" x14ac:dyDescent="0.2">
      <c r="B61" s="57"/>
      <c r="C61" s="58"/>
      <c r="D61" s="58"/>
      <c r="E61" s="58"/>
      <c r="F61" s="58"/>
      <c r="G61" s="79" t="s">
        <v>131</v>
      </c>
      <c r="H61" s="84" t="s">
        <v>132</v>
      </c>
      <c r="I61" s="58"/>
      <c r="J61" s="58"/>
      <c r="K61" s="58"/>
      <c r="L61" s="59"/>
    </row>
    <row r="62" spans="2:12" ht="15" thickBot="1" x14ac:dyDescent="0.25">
      <c r="B62" s="60"/>
      <c r="C62" s="61"/>
      <c r="D62" s="61"/>
      <c r="E62" s="61"/>
      <c r="F62" s="61"/>
      <c r="G62" s="61"/>
      <c r="H62" s="61"/>
      <c r="I62" s="61"/>
      <c r="J62" s="61"/>
      <c r="K62" s="61"/>
      <c r="L62" s="62"/>
    </row>
    <row r="64" spans="2:12" x14ac:dyDescent="0.15">
      <c r="B64" s="94" t="s">
        <v>133</v>
      </c>
    </row>
    <row r="66" spans="2:2" x14ac:dyDescent="0.15">
      <c r="B66" s="7" t="s">
        <v>70</v>
      </c>
    </row>
    <row r="67" spans="2:2" x14ac:dyDescent="0.15">
      <c r="B67" s="7" t="s">
        <v>134</v>
      </c>
    </row>
  </sheetData>
  <mergeCells count="67">
    <mergeCell ref="B7:L7"/>
    <mergeCell ref="E48:E49"/>
    <mergeCell ref="C30:G30"/>
    <mergeCell ref="C37:E37"/>
    <mergeCell ref="B12:L12"/>
    <mergeCell ref="C16:G16"/>
    <mergeCell ref="C22:G22"/>
    <mergeCell ref="B15:G15"/>
    <mergeCell ref="K49:L49"/>
    <mergeCell ref="C18:G18"/>
    <mergeCell ref="C43:D43"/>
    <mergeCell ref="C46:E46"/>
    <mergeCell ref="C21:G21"/>
    <mergeCell ref="C17:G17"/>
    <mergeCell ref="C23:G23"/>
    <mergeCell ref="C48:D49"/>
    <mergeCell ref="C26:G26"/>
    <mergeCell ref="C32:G32"/>
    <mergeCell ref="C51:D51"/>
    <mergeCell ref="C38:D38"/>
    <mergeCell ref="C41:D41"/>
    <mergeCell ref="C45:K45"/>
    <mergeCell ref="C28:G28"/>
    <mergeCell ref="K46:L46"/>
    <mergeCell ref="C47:E47"/>
    <mergeCell ref="C40:D40"/>
    <mergeCell ref="B2:B4"/>
    <mergeCell ref="C20:G20"/>
    <mergeCell ref="I49:J49"/>
    <mergeCell ref="K2:L4"/>
    <mergeCell ref="G38:G43"/>
    <mergeCell ref="I48:J48"/>
    <mergeCell ref="H15:L15"/>
    <mergeCell ref="C25:G25"/>
    <mergeCell ref="C19:G19"/>
    <mergeCell ref="C24:G24"/>
    <mergeCell ref="C33:G33"/>
    <mergeCell ref="C2:J4"/>
    <mergeCell ref="B6:L6"/>
    <mergeCell ref="C29:G29"/>
    <mergeCell ref="C35:G35"/>
    <mergeCell ref="G56:H56"/>
    <mergeCell ref="C27:G27"/>
    <mergeCell ref="C31:G31"/>
    <mergeCell ref="C39:D39"/>
    <mergeCell ref="C42:D42"/>
    <mergeCell ref="C52:D52"/>
    <mergeCell ref="C53:D53"/>
    <mergeCell ref="C54:D54"/>
    <mergeCell ref="C50:D50"/>
    <mergeCell ref="H37:I37"/>
    <mergeCell ref="B38:B43"/>
    <mergeCell ref="K54:L54"/>
    <mergeCell ref="C34:G34"/>
    <mergeCell ref="I47:J47"/>
    <mergeCell ref="I46:J46"/>
    <mergeCell ref="K52:L52"/>
    <mergeCell ref="I54:J54"/>
    <mergeCell ref="K48:L48"/>
    <mergeCell ref="I51:J51"/>
    <mergeCell ref="K50:L50"/>
    <mergeCell ref="I50:J50"/>
    <mergeCell ref="I53:J53"/>
    <mergeCell ref="K53:L53"/>
    <mergeCell ref="I52:J52"/>
    <mergeCell ref="K51:L51"/>
    <mergeCell ref="K47:L47"/>
  </mergeCells>
  <conditionalFormatting sqref="J17:K25">
    <cfRule type="expression" dxfId="17" priority="1" stopIfTrue="1">
      <formula>"""bajo"""</formula>
    </cfRule>
  </conditionalFormatting>
  <conditionalFormatting sqref="L17:L25">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6">
    <dataValidation type="list" allowBlank="1" showInputMessage="1" showErrorMessage="1" sqref="H15" xr:uid="{00000000-0002-0000-0200-000000000000}">
      <formula1>$B$56:$B$57</formula1>
    </dataValidation>
    <dataValidation type="list" allowBlank="1" showInputMessage="1" showErrorMessage="1" sqref="C18:G25" xr:uid="{00000000-0002-0000-0200-000003000000}">
      <formula1>INDIRECT($B$25)</formula1>
    </dataValidation>
    <dataValidation type="list" allowBlank="1" showInputMessage="1" showErrorMessage="1" sqref="C17:G17" xr:uid="{00000000-0002-0000-0200-000002000000}">
      <formula1>INDIRECT(#REF!)</formula1>
    </dataValidation>
    <dataValidation type="list" allowBlank="1" showInputMessage="1" showErrorMessage="1" sqref="I17:I25" xr:uid="{00000000-0002-0000-0200-000004000000}">
      <formula1>$E$29:$E$33</formula1>
    </dataValidation>
    <dataValidation type="list" allowBlank="1" showInputMessage="1" showErrorMessage="1" sqref="J17:J25" xr:uid="{00000000-0002-0000-0200-000005000000}">
      <formula1>$I$29:$I$33</formula1>
    </dataValidation>
    <dataValidation type="list" allowBlank="1" showInputMessage="1" showErrorMessage="1" sqref="B17:B25" xr:uid="{00000000-0002-0000-0200-000007000000}">
      <formula1>"PLANEACIÓN,SELECCIÓN,CONTRATACIÓN,EJECUCIÓN"</formula1>
    </dataValidation>
  </dataValidations>
  <printOptions horizontalCentered="1"/>
  <pageMargins left="0.70866141732283472" right="0.70866141732283472" top="0.74803149606299213" bottom="0.74803149606299213" header="0.31496062992125978" footer="0.31496062992125978"/>
  <pageSetup scale="50" orientation="landscape"/>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Z56"/>
  <sheetViews>
    <sheetView showGridLines="0" topLeftCell="A15" zoomScale="90" zoomScaleNormal="90" zoomScalePageLayoutView="70" workbookViewId="0">
      <selection activeCell="K17" sqref="K17"/>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2" width="14" customWidth="1"/>
    <col min="13" max="13" width="16" customWidth="1"/>
    <col min="14" max="15" width="14" customWidth="1"/>
    <col min="16" max="16" width="16" customWidth="1"/>
    <col min="17" max="17" width="15.1640625" customWidth="1"/>
    <col min="18" max="18" width="20.83203125" style="4" customWidth="1"/>
  </cols>
  <sheetData>
    <row r="2" spans="2:26" ht="48.75" customHeight="1" x14ac:dyDescent="0.15">
      <c r="B2" s="151"/>
      <c r="C2" s="142" t="s">
        <v>0</v>
      </c>
      <c r="D2" s="143"/>
      <c r="E2" s="143"/>
      <c r="F2" s="143"/>
      <c r="G2" s="143"/>
      <c r="H2" s="143"/>
      <c r="I2" s="143"/>
      <c r="J2" s="143"/>
      <c r="K2" s="143"/>
      <c r="L2" s="143"/>
      <c r="M2" s="143"/>
      <c r="N2" s="143"/>
      <c r="O2" s="143"/>
      <c r="P2" s="144"/>
      <c r="Q2" s="163" t="s">
        <v>1</v>
      </c>
      <c r="R2" s="144"/>
    </row>
    <row r="3" spans="2:26" ht="30" customHeight="1" x14ac:dyDescent="0.15">
      <c r="B3" s="152"/>
      <c r="C3" s="145"/>
      <c r="D3" s="146"/>
      <c r="E3" s="146"/>
      <c r="F3" s="146"/>
      <c r="G3" s="146"/>
      <c r="H3" s="146"/>
      <c r="I3" s="146"/>
      <c r="J3" s="146"/>
      <c r="K3" s="146"/>
      <c r="L3" s="146"/>
      <c r="M3" s="146"/>
      <c r="N3" s="146"/>
      <c r="O3" s="146"/>
      <c r="P3" s="147"/>
      <c r="Q3" s="145"/>
      <c r="R3" s="147"/>
    </row>
    <row r="4" spans="2:26" ht="39.75" customHeight="1" x14ac:dyDescent="0.15">
      <c r="B4" s="153"/>
      <c r="C4" s="148"/>
      <c r="D4" s="149"/>
      <c r="E4" s="149"/>
      <c r="F4" s="149"/>
      <c r="G4" s="149"/>
      <c r="H4" s="149"/>
      <c r="I4" s="149"/>
      <c r="J4" s="149"/>
      <c r="K4" s="149"/>
      <c r="L4" s="149"/>
      <c r="M4" s="149"/>
      <c r="N4" s="149"/>
      <c r="O4" s="149"/>
      <c r="P4" s="150"/>
      <c r="Q4" s="148"/>
      <c r="R4" s="150"/>
    </row>
    <row r="5" spans="2:26" ht="13.5" customHeight="1" thickBot="1" x14ac:dyDescent="0.2"/>
    <row r="6" spans="2:26" ht="50" customHeight="1" thickBot="1" x14ac:dyDescent="0.2">
      <c r="B6" s="201" t="s">
        <v>241</v>
      </c>
      <c r="C6" s="155"/>
      <c r="D6" s="155"/>
      <c r="E6" s="155"/>
      <c r="F6" s="155"/>
      <c r="G6" s="155"/>
      <c r="H6" s="155"/>
      <c r="I6" s="155"/>
      <c r="J6" s="155"/>
      <c r="K6" s="155"/>
      <c r="L6" s="155"/>
      <c r="M6" s="155"/>
      <c r="N6" s="155"/>
      <c r="O6" s="155"/>
      <c r="P6" s="155"/>
      <c r="Q6" s="155"/>
      <c r="R6" s="156"/>
      <c r="S6" s="1"/>
      <c r="T6" s="1"/>
      <c r="U6" s="1"/>
      <c r="V6" s="1"/>
      <c r="W6" s="1"/>
      <c r="X6" s="1"/>
      <c r="Y6" s="1"/>
      <c r="Z6" s="1"/>
    </row>
    <row r="7" spans="2:26" ht="24.75" customHeight="1" x14ac:dyDescent="0.15">
      <c r="B7" s="208" t="s">
        <v>3</v>
      </c>
      <c r="C7" s="146"/>
      <c r="D7" s="146"/>
      <c r="E7" s="146"/>
      <c r="F7" s="146"/>
      <c r="G7" s="146"/>
      <c r="H7" s="146"/>
      <c r="I7" s="146"/>
      <c r="J7" s="146"/>
      <c r="K7" s="146"/>
      <c r="L7" s="146"/>
      <c r="M7" s="146"/>
      <c r="N7" s="146"/>
      <c r="O7" s="146"/>
      <c r="P7" s="146"/>
      <c r="Q7" s="146"/>
      <c r="R7" s="198"/>
    </row>
    <row r="8" spans="2:26" ht="15.75" customHeight="1" x14ac:dyDescent="0.2">
      <c r="B8" s="210" t="s">
        <v>135</v>
      </c>
      <c r="C8" s="146"/>
      <c r="D8" s="146"/>
      <c r="E8" s="146"/>
      <c r="F8" s="146"/>
      <c r="G8" s="146"/>
      <c r="H8" s="146"/>
      <c r="I8" s="146"/>
      <c r="J8" s="146"/>
      <c r="K8" s="146"/>
      <c r="L8" s="146"/>
      <c r="M8" s="146"/>
      <c r="N8" s="146"/>
      <c r="O8" s="146"/>
      <c r="P8" s="146"/>
      <c r="Q8" s="146"/>
      <c r="R8" s="211"/>
    </row>
    <row r="9" spans="2:26" ht="34.5" customHeight="1" x14ac:dyDescent="0.15">
      <c r="B9" s="212" t="s">
        <v>136</v>
      </c>
      <c r="C9" s="146"/>
      <c r="D9" s="146"/>
      <c r="E9" s="146"/>
      <c r="F9" s="146"/>
      <c r="G9" s="146"/>
      <c r="H9" s="146"/>
      <c r="I9" s="146"/>
      <c r="J9" s="146"/>
      <c r="K9" s="146"/>
      <c r="L9" s="146"/>
      <c r="M9" s="146"/>
      <c r="N9" s="146"/>
      <c r="O9" s="146"/>
      <c r="P9" s="146"/>
      <c r="Q9" s="146"/>
      <c r="R9" s="211"/>
    </row>
    <row r="10" spans="2:26" ht="15.75" customHeight="1" x14ac:dyDescent="0.2">
      <c r="B10" s="210" t="s">
        <v>137</v>
      </c>
      <c r="C10" s="146"/>
      <c r="D10" s="146"/>
      <c r="E10" s="146"/>
      <c r="F10" s="146"/>
      <c r="G10" s="146"/>
      <c r="H10" s="146"/>
      <c r="I10" s="146"/>
      <c r="J10" s="146"/>
      <c r="K10" s="146"/>
      <c r="L10" s="146"/>
      <c r="M10" s="146"/>
      <c r="N10" s="146"/>
      <c r="O10" s="146"/>
      <c r="P10" s="146"/>
      <c r="Q10" s="146"/>
      <c r="R10" s="211"/>
    </row>
    <row r="11" spans="2:26" ht="14" x14ac:dyDescent="0.2">
      <c r="B11" s="57"/>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85" t="s">
        <v>71</v>
      </c>
      <c r="C15" s="209" t="s">
        <v>72</v>
      </c>
      <c r="D15" s="155"/>
      <c r="E15" s="155"/>
      <c r="F15" s="174"/>
      <c r="G15" s="199" t="s">
        <v>138</v>
      </c>
      <c r="H15" s="174"/>
      <c r="I15" s="64" t="s">
        <v>74</v>
      </c>
      <c r="J15" s="64" t="s">
        <v>75</v>
      </c>
      <c r="K15" s="64" t="s">
        <v>76</v>
      </c>
      <c r="L15" s="64" t="s">
        <v>77</v>
      </c>
      <c r="M15" s="64" t="s">
        <v>139</v>
      </c>
      <c r="N15" s="64" t="s">
        <v>140</v>
      </c>
      <c r="O15" s="64" t="s">
        <v>141</v>
      </c>
      <c r="P15" s="64" t="s">
        <v>142</v>
      </c>
      <c r="Q15" s="64" t="s">
        <v>143</v>
      </c>
      <c r="R15" s="11" t="s">
        <v>144</v>
      </c>
    </row>
    <row r="16" spans="2:26" s="24" customFormat="1" ht="165" customHeight="1" x14ac:dyDescent="0.15">
      <c r="B16" s="126" t="str">
        <f>EVALUACION!B17</f>
        <v>SELECCIÓN</v>
      </c>
      <c r="C16" s="204" t="str">
        <f>EVALUACION!C17</f>
        <v>Selección de una oferta con precio artificialmente bajo que no permita ejecutar integralmente el alcance técnico y los productos requeridos.</v>
      </c>
      <c r="D16" s="205"/>
      <c r="E16" s="205"/>
      <c r="F16" s="203"/>
      <c r="G16" s="202" t="s">
        <v>146</v>
      </c>
      <c r="H16" s="203"/>
      <c r="I16" s="124">
        <v>1</v>
      </c>
      <c r="J16" s="124">
        <v>3</v>
      </c>
      <c r="K16" s="124">
        <f t="shared" ref="K16:K34" si="0">I16+J16</f>
        <v>4</v>
      </c>
      <c r="L16" s="124" t="str">
        <f t="shared" ref="L16:L34" si="1">IF(K16&lt;=4,"BAJO",IF(K16=5,"MEDIO",IF(K16&lt;=7,"ALTO","EXTREMO")))</f>
        <v>BAJO</v>
      </c>
      <c r="M16" s="128" t="s">
        <v>145</v>
      </c>
      <c r="N16" s="129" t="s">
        <v>147</v>
      </c>
      <c r="O16" s="129" t="s">
        <v>148</v>
      </c>
      <c r="P16" s="127" t="s">
        <v>149</v>
      </c>
      <c r="Q16" s="127" t="s">
        <v>150</v>
      </c>
      <c r="R16" s="129" t="s">
        <v>151</v>
      </c>
    </row>
    <row r="17" spans="2:18" s="24" customFormat="1" ht="165" customHeight="1" x14ac:dyDescent="0.15">
      <c r="B17" s="126" t="str">
        <f>EVALUACION!B18</f>
        <v>CONTRATACIÓN</v>
      </c>
      <c r="C17" s="204" t="str">
        <f>EVALUACION!C18</f>
        <v>Riesgo de que no se firme el contrato después de la adjudicación.</v>
      </c>
      <c r="D17" s="205"/>
      <c r="E17" s="205"/>
      <c r="F17" s="203"/>
      <c r="G17" s="202" t="s">
        <v>152</v>
      </c>
      <c r="H17" s="203"/>
      <c r="I17" s="124">
        <v>1</v>
      </c>
      <c r="J17" s="124">
        <v>2</v>
      </c>
      <c r="K17" s="124">
        <f t="shared" si="0"/>
        <v>3</v>
      </c>
      <c r="L17" s="124" t="str">
        <f t="shared" si="1"/>
        <v>BAJO</v>
      </c>
      <c r="M17" s="128" t="s">
        <v>145</v>
      </c>
      <c r="N17" s="129" t="s">
        <v>153</v>
      </c>
      <c r="O17" s="129" t="s">
        <v>154</v>
      </c>
      <c r="P17" s="127" t="s">
        <v>155</v>
      </c>
      <c r="Q17" s="127" t="s">
        <v>156</v>
      </c>
      <c r="R17" s="129" t="s">
        <v>157</v>
      </c>
    </row>
    <row r="18" spans="2:18" s="24" customFormat="1" ht="165" customHeight="1" x14ac:dyDescent="0.15">
      <c r="B18" s="126" t="str">
        <f>EVALUACION!B19</f>
        <v>CONTRATACIÓN</v>
      </c>
      <c r="C18" s="204" t="str">
        <f>EVALUACION!C19</f>
        <v>Demora en el perfeccionamiento, legalización o cumplimiento de requisitos para iniciar la ejecución.</v>
      </c>
      <c r="D18" s="205"/>
      <c r="E18" s="205"/>
      <c r="F18" s="203"/>
      <c r="G18" s="202" t="s">
        <v>158</v>
      </c>
      <c r="H18" s="203"/>
      <c r="I18" s="124">
        <v>1</v>
      </c>
      <c r="J18" s="124">
        <v>2</v>
      </c>
      <c r="K18" s="124">
        <f t="shared" si="0"/>
        <v>3</v>
      </c>
      <c r="L18" s="124" t="str">
        <f t="shared" si="1"/>
        <v>BAJO</v>
      </c>
      <c r="M18" s="128" t="s">
        <v>145</v>
      </c>
      <c r="N18" s="129" t="s">
        <v>159</v>
      </c>
      <c r="O18" s="129" t="s">
        <v>154</v>
      </c>
      <c r="P18" s="127" t="s">
        <v>160</v>
      </c>
      <c r="Q18" s="127" t="s">
        <v>161</v>
      </c>
      <c r="R18" s="129" t="s">
        <v>162</v>
      </c>
    </row>
    <row r="19" spans="2:18" s="24" customFormat="1" ht="165" customHeight="1" x14ac:dyDescent="0.15">
      <c r="B19" s="126" t="str">
        <f>EVALUACION!B20</f>
        <v>EJECUCIÓN</v>
      </c>
      <c r="C19" s="204" t="str">
        <f>EVALUACION!C20</f>
        <v>Demora en el inicio de la ejecución por falta de coordinación, disponibilidad de información, agenda o acceso a los lugares donde se encuentran los bienes.</v>
      </c>
      <c r="D19" s="205"/>
      <c r="E19" s="205"/>
      <c r="F19" s="203"/>
      <c r="G19" s="202" t="s">
        <v>163</v>
      </c>
      <c r="H19" s="203"/>
      <c r="I19" s="124">
        <v>2</v>
      </c>
      <c r="J19" s="124">
        <v>3</v>
      </c>
      <c r="K19" s="124">
        <f t="shared" si="0"/>
        <v>5</v>
      </c>
      <c r="L19" s="124" t="str">
        <f t="shared" si="1"/>
        <v>MEDIO</v>
      </c>
      <c r="M19" s="128" t="s">
        <v>145</v>
      </c>
      <c r="N19" s="129" t="s">
        <v>164</v>
      </c>
      <c r="O19" s="129" t="s">
        <v>165</v>
      </c>
      <c r="P19" s="127" t="s">
        <v>166</v>
      </c>
      <c r="Q19" s="127" t="s">
        <v>167</v>
      </c>
      <c r="R19" s="129" t="s">
        <v>168</v>
      </c>
    </row>
    <row r="20" spans="2:18" s="24" customFormat="1" ht="165" customHeight="1" x14ac:dyDescent="0.15">
      <c r="B20" s="126" t="str">
        <f>EVALUACION!B21</f>
        <v>EJECUCIÓN</v>
      </c>
      <c r="C20" s="204" t="str">
        <f>EVALUACION!C21</f>
        <v>Información inicial de inventarios incompleta, desactualizada, duplicada o inconsistente con los registros administrativos y contables.</v>
      </c>
      <c r="D20" s="205"/>
      <c r="E20" s="205"/>
      <c r="F20" s="203"/>
      <c r="G20" s="202" t="s">
        <v>169</v>
      </c>
      <c r="H20" s="203"/>
      <c r="I20" s="124">
        <v>2</v>
      </c>
      <c r="J20" s="124">
        <v>3</v>
      </c>
      <c r="K20" s="124">
        <f t="shared" si="0"/>
        <v>5</v>
      </c>
      <c r="L20" s="124" t="str">
        <f t="shared" si="1"/>
        <v>MEDIO</v>
      </c>
      <c r="M20" s="128" t="s">
        <v>145</v>
      </c>
      <c r="N20" s="129" t="s">
        <v>170</v>
      </c>
      <c r="O20" s="129" t="s">
        <v>165</v>
      </c>
      <c r="P20" s="127" t="s">
        <v>171</v>
      </c>
      <c r="Q20" s="127" t="s">
        <v>172</v>
      </c>
      <c r="R20" s="129" t="s">
        <v>173</v>
      </c>
    </row>
    <row r="21" spans="2:18" s="24" customFormat="1" ht="165" customHeight="1" x14ac:dyDescent="0.15">
      <c r="B21" s="126" t="str">
        <f>EVALUACION!B22</f>
        <v>EJECUCIÓN</v>
      </c>
      <c r="C21" s="204" t="str">
        <f>EVALUACION!C22</f>
        <v>Imposibilidad de realizar la verificación física de uno o varios bienes por falta de acceso, traslado, custodia de terceros, cierre de instalaciones o restricciones en JAC.</v>
      </c>
      <c r="D21" s="205"/>
      <c r="E21" s="205"/>
      <c r="F21" s="203"/>
      <c r="G21" s="202" t="s">
        <v>174</v>
      </c>
      <c r="H21" s="203"/>
      <c r="I21" s="124">
        <v>2</v>
      </c>
      <c r="J21" s="124">
        <v>3</v>
      </c>
      <c r="K21" s="124">
        <f t="shared" si="0"/>
        <v>5</v>
      </c>
      <c r="L21" s="124" t="str">
        <f t="shared" si="1"/>
        <v>MEDIO</v>
      </c>
      <c r="M21" s="128" t="s">
        <v>145</v>
      </c>
      <c r="N21" s="129" t="s">
        <v>175</v>
      </c>
      <c r="O21" s="129" t="s">
        <v>165</v>
      </c>
      <c r="P21" s="127" t="s">
        <v>166</v>
      </c>
      <c r="Q21" s="127" t="s">
        <v>176</v>
      </c>
      <c r="R21" s="129" t="s">
        <v>168</v>
      </c>
    </row>
    <row r="22" spans="2:18" s="24" customFormat="1" ht="165" customHeight="1" x14ac:dyDescent="0.15">
      <c r="B22" s="126" t="str">
        <f>EVALUACION!B23</f>
        <v>EJECUCIÓN</v>
      </c>
      <c r="C22" s="204" t="str">
        <f>EVALUACION!C23</f>
        <v>No identificación, sobrantes, faltantes, duplicidades o ubicación diferente a la registrada para bienes muebles durante la toma física.</v>
      </c>
      <c r="D22" s="205"/>
      <c r="E22" s="205"/>
      <c r="F22" s="203"/>
      <c r="G22" s="202" t="s">
        <v>177</v>
      </c>
      <c r="H22" s="203"/>
      <c r="I22" s="124">
        <v>2</v>
      </c>
      <c r="J22" s="124">
        <v>4</v>
      </c>
      <c r="K22" s="124">
        <f t="shared" si="0"/>
        <v>6</v>
      </c>
      <c r="L22" s="124" t="str">
        <f t="shared" si="1"/>
        <v>ALTO</v>
      </c>
      <c r="M22" s="128" t="s">
        <v>145</v>
      </c>
      <c r="N22" s="129" t="s">
        <v>178</v>
      </c>
      <c r="O22" s="129" t="s">
        <v>165</v>
      </c>
      <c r="P22" s="127" t="s">
        <v>179</v>
      </c>
      <c r="Q22" s="127" t="s">
        <v>180</v>
      </c>
      <c r="R22" s="129" t="s">
        <v>168</v>
      </c>
    </row>
    <row r="23" spans="2:18" s="24" customFormat="1" ht="165" customHeight="1" x14ac:dyDescent="0.15">
      <c r="B23" s="126" t="str">
        <f>EVALUACION!B24</f>
        <v>EJECUCIÓN</v>
      </c>
      <c r="C23" s="204" t="str">
        <f>EVALUACION!C24</f>
        <v>Marcación, placa, código o identificación incorrecta de bienes durante el levantamiento o actualización.</v>
      </c>
      <c r="D23" s="205"/>
      <c r="E23" s="205"/>
      <c r="F23" s="203"/>
      <c r="G23" s="202" t="s">
        <v>181</v>
      </c>
      <c r="H23" s="203"/>
      <c r="I23" s="124">
        <v>1</v>
      </c>
      <c r="J23" s="124">
        <v>3</v>
      </c>
      <c r="K23" s="124">
        <f t="shared" si="0"/>
        <v>4</v>
      </c>
      <c r="L23" s="124" t="str">
        <f t="shared" si="1"/>
        <v>BAJO</v>
      </c>
      <c r="M23" s="128" t="s">
        <v>145</v>
      </c>
      <c r="N23" s="129" t="s">
        <v>182</v>
      </c>
      <c r="O23" s="129" t="s">
        <v>165</v>
      </c>
      <c r="P23" s="127" t="s">
        <v>183</v>
      </c>
      <c r="Q23" s="127" t="s">
        <v>184</v>
      </c>
      <c r="R23" s="129" t="s">
        <v>168</v>
      </c>
    </row>
    <row r="24" spans="2:18" s="24" customFormat="1" ht="165" customHeight="1" x14ac:dyDescent="0.15">
      <c r="B24" s="126" t="str">
        <f>EVALUACION!B25</f>
        <v>EJECUCIÓN</v>
      </c>
      <c r="C24" s="204" t="str">
        <f>EVALUACION!C25</f>
        <v>Registro incorrecto de características técnicas, estado, ubicación, responsable, seriales, modelo u otros datos levantados en campo.</v>
      </c>
      <c r="D24" s="205"/>
      <c r="E24" s="205"/>
      <c r="F24" s="203"/>
      <c r="G24" s="202" t="s">
        <v>185</v>
      </c>
      <c r="H24" s="203"/>
      <c r="I24" s="124">
        <v>2</v>
      </c>
      <c r="J24" s="124">
        <v>3</v>
      </c>
      <c r="K24" s="124">
        <f t="shared" si="0"/>
        <v>5</v>
      </c>
      <c r="L24" s="124" t="str">
        <f t="shared" si="1"/>
        <v>MEDIO</v>
      </c>
      <c r="M24" s="128" t="s">
        <v>145</v>
      </c>
      <c r="N24" s="129" t="s">
        <v>182</v>
      </c>
      <c r="O24" s="129" t="s">
        <v>165</v>
      </c>
      <c r="P24" s="127" t="s">
        <v>186</v>
      </c>
      <c r="Q24" s="127" t="s">
        <v>187</v>
      </c>
      <c r="R24" s="129" t="s">
        <v>168</v>
      </c>
    </row>
    <row r="25" spans="2:18" s="24" customFormat="1" ht="165" customHeight="1" x14ac:dyDescent="0.15">
      <c r="B25" s="126" t="str">
        <f>EVALUACION!B26</f>
        <v>EJECUCIÓN</v>
      </c>
      <c r="C25" s="204" t="str">
        <f>EVALUACION!C26</f>
        <v>Restricciones de acceso o falta de disponibilidad de responsables de bienes ubicados en sedes del FDLT, Juntas de Acción Comunal u otros terceros.</v>
      </c>
      <c r="D25" s="205"/>
      <c r="E25" s="205"/>
      <c r="F25" s="203"/>
      <c r="G25" s="202" t="s">
        <v>188</v>
      </c>
      <c r="H25" s="203"/>
      <c r="I25" s="124">
        <v>2</v>
      </c>
      <c r="J25" s="124">
        <v>3</v>
      </c>
      <c r="K25" s="124">
        <f t="shared" si="0"/>
        <v>5</v>
      </c>
      <c r="L25" s="124" t="str">
        <f t="shared" si="1"/>
        <v>MEDIO</v>
      </c>
      <c r="M25" s="128" t="s">
        <v>145</v>
      </c>
      <c r="N25" s="129" t="s">
        <v>189</v>
      </c>
      <c r="O25" s="129" t="s">
        <v>165</v>
      </c>
      <c r="P25" s="127" t="s">
        <v>166</v>
      </c>
      <c r="Q25" s="127" t="s">
        <v>190</v>
      </c>
      <c r="R25" s="129" t="s">
        <v>168</v>
      </c>
    </row>
    <row r="26" spans="2:18" s="24" customFormat="1" ht="165" customHeight="1" x14ac:dyDescent="0.15">
      <c r="B26" s="126" t="str">
        <f>EVALUACION!B27</f>
        <v>EJECUCIÓN</v>
      </c>
      <c r="C26" s="204" t="str">
        <f>EVALUACION!C27</f>
        <v>Daño o afectación de bienes durante las actividades de toma física, desplazamiento o manipulación necesaria para su identificación.</v>
      </c>
      <c r="D26" s="205"/>
      <c r="E26" s="205"/>
      <c r="F26" s="203"/>
      <c r="G26" s="202" t="s">
        <v>191</v>
      </c>
      <c r="H26" s="203"/>
      <c r="I26" s="124">
        <v>1</v>
      </c>
      <c r="J26" s="124">
        <v>3</v>
      </c>
      <c r="K26" s="124">
        <f t="shared" si="0"/>
        <v>4</v>
      </c>
      <c r="L26" s="124" t="str">
        <f t="shared" si="1"/>
        <v>BAJO</v>
      </c>
      <c r="M26" s="128" t="s">
        <v>192</v>
      </c>
      <c r="N26" s="129" t="s">
        <v>182</v>
      </c>
      <c r="O26" s="129" t="s">
        <v>165</v>
      </c>
      <c r="P26" s="127" t="s">
        <v>166</v>
      </c>
      <c r="Q26" s="127" t="s">
        <v>193</v>
      </c>
      <c r="R26" s="129" t="s">
        <v>194</v>
      </c>
    </row>
    <row r="27" spans="2:18" ht="165" customHeight="1" x14ac:dyDescent="0.15">
      <c r="B27" s="126" t="str">
        <f>EVALUACION!B28</f>
        <v>EJECUCIÓN</v>
      </c>
      <c r="C27" s="204" t="str">
        <f>EVALUACION!C28</f>
        <v>Incumplimiento de requisitos técnicos, experiencia o disponibilidad del personal asignado para las actividades de campo y procesamiento.</v>
      </c>
      <c r="D27" s="205"/>
      <c r="E27" s="205"/>
      <c r="F27" s="203"/>
      <c r="G27" s="202" t="s">
        <v>195</v>
      </c>
      <c r="H27" s="203"/>
      <c r="I27" s="124">
        <v>2</v>
      </c>
      <c r="J27" s="124">
        <v>3</v>
      </c>
      <c r="K27" s="124">
        <f t="shared" si="0"/>
        <v>5</v>
      </c>
      <c r="L27" s="124" t="str">
        <f t="shared" si="1"/>
        <v>MEDIO</v>
      </c>
      <c r="M27" s="128" t="s">
        <v>145</v>
      </c>
      <c r="N27" s="129" t="s">
        <v>164</v>
      </c>
      <c r="O27" s="129" t="s">
        <v>165</v>
      </c>
      <c r="P27" s="127" t="s">
        <v>196</v>
      </c>
      <c r="Q27" s="127" t="s">
        <v>197</v>
      </c>
      <c r="R27" s="129" t="s">
        <v>168</v>
      </c>
    </row>
    <row r="28" spans="2:18" ht="165" customHeight="1" x14ac:dyDescent="0.15">
      <c r="B28" s="126" t="str">
        <f>EVALUACION!B29</f>
        <v>EJECUCIÓN</v>
      </c>
      <c r="C28" s="204" t="str">
        <f>EVALUACION!C29</f>
        <v>Incumplimiento del cronograma de ejecución por subestimación de tiempos, baja productividad, dificultades de acceso o reprocesos.</v>
      </c>
      <c r="D28" s="205"/>
      <c r="E28" s="205"/>
      <c r="F28" s="203"/>
      <c r="G28" s="202" t="s">
        <v>198</v>
      </c>
      <c r="H28" s="203"/>
      <c r="I28" s="124">
        <v>2</v>
      </c>
      <c r="J28" s="124">
        <v>3</v>
      </c>
      <c r="K28" s="124">
        <f t="shared" si="0"/>
        <v>5</v>
      </c>
      <c r="L28" s="124" t="str">
        <f t="shared" si="1"/>
        <v>MEDIO</v>
      </c>
      <c r="M28" s="128" t="s">
        <v>145</v>
      </c>
      <c r="N28" s="129" t="s">
        <v>164</v>
      </c>
      <c r="O28" s="129" t="s">
        <v>165</v>
      </c>
      <c r="P28" s="127" t="s">
        <v>196</v>
      </c>
      <c r="Q28" s="127" t="s">
        <v>199</v>
      </c>
      <c r="R28" s="129" t="s">
        <v>168</v>
      </c>
    </row>
    <row r="29" spans="2:18" ht="165" customHeight="1" x14ac:dyDescent="0.15">
      <c r="B29" s="126" t="str">
        <f>EVALUACION!B30</f>
        <v>EJECUCIÓN</v>
      </c>
      <c r="C29" s="204" t="str">
        <f>EVALUACION!C30</f>
        <v>Entrega de productos incompletos, con inconsistencias o que no cumplan las especificaciones del anexo técnico.</v>
      </c>
      <c r="D29" s="205"/>
      <c r="E29" s="205"/>
      <c r="F29" s="203"/>
      <c r="G29" s="202" t="s">
        <v>200</v>
      </c>
      <c r="H29" s="203"/>
      <c r="I29" s="124">
        <v>2</v>
      </c>
      <c r="J29" s="124">
        <v>3</v>
      </c>
      <c r="K29" s="124">
        <f t="shared" si="0"/>
        <v>5</v>
      </c>
      <c r="L29" s="124" t="str">
        <f t="shared" si="1"/>
        <v>MEDIO</v>
      </c>
      <c r="M29" s="128" t="s">
        <v>145</v>
      </c>
      <c r="N29" s="129" t="s">
        <v>164</v>
      </c>
      <c r="O29" s="129" t="s">
        <v>165</v>
      </c>
      <c r="P29" s="127" t="s">
        <v>201</v>
      </c>
      <c r="Q29" s="127" t="s">
        <v>202</v>
      </c>
      <c r="R29" s="129" t="s">
        <v>203</v>
      </c>
    </row>
    <row r="30" spans="2:18" ht="165" customHeight="1" x14ac:dyDescent="0.15">
      <c r="B30" s="126" t="str">
        <f>EVALUACION!B31</f>
        <v>EJECUCIÓN</v>
      </c>
      <c r="C30" s="204" t="str">
        <f>EVALUACION!C31</f>
        <v>Errores en la medición posterior de los bienes, incluyendo vida útil, depreciación, valor residual, deterioro u otros parámetros que correspondan según las políticas aplicables.</v>
      </c>
      <c r="D30" s="205"/>
      <c r="E30" s="205"/>
      <c r="F30" s="203"/>
      <c r="G30" s="202" t="s">
        <v>204</v>
      </c>
      <c r="H30" s="203"/>
      <c r="I30" s="124">
        <v>2</v>
      </c>
      <c r="J30" s="124">
        <v>3</v>
      </c>
      <c r="K30" s="124">
        <f t="shared" si="0"/>
        <v>5</v>
      </c>
      <c r="L30" s="124" t="str">
        <f t="shared" si="1"/>
        <v>MEDIO</v>
      </c>
      <c r="M30" s="128" t="s">
        <v>145</v>
      </c>
      <c r="N30" s="129" t="s">
        <v>205</v>
      </c>
      <c r="O30" s="129" t="s">
        <v>165</v>
      </c>
      <c r="P30" s="127" t="s">
        <v>206</v>
      </c>
      <c r="Q30" s="127" t="s">
        <v>207</v>
      </c>
      <c r="R30" s="129" t="s">
        <v>208</v>
      </c>
    </row>
    <row r="31" spans="2:18" ht="165" customHeight="1" x14ac:dyDescent="0.15">
      <c r="B31" s="126" t="str">
        <f>EVALUACION!B32</f>
        <v>EJECUCIÓN</v>
      </c>
      <c r="C31" s="204" t="str">
        <f>EVALUACION!C32</f>
        <v>Pérdida, alteración o corrupción de la información levantada durante el contrato o de las bases de datos entregadas.</v>
      </c>
      <c r="D31" s="205"/>
      <c r="E31" s="205"/>
      <c r="F31" s="203"/>
      <c r="G31" s="202" t="s">
        <v>209</v>
      </c>
      <c r="H31" s="203"/>
      <c r="I31" s="124">
        <v>1</v>
      </c>
      <c r="J31" s="124">
        <v>3</v>
      </c>
      <c r="K31" s="124">
        <f t="shared" si="0"/>
        <v>4</v>
      </c>
      <c r="L31" s="124" t="str">
        <f t="shared" si="1"/>
        <v>BAJO</v>
      </c>
      <c r="M31" s="128" t="s">
        <v>145</v>
      </c>
      <c r="N31" s="129" t="s">
        <v>182</v>
      </c>
      <c r="O31" s="129" t="s">
        <v>165</v>
      </c>
      <c r="P31" s="127" t="s">
        <v>210</v>
      </c>
      <c r="Q31" s="127" t="s">
        <v>211</v>
      </c>
      <c r="R31" s="129" t="s">
        <v>168</v>
      </c>
    </row>
    <row r="32" spans="2:18" ht="165" customHeight="1" x14ac:dyDescent="0.15">
      <c r="B32" s="126" t="str">
        <f>EVALUACION!B33</f>
        <v>EJECUCIÓN</v>
      </c>
      <c r="C32" s="204" t="str">
        <f>EVALUACION!C33</f>
        <v>Cambios en el marco normativo contable o administrativo aplicable que incidan en la metodología o resultados del contrato.</v>
      </c>
      <c r="D32" s="205"/>
      <c r="E32" s="205"/>
      <c r="F32" s="203"/>
      <c r="G32" s="202" t="s">
        <v>212</v>
      </c>
      <c r="H32" s="203"/>
      <c r="I32" s="124">
        <v>1</v>
      </c>
      <c r="J32" s="124">
        <v>3</v>
      </c>
      <c r="K32" s="124">
        <f t="shared" si="0"/>
        <v>4</v>
      </c>
      <c r="L32" s="124" t="str">
        <f t="shared" si="1"/>
        <v>BAJO</v>
      </c>
      <c r="M32" s="128" t="s">
        <v>145</v>
      </c>
      <c r="N32" s="129" t="s">
        <v>213</v>
      </c>
      <c r="O32" s="129" t="s">
        <v>165</v>
      </c>
      <c r="P32" s="127" t="s">
        <v>196</v>
      </c>
      <c r="Q32" s="127" t="s">
        <v>214</v>
      </c>
      <c r="R32" s="129" t="s">
        <v>215</v>
      </c>
    </row>
    <row r="33" spans="1:23" ht="165" customHeight="1" x14ac:dyDescent="0.15">
      <c r="B33" s="126" t="str">
        <f>EVALUACION!B34</f>
        <v>EJECUCIÓN</v>
      </c>
      <c r="C33" s="204" t="str">
        <f>EVALUACION!C34</f>
        <v>Incumplimiento de la entidad en los pagos en los términos contractuales, cuando se hayan cumplido los requisitos para el pago.</v>
      </c>
      <c r="D33" s="205"/>
      <c r="E33" s="205"/>
      <c r="F33" s="203"/>
      <c r="G33" s="202" t="s">
        <v>216</v>
      </c>
      <c r="H33" s="203"/>
      <c r="I33" s="124">
        <v>1</v>
      </c>
      <c r="J33" s="124">
        <v>2</v>
      </c>
      <c r="K33" s="124">
        <f t="shared" si="0"/>
        <v>3</v>
      </c>
      <c r="L33" s="124" t="str">
        <f t="shared" si="1"/>
        <v>BAJO</v>
      </c>
      <c r="M33" s="128" t="s">
        <v>192</v>
      </c>
      <c r="N33" s="129" t="s">
        <v>217</v>
      </c>
      <c r="O33" s="129" t="s">
        <v>165</v>
      </c>
      <c r="P33" s="127" t="s">
        <v>196</v>
      </c>
      <c r="Q33" s="127" t="s">
        <v>218</v>
      </c>
      <c r="R33" s="129" t="s">
        <v>219</v>
      </c>
    </row>
    <row r="34" spans="1:23" ht="165" customHeight="1" x14ac:dyDescent="0.15">
      <c r="B34" s="126" t="str">
        <f>EVALUACION!B35</f>
        <v>EJECUCIÓN</v>
      </c>
      <c r="C34" s="204" t="str">
        <f>EVALUACION!C35</f>
        <v>Demora en la liquidación y cierre documental del contrato.</v>
      </c>
      <c r="D34" s="205"/>
      <c r="E34" s="205"/>
      <c r="F34" s="203"/>
      <c r="G34" s="202" t="s">
        <v>220</v>
      </c>
      <c r="H34" s="203"/>
      <c r="I34" s="124">
        <v>1</v>
      </c>
      <c r="J34" s="124">
        <v>2</v>
      </c>
      <c r="K34" s="124">
        <f t="shared" si="0"/>
        <v>3</v>
      </c>
      <c r="L34" s="124" t="str">
        <f t="shared" si="1"/>
        <v>BAJO</v>
      </c>
      <c r="M34" s="128" t="s">
        <v>145</v>
      </c>
      <c r="N34" s="129" t="s">
        <v>221</v>
      </c>
      <c r="O34" s="129" t="s">
        <v>222</v>
      </c>
      <c r="P34" s="127" t="s">
        <v>223</v>
      </c>
      <c r="Q34" s="127" t="s">
        <v>224</v>
      </c>
      <c r="R34" s="129" t="s">
        <v>219</v>
      </c>
    </row>
    <row r="35" spans="1:23" ht="165" customHeight="1" x14ac:dyDescent="0.2">
      <c r="B35" s="57"/>
      <c r="C35" s="58"/>
      <c r="D35" s="58"/>
      <c r="E35" s="58"/>
      <c r="F35" s="58"/>
      <c r="G35" s="58"/>
      <c r="H35" s="58"/>
      <c r="I35" s="58"/>
      <c r="J35" s="58"/>
      <c r="K35" s="58"/>
      <c r="L35" s="58"/>
      <c r="M35" s="58"/>
      <c r="N35" s="58"/>
      <c r="O35" s="58"/>
      <c r="P35" s="58"/>
      <c r="Q35" s="58"/>
      <c r="R35" s="3"/>
    </row>
    <row r="36" spans="1:23" ht="165" customHeight="1" x14ac:dyDescent="0.2">
      <c r="B36" s="57"/>
      <c r="C36" s="213" t="s">
        <v>125</v>
      </c>
      <c r="D36" s="149"/>
      <c r="E36" s="149"/>
      <c r="F36" s="149"/>
      <c r="G36" s="58"/>
      <c r="H36" s="187" t="s">
        <v>226</v>
      </c>
      <c r="I36" s="149"/>
      <c r="J36" s="149"/>
      <c r="K36" s="149"/>
      <c r="L36" s="86"/>
      <c r="M36" s="86"/>
      <c r="N36" s="86"/>
      <c r="O36" s="86"/>
      <c r="P36" s="86"/>
      <c r="Q36" s="86"/>
      <c r="R36" s="3"/>
    </row>
    <row r="37" spans="1:23" ht="165" customHeight="1" x14ac:dyDescent="0.2">
      <c r="B37" s="175" t="s">
        <v>97</v>
      </c>
      <c r="C37" s="182" t="s">
        <v>98</v>
      </c>
      <c r="D37" s="165"/>
      <c r="E37" s="166"/>
      <c r="F37" s="69" t="s">
        <v>99</v>
      </c>
      <c r="G37" s="58"/>
      <c r="H37" s="182" t="s">
        <v>100</v>
      </c>
      <c r="I37" s="166"/>
      <c r="J37" s="182" t="s">
        <v>99</v>
      </c>
      <c r="K37" s="166"/>
      <c r="L37" s="74"/>
      <c r="M37" s="74"/>
      <c r="N37" s="187" t="s">
        <v>125</v>
      </c>
      <c r="O37" s="149"/>
      <c r="P37" s="149"/>
      <c r="Q37" s="74"/>
      <c r="R37" s="3"/>
    </row>
    <row r="38" spans="1:23" ht="60" customHeight="1" x14ac:dyDescent="0.2">
      <c r="A38" t="s">
        <v>225</v>
      </c>
      <c r="B38" s="176"/>
      <c r="C38" s="181" t="s">
        <v>101</v>
      </c>
      <c r="D38" s="165"/>
      <c r="E38" s="166"/>
      <c r="F38" s="71">
        <v>1</v>
      </c>
      <c r="G38" s="58"/>
      <c r="H38" s="181" t="s">
        <v>102</v>
      </c>
      <c r="I38" s="166"/>
      <c r="J38" s="181">
        <v>1</v>
      </c>
      <c r="K38" s="166"/>
      <c r="L38" s="74"/>
      <c r="M38" s="74"/>
      <c r="N38" s="190" t="s">
        <v>111</v>
      </c>
      <c r="O38" s="166"/>
      <c r="P38" s="83" t="s">
        <v>124</v>
      </c>
      <c r="Q38" s="74"/>
      <c r="R38" s="3"/>
    </row>
    <row r="39" spans="1:23" ht="14" x14ac:dyDescent="0.2">
      <c r="B39" s="176"/>
      <c r="C39" s="181" t="s">
        <v>103</v>
      </c>
      <c r="D39" s="165"/>
      <c r="E39" s="166"/>
      <c r="F39" s="71">
        <v>2</v>
      </c>
      <c r="G39" s="58"/>
      <c r="H39" s="181" t="s">
        <v>104</v>
      </c>
      <c r="I39" s="166"/>
      <c r="J39" s="181">
        <v>2</v>
      </c>
      <c r="K39" s="166"/>
      <c r="L39" s="74"/>
      <c r="M39" s="74"/>
      <c r="N39" s="177" t="s">
        <v>126</v>
      </c>
      <c r="O39" s="166"/>
      <c r="P39" s="84" t="s">
        <v>127</v>
      </c>
      <c r="Q39" s="74"/>
      <c r="R39" s="3"/>
    </row>
    <row r="40" spans="1:23" ht="14" x14ac:dyDescent="0.2">
      <c r="B40" s="176"/>
      <c r="C40" s="181" t="s">
        <v>105</v>
      </c>
      <c r="D40" s="165"/>
      <c r="E40" s="166"/>
      <c r="F40" s="71">
        <v>3</v>
      </c>
      <c r="G40" s="58"/>
      <c r="H40" s="181" t="s">
        <v>106</v>
      </c>
      <c r="I40" s="166"/>
      <c r="J40" s="181">
        <v>3</v>
      </c>
      <c r="K40" s="166"/>
      <c r="L40" s="74"/>
      <c r="M40" s="74"/>
      <c r="N40" s="183" t="s">
        <v>128</v>
      </c>
      <c r="O40" s="166"/>
      <c r="P40" s="84" t="s">
        <v>129</v>
      </c>
      <c r="Q40" s="74"/>
      <c r="R40" s="3"/>
    </row>
    <row r="41" spans="1:23" ht="19.5" customHeight="1" x14ac:dyDescent="0.2">
      <c r="B41" s="176"/>
      <c r="C41" s="181" t="s">
        <v>107</v>
      </c>
      <c r="D41" s="165"/>
      <c r="E41" s="166"/>
      <c r="F41" s="71">
        <v>4</v>
      </c>
      <c r="G41" s="58"/>
      <c r="H41" s="181" t="s">
        <v>108</v>
      </c>
      <c r="I41" s="166"/>
      <c r="J41" s="181">
        <v>4</v>
      </c>
      <c r="K41" s="166"/>
      <c r="L41" s="74"/>
      <c r="M41" s="74"/>
      <c r="N41" s="184">
        <v>5</v>
      </c>
      <c r="O41" s="166"/>
      <c r="P41" s="84" t="s">
        <v>130</v>
      </c>
      <c r="Q41" s="74"/>
      <c r="R41" s="3"/>
    </row>
    <row r="42" spans="1:23" ht="21.75" customHeight="1" thickBot="1" x14ac:dyDescent="0.25">
      <c r="B42" s="176"/>
      <c r="C42" s="181" t="s">
        <v>109</v>
      </c>
      <c r="D42" s="165"/>
      <c r="E42" s="166"/>
      <c r="F42" s="71">
        <v>5</v>
      </c>
      <c r="G42" s="58"/>
      <c r="H42" s="181" t="s">
        <v>110</v>
      </c>
      <c r="I42" s="166"/>
      <c r="J42" s="181">
        <v>5</v>
      </c>
      <c r="K42" s="166"/>
      <c r="L42" s="74"/>
      <c r="M42" s="74"/>
      <c r="N42" s="207" t="s">
        <v>131</v>
      </c>
      <c r="O42" s="169"/>
      <c r="P42" s="87" t="s">
        <v>132</v>
      </c>
      <c r="Q42" s="74"/>
      <c r="R42" s="3"/>
      <c r="T42" s="5"/>
      <c r="U42" s="5"/>
      <c r="V42" s="5"/>
      <c r="W42" s="5"/>
    </row>
    <row r="43" spans="1:23" ht="21" customHeight="1" x14ac:dyDescent="0.2">
      <c r="B43" s="57"/>
      <c r="C43" s="58"/>
      <c r="D43" s="58"/>
      <c r="E43" s="58"/>
      <c r="F43" s="58"/>
      <c r="G43" s="58"/>
      <c r="H43" s="58"/>
      <c r="I43" s="58"/>
      <c r="J43" s="58"/>
      <c r="K43" s="58"/>
      <c r="L43" s="58"/>
      <c r="M43" s="58"/>
      <c r="N43" s="58"/>
      <c r="O43" s="58"/>
      <c r="P43" s="58"/>
      <c r="Q43" s="58"/>
      <c r="R43" s="3"/>
    </row>
    <row r="44" spans="1:23" ht="21" customHeight="1" x14ac:dyDescent="0.2">
      <c r="B44" s="57"/>
      <c r="C44" s="187" t="s">
        <v>111</v>
      </c>
      <c r="D44" s="149"/>
      <c r="E44" s="149"/>
      <c r="F44" s="149"/>
      <c r="G44" s="149"/>
      <c r="H44" s="149"/>
      <c r="I44" s="149"/>
      <c r="J44" s="149"/>
      <c r="K44" s="149"/>
      <c r="L44" s="149"/>
      <c r="M44" s="149"/>
      <c r="N44" s="149"/>
      <c r="O44" s="149"/>
      <c r="P44" s="149"/>
      <c r="Q44" s="149"/>
      <c r="R44" s="3"/>
    </row>
    <row r="45" spans="1:23" ht="21" customHeight="1" x14ac:dyDescent="0.2">
      <c r="B45" s="57"/>
      <c r="C45" s="181" t="s">
        <v>112</v>
      </c>
      <c r="D45" s="165"/>
      <c r="E45" s="165"/>
      <c r="F45" s="166"/>
      <c r="G45" s="181" t="s">
        <v>113</v>
      </c>
      <c r="H45" s="166"/>
      <c r="I45" s="181" t="s">
        <v>114</v>
      </c>
      <c r="J45" s="165"/>
      <c r="K45" s="166"/>
      <c r="L45" s="181" t="s">
        <v>115</v>
      </c>
      <c r="M45" s="166"/>
      <c r="N45" s="181" t="s">
        <v>116</v>
      </c>
      <c r="O45" s="166"/>
      <c r="P45" s="181" t="s">
        <v>117</v>
      </c>
      <c r="Q45" s="166"/>
      <c r="R45" s="3"/>
    </row>
    <row r="46" spans="1:23" ht="13.5" customHeight="1" x14ac:dyDescent="0.2">
      <c r="B46" s="57"/>
      <c r="C46" s="181" t="s">
        <v>118</v>
      </c>
      <c r="D46" s="165"/>
      <c r="E46" s="165"/>
      <c r="F46" s="166"/>
      <c r="G46" s="181" t="s">
        <v>119</v>
      </c>
      <c r="H46" s="166"/>
      <c r="I46" s="181" t="s">
        <v>120</v>
      </c>
      <c r="J46" s="165"/>
      <c r="K46" s="166"/>
      <c r="L46" s="181" t="s">
        <v>121</v>
      </c>
      <c r="M46" s="166"/>
      <c r="N46" s="181" t="s">
        <v>122</v>
      </c>
      <c r="O46" s="166"/>
      <c r="P46" s="181" t="s">
        <v>123</v>
      </c>
      <c r="Q46" s="166"/>
      <c r="R46" s="3"/>
    </row>
    <row r="47" spans="1:23" ht="14" x14ac:dyDescent="0.2">
      <c r="B47" s="57"/>
      <c r="C47" s="182" t="s">
        <v>98</v>
      </c>
      <c r="D47" s="143"/>
      <c r="E47" s="144"/>
      <c r="F47" s="182" t="s">
        <v>99</v>
      </c>
      <c r="G47" s="190" t="s">
        <v>102</v>
      </c>
      <c r="H47" s="166"/>
      <c r="I47" s="190" t="s">
        <v>104</v>
      </c>
      <c r="J47" s="165"/>
      <c r="K47" s="166"/>
      <c r="L47" s="190" t="s">
        <v>106</v>
      </c>
      <c r="M47" s="166"/>
      <c r="N47" s="190" t="s">
        <v>108</v>
      </c>
      <c r="O47" s="166"/>
      <c r="P47" s="182" t="s">
        <v>110</v>
      </c>
      <c r="Q47" s="166"/>
      <c r="R47" s="3"/>
    </row>
    <row r="48" spans="1:23" ht="14" x14ac:dyDescent="0.2">
      <c r="B48" s="57"/>
      <c r="C48" s="148"/>
      <c r="D48" s="149"/>
      <c r="E48" s="150"/>
      <c r="F48" s="153"/>
      <c r="G48" s="188">
        <v>1</v>
      </c>
      <c r="H48" s="166"/>
      <c r="I48" s="188">
        <v>2</v>
      </c>
      <c r="J48" s="165"/>
      <c r="K48" s="166"/>
      <c r="L48" s="188">
        <v>3</v>
      </c>
      <c r="M48" s="166"/>
      <c r="N48" s="188">
        <v>4</v>
      </c>
      <c r="O48" s="166"/>
      <c r="P48" s="188">
        <v>5</v>
      </c>
      <c r="Q48" s="166"/>
      <c r="R48" s="3"/>
    </row>
    <row r="49" spans="2:18" ht="14" x14ac:dyDescent="0.2">
      <c r="B49" s="57"/>
      <c r="C49" s="181" t="s">
        <v>101</v>
      </c>
      <c r="D49" s="165"/>
      <c r="E49" s="166"/>
      <c r="F49" s="78">
        <v>1</v>
      </c>
      <c r="G49" s="206">
        <v>2</v>
      </c>
      <c r="H49" s="166"/>
      <c r="I49" s="206">
        <v>3</v>
      </c>
      <c r="J49" s="165"/>
      <c r="K49" s="166"/>
      <c r="L49" s="206">
        <v>4</v>
      </c>
      <c r="M49" s="166"/>
      <c r="N49" s="184">
        <v>5</v>
      </c>
      <c r="O49" s="166"/>
      <c r="P49" s="183">
        <v>6</v>
      </c>
      <c r="Q49" s="166"/>
      <c r="R49" s="3"/>
    </row>
    <row r="50" spans="2:18" ht="14" x14ac:dyDescent="0.2">
      <c r="B50" s="57"/>
      <c r="C50" s="181" t="s">
        <v>103</v>
      </c>
      <c r="D50" s="165"/>
      <c r="E50" s="166"/>
      <c r="F50" s="78">
        <v>2</v>
      </c>
      <c r="G50" s="206">
        <v>3</v>
      </c>
      <c r="H50" s="166"/>
      <c r="I50" s="206">
        <v>4</v>
      </c>
      <c r="J50" s="165"/>
      <c r="K50" s="166"/>
      <c r="L50" s="184">
        <v>5</v>
      </c>
      <c r="M50" s="166"/>
      <c r="N50" s="183">
        <v>6</v>
      </c>
      <c r="O50" s="166"/>
      <c r="P50" s="183">
        <v>7</v>
      </c>
      <c r="Q50" s="166"/>
      <c r="R50" s="3"/>
    </row>
    <row r="51" spans="2:18" ht="14" x14ac:dyDescent="0.2">
      <c r="B51" s="57"/>
      <c r="C51" s="181" t="s">
        <v>105</v>
      </c>
      <c r="D51" s="165"/>
      <c r="E51" s="166"/>
      <c r="F51" s="78">
        <v>3</v>
      </c>
      <c r="G51" s="206">
        <v>4</v>
      </c>
      <c r="H51" s="166"/>
      <c r="I51" s="184">
        <v>5</v>
      </c>
      <c r="J51" s="165"/>
      <c r="K51" s="166"/>
      <c r="L51" s="183">
        <v>6</v>
      </c>
      <c r="M51" s="166"/>
      <c r="N51" s="183">
        <v>7</v>
      </c>
      <c r="O51" s="166"/>
      <c r="P51" s="177">
        <v>8</v>
      </c>
      <c r="Q51" s="166"/>
      <c r="R51" s="3"/>
    </row>
    <row r="52" spans="2:18" ht="14" x14ac:dyDescent="0.2">
      <c r="B52" s="57"/>
      <c r="C52" s="181" t="s">
        <v>107</v>
      </c>
      <c r="D52" s="165"/>
      <c r="E52" s="166"/>
      <c r="F52" s="78">
        <v>4</v>
      </c>
      <c r="G52" s="184">
        <v>5</v>
      </c>
      <c r="H52" s="166"/>
      <c r="I52" s="183">
        <v>6</v>
      </c>
      <c r="J52" s="165"/>
      <c r="K52" s="166"/>
      <c r="L52" s="183">
        <v>7</v>
      </c>
      <c r="M52" s="166"/>
      <c r="N52" s="177">
        <v>8</v>
      </c>
      <c r="O52" s="166"/>
      <c r="P52" s="177">
        <v>9</v>
      </c>
      <c r="Q52" s="166"/>
      <c r="R52" s="3"/>
    </row>
    <row r="53" spans="2:18" ht="14" x14ac:dyDescent="0.2">
      <c r="B53" s="57"/>
      <c r="C53" s="181" t="s">
        <v>109</v>
      </c>
      <c r="D53" s="165"/>
      <c r="E53" s="166"/>
      <c r="F53" s="78">
        <v>5</v>
      </c>
      <c r="G53" s="183">
        <v>6</v>
      </c>
      <c r="H53" s="166"/>
      <c r="I53" s="183">
        <v>7</v>
      </c>
      <c r="J53" s="165"/>
      <c r="K53" s="166"/>
      <c r="L53" s="177">
        <v>8</v>
      </c>
      <c r="M53" s="166"/>
      <c r="N53" s="177">
        <v>9</v>
      </c>
      <c r="O53" s="166"/>
      <c r="P53" s="177">
        <v>10</v>
      </c>
      <c r="Q53" s="166"/>
      <c r="R53" s="3"/>
    </row>
    <row r="54" spans="2:18" ht="15" thickBot="1" x14ac:dyDescent="0.25">
      <c r="B54" s="60"/>
      <c r="C54" s="61"/>
      <c r="D54" s="61"/>
      <c r="E54" s="61"/>
      <c r="F54" s="61"/>
      <c r="G54" s="61"/>
      <c r="H54" s="61"/>
      <c r="I54" s="61"/>
      <c r="J54" s="61"/>
      <c r="K54" s="61"/>
      <c r="L54" s="61"/>
      <c r="M54" s="61"/>
      <c r="N54" s="61"/>
      <c r="O54" s="61"/>
      <c r="P54" s="61"/>
      <c r="Q54" s="61"/>
      <c r="R54" s="9"/>
    </row>
    <row r="56" spans="2:18" x14ac:dyDescent="0.15">
      <c r="B56" s="94" t="s">
        <v>133</v>
      </c>
    </row>
  </sheetData>
  <mergeCells count="130">
    <mergeCell ref="G20:H20"/>
    <mergeCell ref="I53:K53"/>
    <mergeCell ref="C29:F29"/>
    <mergeCell ref="L50:M50"/>
    <mergeCell ref="C34:F34"/>
    <mergeCell ref="H38:I38"/>
    <mergeCell ref="G52:H52"/>
    <mergeCell ref="L53:M53"/>
    <mergeCell ref="C49:E49"/>
    <mergeCell ref="C46:F46"/>
    <mergeCell ref="G22:H22"/>
    <mergeCell ref="H37:I37"/>
    <mergeCell ref="B8:R8"/>
    <mergeCell ref="P45:Q45"/>
    <mergeCell ref="G31:H31"/>
    <mergeCell ref="I47:K47"/>
    <mergeCell ref="H42:I42"/>
    <mergeCell ref="H36:K36"/>
    <mergeCell ref="C23:F23"/>
    <mergeCell ref="B10:R10"/>
    <mergeCell ref="C39:E39"/>
    <mergeCell ref="I46:K46"/>
    <mergeCell ref="G17:H17"/>
    <mergeCell ref="B37:B42"/>
    <mergeCell ref="B9:R9"/>
    <mergeCell ref="G19:H19"/>
    <mergeCell ref="C24:F24"/>
    <mergeCell ref="C33:F33"/>
    <mergeCell ref="N47:O47"/>
    <mergeCell ref="G18:H18"/>
    <mergeCell ref="C22:F22"/>
    <mergeCell ref="G26:H26"/>
    <mergeCell ref="J40:K40"/>
    <mergeCell ref="N39:O39"/>
    <mergeCell ref="C40:E40"/>
    <mergeCell ref="C41:E41"/>
    <mergeCell ref="C15:F15"/>
    <mergeCell ref="J42:K42"/>
    <mergeCell ref="C21:F21"/>
    <mergeCell ref="N45:O45"/>
    <mergeCell ref="N52:O52"/>
    <mergeCell ref="P52:Q52"/>
    <mergeCell ref="L45:M45"/>
    <mergeCell ref="C52:E52"/>
    <mergeCell ref="P48:Q48"/>
    <mergeCell ref="N51:O51"/>
    <mergeCell ref="H40:I40"/>
    <mergeCell ref="I50:K50"/>
    <mergeCell ref="N38:O38"/>
    <mergeCell ref="L52:M52"/>
    <mergeCell ref="L48:M48"/>
    <mergeCell ref="C50:E50"/>
    <mergeCell ref="L51:M51"/>
    <mergeCell ref="J38:K38"/>
    <mergeCell ref="P47:Q47"/>
    <mergeCell ref="N48:O48"/>
    <mergeCell ref="G45:H45"/>
    <mergeCell ref="P49:Q49"/>
    <mergeCell ref="I51:K51"/>
    <mergeCell ref="C36:F36"/>
    <mergeCell ref="N41:O41"/>
    <mergeCell ref="N53:O53"/>
    <mergeCell ref="I52:K52"/>
    <mergeCell ref="P53:Q53"/>
    <mergeCell ref="N40:O40"/>
    <mergeCell ref="I49:K49"/>
    <mergeCell ref="C31:F31"/>
    <mergeCell ref="G34:H34"/>
    <mergeCell ref="N37:P37"/>
    <mergeCell ref="I45:K45"/>
    <mergeCell ref="P46:Q46"/>
    <mergeCell ref="F47:F48"/>
    <mergeCell ref="C47:E48"/>
    <mergeCell ref="G51:H51"/>
    <mergeCell ref="G53:H53"/>
    <mergeCell ref="P51:Q51"/>
    <mergeCell ref="C51:E51"/>
    <mergeCell ref="G33:H33"/>
    <mergeCell ref="C53:E53"/>
    <mergeCell ref="H41:I41"/>
    <mergeCell ref="N50:O50"/>
    <mergeCell ref="C37:E37"/>
    <mergeCell ref="G50:H50"/>
    <mergeCell ref="L47:M47"/>
    <mergeCell ref="B2:B4"/>
    <mergeCell ref="P50:Q50"/>
    <mergeCell ref="C19:F19"/>
    <mergeCell ref="G48:H48"/>
    <mergeCell ref="C28:F28"/>
    <mergeCell ref="L49:M49"/>
    <mergeCell ref="G29:H29"/>
    <mergeCell ref="H39:I39"/>
    <mergeCell ref="J39:K39"/>
    <mergeCell ref="C18:F18"/>
    <mergeCell ref="G47:H47"/>
    <mergeCell ref="N42:O42"/>
    <mergeCell ref="J41:K41"/>
    <mergeCell ref="C45:F45"/>
    <mergeCell ref="C20:F20"/>
    <mergeCell ref="C38:E38"/>
    <mergeCell ref="G49:H49"/>
    <mergeCell ref="C44:Q44"/>
    <mergeCell ref="B7:R7"/>
    <mergeCell ref="G24:H24"/>
    <mergeCell ref="N49:O49"/>
    <mergeCell ref="I48:K48"/>
    <mergeCell ref="Q2:R4"/>
    <mergeCell ref="C42:E42"/>
    <mergeCell ref="C2:P4"/>
    <mergeCell ref="B6:R6"/>
    <mergeCell ref="L46:M46"/>
    <mergeCell ref="G28:H28"/>
    <mergeCell ref="N46:O46"/>
    <mergeCell ref="G15:H15"/>
    <mergeCell ref="C17:F17"/>
    <mergeCell ref="C26:F26"/>
    <mergeCell ref="J37:K37"/>
    <mergeCell ref="G25:H25"/>
    <mergeCell ref="C30:F30"/>
    <mergeCell ref="G27:H27"/>
    <mergeCell ref="C32:F32"/>
    <mergeCell ref="C16:F16"/>
    <mergeCell ref="C25:F25"/>
    <mergeCell ref="C27:F27"/>
    <mergeCell ref="G21:H21"/>
    <mergeCell ref="G30:H30"/>
    <mergeCell ref="G23:H23"/>
    <mergeCell ref="G32:H32"/>
    <mergeCell ref="G16:H16"/>
    <mergeCell ref="G46:H46"/>
  </mergeCells>
  <conditionalFormatting sqref="J16:K23 M16:Q23">
    <cfRule type="expression" dxfId="12" priority="29" stopIfTrue="1">
      <formula>"""bajo"""</formula>
    </cfRule>
  </conditionalFormatting>
  <conditionalFormatting sqref="L16:L23">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0866141732283472" right="0.70866141732283472" top="0.74803149606299213" bottom="0.74803149606299213" header="0.31496062992125978" footer="0.31496062992125978"/>
  <pageSetup scale="42"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8"/>
  <sheetViews>
    <sheetView showGridLines="0" tabSelected="1" topLeftCell="F1" zoomScale="72" zoomScaleNormal="72" zoomScaleSheetLayoutView="25" zoomScalePageLayoutView="70" workbookViewId="0">
      <selection activeCell="G11" sqref="G11"/>
    </sheetView>
  </sheetViews>
  <sheetFormatPr baseColWidth="10" defaultColWidth="11.5" defaultRowHeight="14" x14ac:dyDescent="0.15"/>
  <cols>
    <col min="1" max="1" width="2.83203125" style="16" customWidth="1"/>
    <col min="2" max="2" width="14.83203125" style="16" customWidth="1"/>
    <col min="3" max="3" width="26.5" style="16" customWidth="1"/>
    <col min="4" max="4" width="17.6640625" style="16" customWidth="1"/>
    <col min="5" max="5" width="22.5" style="16" customWidth="1"/>
    <col min="6" max="6" width="15.1640625" style="16" customWidth="1"/>
    <col min="7" max="7" width="17.5" style="16" customWidth="1"/>
    <col min="8" max="8" width="5.1640625" style="16" customWidth="1"/>
    <col min="9" max="9" width="4.33203125" style="16" customWidth="1"/>
    <col min="10" max="10" width="5.83203125" style="16" customWidth="1"/>
    <col min="11" max="11" width="5.33203125" style="16" customWidth="1"/>
    <col min="12" max="12" width="16.5" style="16" customWidth="1"/>
    <col min="13" max="13" width="5.33203125" style="16" customWidth="1"/>
    <col min="14" max="14" width="32.5" style="16" customWidth="1"/>
    <col min="15" max="15" width="5.6640625" style="16" customWidth="1"/>
    <col min="16" max="16" width="6.5" style="16" customWidth="1"/>
    <col min="17" max="17" width="8.5" style="16" customWidth="1"/>
    <col min="18" max="18" width="6" style="16" customWidth="1"/>
    <col min="19" max="19" width="21.33203125" style="16" customWidth="1"/>
    <col min="20" max="21" width="15.83203125" style="16" customWidth="1"/>
    <col min="22" max="22" width="16.1640625" style="16" customWidth="1"/>
    <col min="23" max="23" width="15.6640625" style="16" customWidth="1"/>
    <col min="24" max="24" width="13.83203125" style="16" customWidth="1"/>
    <col min="25" max="25" width="11.5" style="16" customWidth="1"/>
    <col min="26" max="16384" width="11.5" style="16"/>
  </cols>
  <sheetData>
    <row r="1" spans="2:24" s="14" customFormat="1" x14ac:dyDescent="0.15">
      <c r="S1" s="15"/>
    </row>
    <row r="2" spans="2:24" s="14" customFormat="1" ht="42" customHeight="1" x14ac:dyDescent="0.15">
      <c r="B2" s="214"/>
      <c r="C2" s="142" t="s">
        <v>0</v>
      </c>
      <c r="D2" s="143"/>
      <c r="E2" s="143"/>
      <c r="F2" s="143"/>
      <c r="G2" s="143"/>
      <c r="H2" s="143"/>
      <c r="I2" s="143"/>
      <c r="J2" s="143"/>
      <c r="K2" s="143"/>
      <c r="L2" s="143"/>
      <c r="M2" s="143"/>
      <c r="N2" s="143"/>
      <c r="O2" s="143"/>
      <c r="P2" s="143"/>
      <c r="Q2" s="143"/>
      <c r="R2" s="143"/>
      <c r="S2" s="143"/>
      <c r="T2" s="143"/>
      <c r="U2" s="143"/>
      <c r="V2" s="144"/>
      <c r="W2" s="163" t="s">
        <v>1</v>
      </c>
      <c r="X2" s="144"/>
    </row>
    <row r="3" spans="2:24" s="14" customFormat="1" ht="27" customHeight="1" x14ac:dyDescent="0.15">
      <c r="B3" s="152"/>
      <c r="C3" s="145"/>
      <c r="D3" s="224"/>
      <c r="E3" s="224"/>
      <c r="F3" s="224"/>
      <c r="G3" s="224"/>
      <c r="H3" s="224"/>
      <c r="I3" s="224"/>
      <c r="J3" s="224"/>
      <c r="K3" s="224"/>
      <c r="L3" s="224"/>
      <c r="M3" s="224"/>
      <c r="N3" s="224"/>
      <c r="O3" s="224"/>
      <c r="P3" s="224"/>
      <c r="Q3" s="224"/>
      <c r="R3" s="224"/>
      <c r="S3" s="224"/>
      <c r="T3" s="224"/>
      <c r="U3" s="224"/>
      <c r="V3" s="147"/>
      <c r="W3" s="145"/>
      <c r="X3" s="147"/>
    </row>
    <row r="4" spans="2:24" s="14" customFormat="1" ht="54.75" customHeight="1" x14ac:dyDescent="0.15">
      <c r="B4" s="153"/>
      <c r="C4" s="148"/>
      <c r="D4" s="149"/>
      <c r="E4" s="149"/>
      <c r="F4" s="149"/>
      <c r="G4" s="149"/>
      <c r="H4" s="149"/>
      <c r="I4" s="149"/>
      <c r="J4" s="149"/>
      <c r="K4" s="149"/>
      <c r="L4" s="149"/>
      <c r="M4" s="149"/>
      <c r="N4" s="149"/>
      <c r="O4" s="149"/>
      <c r="P4" s="149"/>
      <c r="Q4" s="149"/>
      <c r="R4" s="149"/>
      <c r="S4" s="149"/>
      <c r="T4" s="149"/>
      <c r="U4" s="149"/>
      <c r="V4" s="150"/>
      <c r="W4" s="148"/>
      <c r="X4" s="150"/>
    </row>
    <row r="5" spans="2:24" s="14" customFormat="1" ht="32.25" customHeight="1" thickBot="1" x14ac:dyDescent="0.2">
      <c r="B5" s="28"/>
      <c r="C5" s="28"/>
      <c r="D5" s="28"/>
      <c r="E5" s="28"/>
      <c r="F5" s="28"/>
      <c r="G5" s="28"/>
      <c r="H5" s="28"/>
      <c r="I5" s="28"/>
      <c r="J5" s="28"/>
      <c r="K5" s="28"/>
      <c r="L5" s="28"/>
      <c r="M5" s="28"/>
      <c r="N5" s="28"/>
      <c r="O5" s="28"/>
      <c r="P5" s="28"/>
      <c r="Q5" s="28"/>
      <c r="R5" s="28"/>
      <c r="S5" s="29"/>
      <c r="T5" s="28"/>
      <c r="U5" s="28"/>
      <c r="V5" s="28"/>
      <c r="W5" s="28"/>
      <c r="X5" s="28"/>
    </row>
    <row r="6" spans="2:24" ht="74" customHeight="1" x14ac:dyDescent="0.15">
      <c r="B6" s="225" t="s">
        <v>240</v>
      </c>
      <c r="C6" s="158"/>
      <c r="D6" s="158"/>
      <c r="E6" s="158"/>
      <c r="F6" s="158"/>
      <c r="G6" s="158"/>
      <c r="H6" s="158"/>
      <c r="I6" s="158"/>
      <c r="J6" s="158"/>
      <c r="K6" s="158"/>
      <c r="L6" s="158"/>
      <c r="M6" s="158"/>
      <c r="N6" s="158"/>
      <c r="O6" s="158"/>
      <c r="P6" s="158"/>
      <c r="Q6" s="158"/>
      <c r="R6" s="158"/>
      <c r="S6" s="158"/>
      <c r="T6" s="158"/>
      <c r="U6" s="158"/>
      <c r="V6" s="158"/>
      <c r="W6" s="158"/>
      <c r="X6" s="192"/>
    </row>
    <row r="7" spans="2:24" ht="22.5" customHeight="1" x14ac:dyDescent="0.15">
      <c r="B7" s="215" t="s">
        <v>227</v>
      </c>
      <c r="C7" s="143"/>
      <c r="D7" s="143"/>
      <c r="E7" s="143"/>
      <c r="F7" s="143"/>
      <c r="G7" s="143"/>
      <c r="H7" s="143"/>
      <c r="I7" s="143"/>
      <c r="J7" s="143"/>
      <c r="K7" s="143"/>
      <c r="L7" s="143"/>
      <c r="M7" s="143"/>
      <c r="N7" s="143"/>
      <c r="O7" s="143"/>
      <c r="P7" s="143"/>
      <c r="Q7" s="143"/>
      <c r="R7" s="143"/>
      <c r="S7" s="143"/>
      <c r="T7" s="143"/>
      <c r="U7" s="143"/>
      <c r="V7" s="143"/>
      <c r="W7" s="143"/>
      <c r="X7" s="144"/>
    </row>
    <row r="8" spans="2:24" ht="18.75" customHeight="1" x14ac:dyDescent="0.15">
      <c r="B8" s="216"/>
      <c r="C8" s="149"/>
      <c r="D8" s="149"/>
      <c r="E8" s="149"/>
      <c r="F8" s="149"/>
      <c r="G8" s="149"/>
      <c r="H8" s="149"/>
      <c r="I8" s="149"/>
      <c r="J8" s="149"/>
      <c r="K8" s="149"/>
      <c r="L8" s="149"/>
      <c r="M8" s="149"/>
      <c r="N8" s="149"/>
      <c r="O8" s="149"/>
      <c r="P8" s="149"/>
      <c r="Q8" s="149"/>
      <c r="R8" s="149"/>
      <c r="S8" s="149"/>
      <c r="T8" s="149"/>
      <c r="U8" s="149"/>
      <c r="V8" s="149"/>
      <c r="W8" s="149"/>
      <c r="X8" s="150"/>
    </row>
    <row r="9" spans="2:24" ht="24.75" customHeight="1" thickBot="1" x14ac:dyDescent="0.2">
      <c r="B9" s="222"/>
      <c r="C9" s="223"/>
      <c r="D9" s="223"/>
      <c r="E9" s="223"/>
      <c r="F9" s="223"/>
      <c r="G9" s="223"/>
      <c r="H9" s="223"/>
      <c r="I9" s="223"/>
      <c r="J9" s="223"/>
      <c r="K9" s="223"/>
      <c r="L9" s="223"/>
      <c r="M9" s="223"/>
      <c r="N9" s="223"/>
      <c r="O9" s="223"/>
      <c r="P9" s="223"/>
      <c r="Q9" s="223"/>
      <c r="R9" s="223"/>
      <c r="X9" s="38"/>
    </row>
    <row r="10" spans="2:24" ht="116.25" customHeight="1" thickBot="1" x14ac:dyDescent="0.2">
      <c r="B10" s="25" t="s">
        <v>228</v>
      </c>
      <c r="C10" s="26" t="s">
        <v>72</v>
      </c>
      <c r="D10" s="95" t="s">
        <v>229</v>
      </c>
      <c r="E10" s="27" t="s">
        <v>230</v>
      </c>
      <c r="F10" s="27" t="s">
        <v>231</v>
      </c>
      <c r="G10" s="26" t="s">
        <v>73</v>
      </c>
      <c r="H10" s="27" t="s">
        <v>97</v>
      </c>
      <c r="I10" s="27" t="s">
        <v>75</v>
      </c>
      <c r="J10" s="27" t="s">
        <v>232</v>
      </c>
      <c r="K10" s="27" t="s">
        <v>77</v>
      </c>
      <c r="L10" s="27" t="s">
        <v>233</v>
      </c>
      <c r="M10" s="26" t="s">
        <v>234</v>
      </c>
      <c r="N10" s="96" t="s">
        <v>138</v>
      </c>
      <c r="O10" s="95" t="s">
        <v>97</v>
      </c>
      <c r="P10" s="95" t="s">
        <v>75</v>
      </c>
      <c r="Q10" s="95" t="s">
        <v>232</v>
      </c>
      <c r="R10" s="95" t="s">
        <v>77</v>
      </c>
      <c r="S10" s="96" t="s">
        <v>139</v>
      </c>
      <c r="T10" s="96" t="s">
        <v>140</v>
      </c>
      <c r="U10" s="96" t="s">
        <v>141</v>
      </c>
      <c r="V10" s="96" t="s">
        <v>142</v>
      </c>
      <c r="W10" s="96" t="s">
        <v>235</v>
      </c>
      <c r="X10" s="97" t="s">
        <v>144</v>
      </c>
    </row>
    <row r="11" spans="2:24" ht="308.25" customHeight="1" thickBot="1" x14ac:dyDescent="0.2">
      <c r="B11" s="130">
        <v>4</v>
      </c>
      <c r="C11" s="131" t="str">
        <f>'EVALUACION CON CONTROLES'!C16</f>
        <v>Selección de una oferta con precio artificialmente bajo que no permita ejecutar integralmente el alcance técnico y los productos requeridos.</v>
      </c>
      <c r="D11" s="132" t="str">
        <f>'EVALUACION CON CONTROLES'!B16</f>
        <v>SELECCIÓN</v>
      </c>
      <c r="E11" s="133" t="s">
        <v>11</v>
      </c>
      <c r="F11" s="133" t="s">
        <v>20</v>
      </c>
      <c r="G11" s="131" t="str">
        <f>EVALUACION!H17</f>
        <v>Riesgo de incumplimiento, baja calidad, reducción de personal o actividades, retrasos y necesidad de requerir explicaciones o adoptar medidas contractuales.</v>
      </c>
      <c r="H11" s="131">
        <f>EVALUACION!I17</f>
        <v>2</v>
      </c>
      <c r="I11" s="131">
        <f>EVALUACION!J17</f>
        <v>4</v>
      </c>
      <c r="J11" s="131">
        <f>EVALUACION!K17</f>
        <v>6</v>
      </c>
      <c r="K11" s="132" t="str">
        <f>EVALUACION!L17</f>
        <v>ALTO</v>
      </c>
      <c r="L11" s="134" t="s">
        <v>236</v>
      </c>
      <c r="M11" s="135">
        <v>1</v>
      </c>
      <c r="N11" s="131" t="str">
        <f>'EVALUACION CON CONTROLES'!G16</f>
        <v>Evaluación económica de la oferta y solicitud de explicaciones cuando corresponda, contrastando el precio con el estudio de mercado, alcance, dedicación y costos necesarios.</v>
      </c>
      <c r="O11" s="131">
        <f>'EVALUACION CON CONTROLES'!I16</f>
        <v>1</v>
      </c>
      <c r="P11" s="131">
        <f>'EVALUACION CON CONTROLES'!J16</f>
        <v>3</v>
      </c>
      <c r="Q11" s="131">
        <f>'EVALUACION CON CONTROLES'!K16</f>
        <v>4</v>
      </c>
      <c r="R11" s="132" t="str">
        <f>'EVALUACION CON CONTROLES'!L16</f>
        <v>BAJO</v>
      </c>
      <c r="S11" s="131" t="str">
        <f>'EVALUACION CON CONTROLES'!M16</f>
        <v>NO</v>
      </c>
      <c r="T11" s="131" t="str">
        <f>'EVALUACION CON CONTROLES'!N16</f>
        <v>Comité evaluador / Contratación</v>
      </c>
      <c r="U11" s="131" t="str">
        <f>'EVALUACION CON CONTROLES'!O16</f>
        <v>Etapa de selección</v>
      </c>
      <c r="V11" s="131" t="str">
        <f>'EVALUACION CON CONTROLES'!P16</f>
        <v>Hasta la adjudicación</v>
      </c>
      <c r="W11" s="131" t="str">
        <f>'EVALUACION CON CONTROLES'!Q16</f>
        <v>Verificación documentada de la oferta económica</v>
      </c>
      <c r="X11" s="131" t="str">
        <f>'EVALUACION CON CONTROLES'!R16</f>
        <v>Durante evaluación</v>
      </c>
    </row>
    <row r="12" spans="2:24" ht="308.25" customHeight="1" thickBot="1" x14ac:dyDescent="0.2">
      <c r="B12" s="130">
        <v>5</v>
      </c>
      <c r="C12" s="131" t="str">
        <f>'EVALUACION CON CONTROLES'!C17</f>
        <v>Riesgo de que no se firme el contrato después de la adjudicación.</v>
      </c>
      <c r="D12" s="132" t="str">
        <f>'EVALUACION CON CONTROLES'!B17</f>
        <v>CONTRATACIÓN</v>
      </c>
      <c r="E12" s="133" t="s">
        <v>17</v>
      </c>
      <c r="F12" s="133" t="s">
        <v>20</v>
      </c>
      <c r="G12" s="131" t="str">
        <f>EVALUACION!H18</f>
        <v>Retraso en el inicio de las actividades y necesidad de acudir al mecanismo previsto en la normativa de contratación.</v>
      </c>
      <c r="H12" s="131">
        <f>EVALUACION!I18</f>
        <v>2</v>
      </c>
      <c r="I12" s="131">
        <f>EVALUACION!J18</f>
        <v>3</v>
      </c>
      <c r="J12" s="131">
        <f>EVALUACION!K18</f>
        <v>5</v>
      </c>
      <c r="K12" s="132" t="str">
        <f>EVALUACION!L18</f>
        <v>MEDIO</v>
      </c>
      <c r="L12" s="134" t="s">
        <v>237</v>
      </c>
      <c r="M12" s="135">
        <v>0.5</v>
      </c>
      <c r="N12" s="131" t="str">
        <f>'EVALUACION CON CONTROLES'!G17</f>
        <v>Verificación oportuna de documentación, requisitos para la firma y comunicaciones al adjudicatario; aplicación de las consecuencias previstas en el proceso cuando haya lugar.</v>
      </c>
      <c r="O12" s="131">
        <f>'EVALUACION CON CONTROLES'!I17</f>
        <v>1</v>
      </c>
      <c r="P12" s="131">
        <f>'EVALUACION CON CONTROLES'!J17</f>
        <v>2</v>
      </c>
      <c r="Q12" s="131">
        <f>'EVALUACION CON CONTROLES'!K17</f>
        <v>3</v>
      </c>
      <c r="R12" s="132" t="str">
        <f>'EVALUACION CON CONTROLES'!L17</f>
        <v>BAJO</v>
      </c>
      <c r="S12" s="131" t="str">
        <f>'EVALUACION CON CONTROLES'!M17</f>
        <v>NO</v>
      </c>
      <c r="T12" s="131" t="str">
        <f>'EVALUACION CON CONTROLES'!N17</f>
        <v>Contratación</v>
      </c>
      <c r="U12" s="131" t="str">
        <f>'EVALUACION CON CONTROLES'!O17</f>
        <v>Adjudicación</v>
      </c>
      <c r="V12" s="131" t="str">
        <f>'EVALUACION CON CONTROLES'!P17</f>
        <v>Hasta la firma</v>
      </c>
      <c r="W12" s="131" t="str">
        <f>'EVALUACION CON CONTROLES'!Q17</f>
        <v>Verificación de documentación y términos</v>
      </c>
      <c r="X12" s="131" t="str">
        <f>'EVALUACION CON CONTROLES'!R17</f>
        <v>Cada adjudicación</v>
      </c>
    </row>
    <row r="13" spans="2:24" ht="308.25" customHeight="1" thickBot="1" x14ac:dyDescent="0.2">
      <c r="B13" s="130">
        <v>6</v>
      </c>
      <c r="C13" s="131" t="str">
        <f>'EVALUACION CON CONTROLES'!C18</f>
        <v>Demora en el perfeccionamiento, legalización o cumplimiento de requisitos para iniciar la ejecución.</v>
      </c>
      <c r="D13" s="132" t="str">
        <f>'EVALUACION CON CONTROLES'!B18</f>
        <v>CONTRATACIÓN</v>
      </c>
      <c r="E13" s="133" t="s">
        <v>17</v>
      </c>
      <c r="F13" s="133" t="s">
        <v>12</v>
      </c>
      <c r="G13" s="131" t="str">
        <f>EVALUACION!H19</f>
        <v>Retraso en el inicio de la toma física, actualización y demás actividades, con posible afectación del cronograma.</v>
      </c>
      <c r="H13" s="131">
        <f>EVALUACION!I19</f>
        <v>2</v>
      </c>
      <c r="I13" s="131">
        <f>EVALUACION!J19</f>
        <v>3</v>
      </c>
      <c r="J13" s="131">
        <f>EVALUACION!K19</f>
        <v>5</v>
      </c>
      <c r="K13" s="132" t="str">
        <f>EVALUACION!L19</f>
        <v>MEDIO</v>
      </c>
      <c r="L13" s="134" t="s">
        <v>237</v>
      </c>
      <c r="M13" s="135">
        <v>0.5</v>
      </c>
      <c r="N13" s="131" t="str">
        <f>'EVALUACION CON CONTROLES'!G18</f>
        <v>Lista de chequeo de requisitos, seguimiento a garantías y documentos, y coordinación entre contratación, contratista y supervisor para formalizar el inicio.</v>
      </c>
      <c r="O13" s="131">
        <f>'EVALUACION CON CONTROLES'!I18</f>
        <v>1</v>
      </c>
      <c r="P13" s="131">
        <f>'EVALUACION CON CONTROLES'!J18</f>
        <v>2</v>
      </c>
      <c r="Q13" s="131">
        <f>'EVALUACION CON CONTROLES'!K18</f>
        <v>3</v>
      </c>
      <c r="R13" s="132" t="str">
        <f>'EVALUACION CON CONTROLES'!L18</f>
        <v>BAJO</v>
      </c>
      <c r="S13" s="131" t="str">
        <f>'EVALUACION CON CONTROLES'!M18</f>
        <v>NO</v>
      </c>
      <c r="T13" s="131" t="str">
        <f>'EVALUACION CON CONTROLES'!N18</f>
        <v>Contratación / Supervisor</v>
      </c>
      <c r="U13" s="131" t="str">
        <f>'EVALUACION CON CONTROLES'!O18</f>
        <v>Adjudicación</v>
      </c>
      <c r="V13" s="131" t="str">
        <f>'EVALUACION CON CONTROLES'!P18</f>
        <v>Hasta acta de inicio</v>
      </c>
      <c r="W13" s="131" t="str">
        <f>'EVALUACION CON CONTROLES'!Q18</f>
        <v>Seguimiento a requisitos contractuales</v>
      </c>
      <c r="X13" s="131" t="str">
        <f>'EVALUACION CON CONTROLES'!R18</f>
        <v>Hasta inicio</v>
      </c>
    </row>
    <row r="14" spans="2:24" ht="308.25" customHeight="1" thickBot="1" x14ac:dyDescent="0.2">
      <c r="B14" s="130">
        <v>7</v>
      </c>
      <c r="C14" s="131" t="str">
        <f>'EVALUACION CON CONTROLES'!C19</f>
        <v>Demora en el inicio de la ejecución por falta de coordinación, disponibilidad de información, agenda o acceso a los lugares donde se encuentran los bienes.</v>
      </c>
      <c r="D14" s="132" t="str">
        <f>'EVALUACION CON CONTROLES'!B19</f>
        <v>EJECUCIÓN</v>
      </c>
      <c r="E14" s="133" t="s">
        <v>11</v>
      </c>
      <c r="F14" s="133" t="s">
        <v>12</v>
      </c>
      <c r="G14" s="131" t="str">
        <f>EVALUACION!H20</f>
        <v>Atraso del cronograma, reprocesos, concentración de actividades al final del plazo y riesgo de no cubrir la totalidad de bienes.</v>
      </c>
      <c r="H14" s="131">
        <f>EVALUACION!I20</f>
        <v>3</v>
      </c>
      <c r="I14" s="131">
        <f>EVALUACION!J20</f>
        <v>4</v>
      </c>
      <c r="J14" s="131">
        <f>EVALUACION!K20</f>
        <v>7</v>
      </c>
      <c r="K14" s="132" t="str">
        <f>EVALUACION!L20</f>
        <v>ALTO</v>
      </c>
      <c r="L14" s="134" t="s">
        <v>237</v>
      </c>
      <c r="M14" s="135">
        <v>0.5</v>
      </c>
      <c r="N14" s="131" t="str">
        <f>'EVALUACION CON CONTROLES'!G19</f>
        <v>Cronograma detallado aprobado, acta de inicio, programación de visitas con responsables de cada sede/JAC, entrega inicial de información y seguimiento semanal.</v>
      </c>
      <c r="O14" s="131">
        <f>'EVALUACION CON CONTROLES'!I19</f>
        <v>2</v>
      </c>
      <c r="P14" s="131">
        <f>'EVALUACION CON CONTROLES'!J19</f>
        <v>3</v>
      </c>
      <c r="Q14" s="131">
        <f>'EVALUACION CON CONTROLES'!K19</f>
        <v>5</v>
      </c>
      <c r="R14" s="132" t="str">
        <f>'EVALUACION CON CONTROLES'!L19</f>
        <v>MEDIO</v>
      </c>
      <c r="S14" s="131" t="str">
        <f>'EVALUACION CON CONTROLES'!M19</f>
        <v>NO</v>
      </c>
      <c r="T14" s="131" t="str">
        <f>'EVALUACION CON CONTROLES'!N19</f>
        <v>Supervisor / Apoyo a supervisión</v>
      </c>
      <c r="U14" s="131" t="str">
        <f>'EVALUACION CON CONTROLES'!O19</f>
        <v>Inicio</v>
      </c>
      <c r="V14" s="131" t="str">
        <f>'EVALUACION CON CONTROLES'!P19</f>
        <v>Durante ejecución</v>
      </c>
      <c r="W14" s="131" t="str">
        <f>'EVALUACION CON CONTROLES'!Q19</f>
        <v>Comités y seguimiento al cronograma</v>
      </c>
      <c r="X14" s="131" t="str">
        <f>'EVALUACION CON CONTROLES'!R19</f>
        <v>Semanal</v>
      </c>
    </row>
    <row r="15" spans="2:24" ht="308.25" customHeight="1" thickBot="1" x14ac:dyDescent="0.2">
      <c r="B15" s="130">
        <v>8</v>
      </c>
      <c r="C15" s="131" t="str">
        <f>'EVALUACION CON CONTROLES'!C20</f>
        <v>Información inicial de inventarios incompleta, desactualizada, duplicada o inconsistente con los registros administrativos y contables.</v>
      </c>
      <c r="D15" s="132" t="str">
        <f>'EVALUACION CON CONTROLES'!B20</f>
        <v>EJECUCIÓN</v>
      </c>
      <c r="E15" s="133" t="s">
        <v>11</v>
      </c>
      <c r="F15" s="133" t="s">
        <v>12</v>
      </c>
      <c r="G15" s="131" t="str">
        <f>EVALUACION!H21</f>
        <v>Dificultades para identificar bienes, errores de conciliación, reprocesos y resultados que no permitan actualizar confiablemente los registros.</v>
      </c>
      <c r="H15" s="131">
        <f>EVALUACION!I21</f>
        <v>4</v>
      </c>
      <c r="I15" s="131">
        <f>EVALUACION!J21</f>
        <v>4</v>
      </c>
      <c r="J15" s="131">
        <f>EVALUACION!K21</f>
        <v>8</v>
      </c>
      <c r="K15" s="132" t="str">
        <f>EVALUACION!L21</f>
        <v>EXTREMO</v>
      </c>
      <c r="L15" s="134" t="s">
        <v>236</v>
      </c>
      <c r="M15" s="135">
        <v>1</v>
      </c>
      <c r="N15" s="131" t="str">
        <f>'EVALUACION CON CONTROLES'!G20</f>
        <v>Entrega formal de las bases disponibles, validación inicial de estructura y campos, identificación de inconsistencias y acta o reporte de novedades antes del levantamiento definitivo.</v>
      </c>
      <c r="O15" s="131">
        <f>'EVALUACION CON CONTROLES'!I20</f>
        <v>2</v>
      </c>
      <c r="P15" s="131">
        <f>'EVALUACION CON CONTROLES'!J20</f>
        <v>3</v>
      </c>
      <c r="Q15" s="131">
        <f>'EVALUACION CON CONTROLES'!K20</f>
        <v>5</v>
      </c>
      <c r="R15" s="132" t="str">
        <f>'EVALUACION CON CONTROLES'!L20</f>
        <v>MEDIO</v>
      </c>
      <c r="S15" s="131" t="str">
        <f>'EVALUACION CON CONTROLES'!M20</f>
        <v>NO</v>
      </c>
      <c r="T15" s="131" t="str">
        <f>'EVALUACION CON CONTROLES'!N20</f>
        <v>Almacén-Inventarios / Contabilidad / Supervisor</v>
      </c>
      <c r="U15" s="131" t="str">
        <f>'EVALUACION CON CONTROLES'!O20</f>
        <v>Inicio</v>
      </c>
      <c r="V15" s="131" t="str">
        <f>'EVALUACION CON CONTROLES'!P20</f>
        <v>Primera etapa de ejecución</v>
      </c>
      <c r="W15" s="131" t="str">
        <f>'EVALUACION CON CONTROLES'!Q20</f>
        <v>Acta de entrega y validación de base inicial</v>
      </c>
      <c r="X15" s="131" t="str">
        <f>'EVALUACION CON CONTROLES'!R20</f>
        <v>Al inicio y ante cambios</v>
      </c>
    </row>
    <row r="16" spans="2:24" ht="308.25" customHeight="1" thickBot="1" x14ac:dyDescent="0.2">
      <c r="B16" s="130">
        <v>9</v>
      </c>
      <c r="C16" s="131" t="str">
        <f>'EVALUACION CON CONTROLES'!C21</f>
        <v>Imposibilidad de realizar la verificación física de uno o varios bienes por falta de acceso, traslado, custodia de terceros, cierre de instalaciones o restricciones en JAC.</v>
      </c>
      <c r="D16" s="132" t="str">
        <f>'EVALUACION CON CONTROLES'!B21</f>
        <v>EJECUCIÓN</v>
      </c>
      <c r="E16" s="133" t="s">
        <v>11</v>
      </c>
      <c r="F16" s="133" t="s">
        <v>20</v>
      </c>
      <c r="G16" s="131" t="str">
        <f>EVALUACION!H22</f>
        <v>Bienes sin verificar, inventario incompleto, necesidad de visitas adicionales y riesgo de diferencias entre la existencia física y los registros.</v>
      </c>
      <c r="H16" s="131">
        <f>EVALUACION!I22</f>
        <v>4</v>
      </c>
      <c r="I16" s="131">
        <f>EVALUACION!J22</f>
        <v>4</v>
      </c>
      <c r="J16" s="131">
        <f>EVALUACION!K22</f>
        <v>8</v>
      </c>
      <c r="K16" s="132" t="str">
        <f>EVALUACION!L22</f>
        <v>EXTREMO</v>
      </c>
      <c r="L16" s="134" t="s">
        <v>237</v>
      </c>
      <c r="M16" s="135">
        <v>0.5</v>
      </c>
      <c r="N16" s="131" t="str">
        <f>'EVALUACION CON CONTROLES'!G21</f>
        <v>Programación previa de visitas, coordinación con responsables y terceros, registro de bienes no ubicados/no verificables, evidencias de gestión y programación de segunda visita cuando proceda.</v>
      </c>
      <c r="O16" s="131">
        <f>'EVALUACION CON CONTROLES'!I21</f>
        <v>2</v>
      </c>
      <c r="P16" s="131">
        <f>'EVALUACION CON CONTROLES'!J21</f>
        <v>3</v>
      </c>
      <c r="Q16" s="131">
        <f>'EVALUACION CON CONTROLES'!K21</f>
        <v>5</v>
      </c>
      <c r="R16" s="132" t="str">
        <f>'EVALUACION CON CONTROLES'!L21</f>
        <v>MEDIO</v>
      </c>
      <c r="S16" s="131" t="str">
        <f>'EVALUACION CON CONTROLES'!M21</f>
        <v>NO</v>
      </c>
      <c r="T16" s="131" t="str">
        <f>'EVALUACION CON CONTROLES'!N21</f>
        <v>Supervisor / Apoyo a supervisión y responsables de bienes</v>
      </c>
      <c r="U16" s="131" t="str">
        <f>'EVALUACION CON CONTROLES'!O21</f>
        <v>Inicio</v>
      </c>
      <c r="V16" s="131" t="str">
        <f>'EVALUACION CON CONTROLES'!P21</f>
        <v>Durante ejecución</v>
      </c>
      <c r="W16" s="131" t="str">
        <f>'EVALUACION CON CONTROLES'!Q21</f>
        <v>Reporte de bienes no verificables y seguimiento a reprogramaciones</v>
      </c>
      <c r="X16" s="131" t="str">
        <f>'EVALUACION CON CONTROLES'!R21</f>
        <v>Semanal</v>
      </c>
    </row>
    <row r="17" spans="2:24" ht="308.25" customHeight="1" thickBot="1" x14ac:dyDescent="0.2">
      <c r="B17" s="130">
        <v>10</v>
      </c>
      <c r="C17" s="131" t="str">
        <f>'EVALUACION CON CONTROLES'!C22</f>
        <v>No identificación, sobrantes, faltantes, duplicidades o ubicación diferente a la registrada para bienes muebles durante la toma física.</v>
      </c>
      <c r="D17" s="132" t="str">
        <f>'EVALUACION CON CONTROLES'!B22</f>
        <v>EJECUCIÓN</v>
      </c>
      <c r="E17" s="133" t="s">
        <v>11</v>
      </c>
      <c r="F17" s="133" t="s">
        <v>12</v>
      </c>
      <c r="G17" s="131" t="str">
        <f>EVALUACION!H23</f>
        <v>Diferencias de inventario, pérdida de trazabilidad, necesidad de investigación y ajustes administrativos o contables con sus respectivos soportes.</v>
      </c>
      <c r="H17" s="131">
        <f>EVALUACION!I23</f>
        <v>4</v>
      </c>
      <c r="I17" s="131">
        <f>EVALUACION!J23</f>
        <v>5</v>
      </c>
      <c r="J17" s="131">
        <f>EVALUACION!K23</f>
        <v>9</v>
      </c>
      <c r="K17" s="132" t="str">
        <f>EVALUACION!L23</f>
        <v>EXTREMO</v>
      </c>
      <c r="L17" s="134" t="s">
        <v>237</v>
      </c>
      <c r="M17" s="135">
        <v>0.5</v>
      </c>
      <c r="N17" s="131" t="str">
        <f>'EVALUACION CON CONTROLES'!G22</f>
        <v>Conteo físico individual, confrontación con placa/código y base, registro fotográfico cuando aplique, acta de diferencias y validación con responsables de los bienes antes de cerrar resultados.</v>
      </c>
      <c r="O17" s="131">
        <f>'EVALUACION CON CONTROLES'!I22</f>
        <v>2</v>
      </c>
      <c r="P17" s="131">
        <f>'EVALUACION CON CONTROLES'!J22</f>
        <v>4</v>
      </c>
      <c r="Q17" s="131">
        <f>'EVALUACION CON CONTROLES'!K22</f>
        <v>6</v>
      </c>
      <c r="R17" s="132" t="str">
        <f>'EVALUACION CON CONTROLES'!L22</f>
        <v>ALTO</v>
      </c>
      <c r="S17" s="131" t="str">
        <f>'EVALUACION CON CONTROLES'!M22</f>
        <v>NO</v>
      </c>
      <c r="T17" s="131" t="str">
        <f>'EVALUACION CON CONTROLES'!N22</f>
        <v>Contratista / Supervisor / Almacén-Inventarios</v>
      </c>
      <c r="U17" s="131" t="str">
        <f>'EVALUACION CON CONTROLES'!O22</f>
        <v>Inicio</v>
      </c>
      <c r="V17" s="131" t="str">
        <f>'EVALUACION CON CONTROLES'!P22</f>
        <v>Hasta cierre de inventario</v>
      </c>
      <c r="W17" s="131" t="str">
        <f>'EVALUACION CON CONTROLES'!Q22</f>
        <v>Conciliación de diferencias y muestreo de calidad</v>
      </c>
      <c r="X17" s="131" t="str">
        <f>'EVALUACION CON CONTROLES'!R22</f>
        <v>Semanal</v>
      </c>
    </row>
    <row r="18" spans="2:24" ht="308.25" customHeight="1" thickBot="1" x14ac:dyDescent="0.2">
      <c r="B18" s="130">
        <v>11</v>
      </c>
      <c r="C18" s="131" t="str">
        <f>'EVALUACION CON CONTROLES'!C23</f>
        <v>Marcación, placa, código o identificación incorrecta de bienes durante el levantamiento o actualización.</v>
      </c>
      <c r="D18" s="132" t="str">
        <f>'EVALUACION CON CONTROLES'!B23</f>
        <v>EJECUCIÓN</v>
      </c>
      <c r="E18" s="133" t="s">
        <v>11</v>
      </c>
      <c r="F18" s="133" t="s">
        <v>12</v>
      </c>
      <c r="G18" s="131" t="str">
        <f>EVALUACION!H24</f>
        <v>Duplicidad o pérdida de trazabilidad, asociación incorrecta entre bien físico y registro, y reprocesos.</v>
      </c>
      <c r="H18" s="131">
        <f>EVALUACION!I24</f>
        <v>3</v>
      </c>
      <c r="I18" s="131">
        <f>EVALUACION!J24</f>
        <v>4</v>
      </c>
      <c r="J18" s="131">
        <f>EVALUACION!K24</f>
        <v>7</v>
      </c>
      <c r="K18" s="132" t="str">
        <f>EVALUACION!L24</f>
        <v>ALTO</v>
      </c>
      <c r="L18" s="134" t="s">
        <v>238</v>
      </c>
      <c r="M18" s="135">
        <v>1</v>
      </c>
      <c r="N18" s="131" t="str">
        <f>'EVALUACION CON CONTROLES'!G23</f>
        <v>Protocolo de identificación y validación de placas/códigos, revisión de consecutivos, doble verificación de casos dudosos y aprobación del resultado por el supervisor.</v>
      </c>
      <c r="O18" s="131">
        <f>'EVALUACION CON CONTROLES'!I23</f>
        <v>1</v>
      </c>
      <c r="P18" s="131">
        <f>'EVALUACION CON CONTROLES'!J23</f>
        <v>3</v>
      </c>
      <c r="Q18" s="131">
        <f>'EVALUACION CON CONTROLES'!K23</f>
        <v>4</v>
      </c>
      <c r="R18" s="132" t="str">
        <f>'EVALUACION CON CONTROLES'!L23</f>
        <v>BAJO</v>
      </c>
      <c r="S18" s="131" t="str">
        <f>'EVALUACION CON CONTROLES'!M23</f>
        <v>NO</v>
      </c>
      <c r="T18" s="131" t="str">
        <f>'EVALUACION CON CONTROLES'!N23</f>
        <v>Contratista / Supervisor</v>
      </c>
      <c r="U18" s="131" t="str">
        <f>'EVALUACION CON CONTROLES'!O23</f>
        <v>Inicio</v>
      </c>
      <c r="V18" s="131" t="str">
        <f>'EVALUACION CON CONTROLES'!P23</f>
        <v>Hasta cierre de identificación</v>
      </c>
      <c r="W18" s="131" t="str">
        <f>'EVALUACION CON CONTROLES'!Q23</f>
        <v>Muestreo y revisión de consecutivos/códigos</v>
      </c>
      <c r="X18" s="131" t="str">
        <f>'EVALUACION CON CONTROLES'!R23</f>
        <v>Semanal</v>
      </c>
    </row>
    <row r="19" spans="2:24" ht="308.25" customHeight="1" thickBot="1" x14ac:dyDescent="0.2">
      <c r="B19" s="130">
        <v>12</v>
      </c>
      <c r="C19" s="131" t="str">
        <f>'EVALUACION CON CONTROLES'!C24</f>
        <v>Registro incorrecto de características técnicas, estado, ubicación, responsable, seriales, modelo u otros datos levantados en campo.</v>
      </c>
      <c r="D19" s="132" t="str">
        <f>'EVALUACION CON CONTROLES'!B24</f>
        <v>EJECUCIÓN</v>
      </c>
      <c r="E19" s="133" t="s">
        <v>11</v>
      </c>
      <c r="F19" s="133" t="s">
        <v>20</v>
      </c>
      <c r="G19" s="131" t="str">
        <f>EVALUACION!H25</f>
        <v>Base de datos con errores, pérdida de trazabilidad y necesidad de reprocesar visitas o corregir registros.</v>
      </c>
      <c r="H19" s="131">
        <f>EVALUACION!I25</f>
        <v>3</v>
      </c>
      <c r="I19" s="131">
        <f>EVALUACION!J25</f>
        <v>4</v>
      </c>
      <c r="J19" s="131">
        <f>EVALUACION!K25</f>
        <v>7</v>
      </c>
      <c r="K19" s="132" t="str">
        <f>EVALUACION!L25</f>
        <v>ALTO</v>
      </c>
      <c r="L19" s="134" t="s">
        <v>238</v>
      </c>
      <c r="M19" s="135">
        <v>1</v>
      </c>
      <c r="N19" s="131" t="str">
        <f>'EVALUACION CON CONTROLES'!G24</f>
        <v>Formato estandarizado, capacitación del personal, validaciones de campos obligatorios, revisión por muestreo y corrección documentada de inconsistencias.</v>
      </c>
      <c r="O19" s="131">
        <f>'EVALUACION CON CONTROLES'!I24</f>
        <v>2</v>
      </c>
      <c r="P19" s="131">
        <f>'EVALUACION CON CONTROLES'!J24</f>
        <v>3</v>
      </c>
      <c r="Q19" s="131">
        <f>'EVALUACION CON CONTROLES'!K24</f>
        <v>5</v>
      </c>
      <c r="R19" s="132" t="str">
        <f>'EVALUACION CON CONTROLES'!L24</f>
        <v>MEDIO</v>
      </c>
      <c r="S19" s="131" t="str">
        <f>'EVALUACION CON CONTROLES'!M24</f>
        <v>NO</v>
      </c>
      <c r="T19" s="131" t="str">
        <f>'EVALUACION CON CONTROLES'!N24</f>
        <v>Contratista / Supervisor</v>
      </c>
      <c r="U19" s="131" t="str">
        <f>'EVALUACION CON CONTROLES'!O24</f>
        <v>Inicio</v>
      </c>
      <c r="V19" s="131" t="str">
        <f>'EVALUACION CON CONTROLES'!P24</f>
        <v>Hasta entrega de base final</v>
      </c>
      <c r="W19" s="131" t="str">
        <f>'EVALUACION CON CONTROLES'!Q24</f>
        <v>Revisión de calidad y muestreo de registros</v>
      </c>
      <c r="X19" s="131" t="str">
        <f>'EVALUACION CON CONTROLES'!R24</f>
        <v>Semanal</v>
      </c>
    </row>
    <row r="20" spans="2:24" ht="308.25" customHeight="1" thickBot="1" x14ac:dyDescent="0.2">
      <c r="B20" s="130">
        <v>13</v>
      </c>
      <c r="C20" s="131" t="str">
        <f>'EVALUACION CON CONTROLES'!C25</f>
        <v>Restricciones de acceso o falta de disponibilidad de responsables de bienes ubicados en sedes del FDLT, Juntas de Acción Comunal u otros terceros.</v>
      </c>
      <c r="D20" s="132" t="str">
        <f>'EVALUACION CON CONTROLES'!B25</f>
        <v>EJECUCIÓN</v>
      </c>
      <c r="E20" s="133" t="s">
        <v>11</v>
      </c>
      <c r="F20" s="133" t="s">
        <v>20</v>
      </c>
      <c r="G20" s="131" t="str">
        <f>EVALUACION!H26</f>
        <v>Visitas fallidas, aumento de tiempos, bienes no verificados y riesgo de incumplimiento del alcance.</v>
      </c>
      <c r="H20" s="131">
        <f>EVALUACION!I26</f>
        <v>3</v>
      </c>
      <c r="I20" s="131">
        <f>EVALUACION!J26</f>
        <v>4</v>
      </c>
      <c r="J20" s="131">
        <f>EVALUACION!K26</f>
        <v>7</v>
      </c>
      <c r="K20" s="132" t="str">
        <f>EVALUACION!L26</f>
        <v>ALTO</v>
      </c>
      <c r="L20" s="134" t="s">
        <v>237</v>
      </c>
      <c r="M20" s="135">
        <v>0.5</v>
      </c>
      <c r="N20" s="131" t="str">
        <f>'EVALUACION CON CONTROLES'!G25</f>
        <v>Plan de visitas concertado, comunicaciones previas, responsables designados, registro de inasistencias/restricciones y reprogramación controlada.</v>
      </c>
      <c r="O20" s="131">
        <f>'EVALUACION CON CONTROLES'!I25</f>
        <v>2</v>
      </c>
      <c r="P20" s="131">
        <f>'EVALUACION CON CONTROLES'!J25</f>
        <v>3</v>
      </c>
      <c r="Q20" s="131">
        <f>'EVALUACION CON CONTROLES'!K25</f>
        <v>5</v>
      </c>
      <c r="R20" s="132" t="str">
        <f>'EVALUACION CON CONTROLES'!L25</f>
        <v>MEDIO</v>
      </c>
      <c r="S20" s="131" t="str">
        <f>'EVALUACION CON CONTROLES'!M25</f>
        <v>NO</v>
      </c>
      <c r="T20" s="131" t="str">
        <f>'EVALUACION CON CONTROLES'!N25</f>
        <v>Supervisor / Responsables de sedes y terceros</v>
      </c>
      <c r="U20" s="131" t="str">
        <f>'EVALUACION CON CONTROLES'!O25</f>
        <v>Inicio</v>
      </c>
      <c r="V20" s="131" t="str">
        <f>'EVALUACION CON CONTROLES'!P25</f>
        <v>Durante ejecución</v>
      </c>
      <c r="W20" s="131" t="str">
        <f>'EVALUACION CON CONTROLES'!Q25</f>
        <v>Control de agenda, actas y reportes de visita</v>
      </c>
      <c r="X20" s="131" t="str">
        <f>'EVALUACION CON CONTROLES'!R25</f>
        <v>Semanal</v>
      </c>
    </row>
    <row r="21" spans="2:24" ht="308.25" customHeight="1" thickBot="1" x14ac:dyDescent="0.2">
      <c r="B21" s="130">
        <v>14</v>
      </c>
      <c r="C21" s="131" t="str">
        <f>'EVALUACION CON CONTROLES'!C26</f>
        <v>Daño o afectación de bienes durante las actividades de toma física, desplazamiento o manipulación necesaria para su identificación.</v>
      </c>
      <c r="D21" s="132" t="str">
        <f>'EVALUACION CON CONTROLES'!B26</f>
        <v>EJECUCIÓN</v>
      </c>
      <c r="E21" s="133" t="s">
        <v>11</v>
      </c>
      <c r="F21" s="133" t="s">
        <v>20</v>
      </c>
      <c r="G21" s="131" t="str">
        <f>EVALUACION!H27</f>
        <v>Daño del bien, reclamaciones, investigaciones y eventuales costos de reparación o reposición.</v>
      </c>
      <c r="H21" s="131">
        <f>EVALUACION!I27</f>
        <v>2</v>
      </c>
      <c r="I21" s="131">
        <f>EVALUACION!J27</f>
        <v>4</v>
      </c>
      <c r="J21" s="131">
        <f>EVALUACION!K27</f>
        <v>6</v>
      </c>
      <c r="K21" s="132" t="str">
        <f>EVALUACION!L27</f>
        <v>ALTO</v>
      </c>
      <c r="L21" s="134" t="s">
        <v>238</v>
      </c>
      <c r="M21" s="135">
        <v>1</v>
      </c>
      <c r="N21" s="131" t="str">
        <f>'EVALUACION CON CONTROLES'!G26</f>
        <v>Instrucciones de manipulación segura, identificación de bienes que requieren tratamiento especial, responsabilidad del contratista y reporte inmediato de incidentes.</v>
      </c>
      <c r="O21" s="131">
        <f>'EVALUACION CON CONTROLES'!I26</f>
        <v>1</v>
      </c>
      <c r="P21" s="131">
        <f>'EVALUACION CON CONTROLES'!J26</f>
        <v>3</v>
      </c>
      <c r="Q21" s="131">
        <f>'EVALUACION CON CONTROLES'!K26</f>
        <v>4</v>
      </c>
      <c r="R21" s="132" t="str">
        <f>'EVALUACION CON CONTROLES'!L26</f>
        <v>BAJO</v>
      </c>
      <c r="S21" s="131" t="str">
        <f>'EVALUACION CON CONTROLES'!M26</f>
        <v>SI</v>
      </c>
      <c r="T21" s="131" t="str">
        <f>'EVALUACION CON CONTROLES'!N26</f>
        <v>Contratista / Supervisor</v>
      </c>
      <c r="U21" s="131" t="str">
        <f>'EVALUACION CON CONTROLES'!O26</f>
        <v>Inicio</v>
      </c>
      <c r="V21" s="131" t="str">
        <f>'EVALUACION CON CONTROLES'!P26</f>
        <v>Durante ejecución</v>
      </c>
      <c r="W21" s="131" t="str">
        <f>'EVALUACION CON CONTROLES'!Q26</f>
        <v>Reporte de incidentes y verificación de novedades</v>
      </c>
      <c r="X21" s="131" t="str">
        <f>'EVALUACION CON CONTROLES'!R26</f>
        <v>Inmediato</v>
      </c>
    </row>
    <row r="22" spans="2:24" ht="308.25" customHeight="1" thickBot="1" x14ac:dyDescent="0.2">
      <c r="B22" s="130">
        <v>15</v>
      </c>
      <c r="C22" s="131" t="str">
        <f>'EVALUACION CON CONTROLES'!C27</f>
        <v>Incumplimiento de requisitos técnicos, experiencia o disponibilidad del personal asignado para las actividades de campo y procesamiento.</v>
      </c>
      <c r="D22" s="132" t="str">
        <f>'EVALUACION CON CONTROLES'!B27</f>
        <v>EJECUCIÓN</v>
      </c>
      <c r="E22" s="133" t="s">
        <v>17</v>
      </c>
      <c r="F22" s="133" t="s">
        <v>20</v>
      </c>
      <c r="G22" s="131" t="str">
        <f>EVALUACION!H28</f>
        <v>Errores en levantamiento, baja calidad de productos, retrasos y necesidad de reemplazar personal o reprocesar actividades.</v>
      </c>
      <c r="H22" s="131">
        <f>EVALUACION!I28</f>
        <v>3</v>
      </c>
      <c r="I22" s="131">
        <f>EVALUACION!J28</f>
        <v>4</v>
      </c>
      <c r="J22" s="131">
        <f>EVALUACION!K28</f>
        <v>7</v>
      </c>
      <c r="K22" s="132" t="str">
        <f>EVALUACION!L28</f>
        <v>ALTO</v>
      </c>
      <c r="L22" s="134" t="s">
        <v>238</v>
      </c>
      <c r="M22" s="135">
        <v>1</v>
      </c>
      <c r="N22" s="131" t="str">
        <f>'EVALUACION CON CONTROLES'!G27</f>
        <v>Verificación de hojas de vida y perfiles antes de vincular personal; control del equipo asignado y autorización previa de cambios cuando corresponda.</v>
      </c>
      <c r="O22" s="131">
        <f>'EVALUACION CON CONTROLES'!I27</f>
        <v>2</v>
      </c>
      <c r="P22" s="131">
        <f>'EVALUACION CON CONTROLES'!J27</f>
        <v>3</v>
      </c>
      <c r="Q22" s="131">
        <f>'EVALUACION CON CONTROLES'!K27</f>
        <v>5</v>
      </c>
      <c r="R22" s="132" t="str">
        <f>'EVALUACION CON CONTROLES'!L27</f>
        <v>MEDIO</v>
      </c>
      <c r="S22" s="131" t="str">
        <f>'EVALUACION CON CONTROLES'!M27</f>
        <v>NO</v>
      </c>
      <c r="T22" s="131" t="str">
        <f>'EVALUACION CON CONTROLES'!N27</f>
        <v>Supervisor / Apoyo a supervisión</v>
      </c>
      <c r="U22" s="131" t="str">
        <f>'EVALUACION CON CONTROLES'!O27</f>
        <v>Inicio</v>
      </c>
      <c r="V22" s="131" t="str">
        <f>'EVALUACION CON CONTROLES'!P27</f>
        <v>Hasta terminación</v>
      </c>
      <c r="W22" s="131" t="str">
        <f>'EVALUACION CON CONTROLES'!Q27</f>
        <v>Verificación de personal y seguimiento a actividades</v>
      </c>
      <c r="X22" s="131" t="str">
        <f>'EVALUACION CON CONTROLES'!R27</f>
        <v>Semanal</v>
      </c>
    </row>
    <row r="23" spans="2:24" ht="308.25" customHeight="1" thickBot="1" x14ac:dyDescent="0.2">
      <c r="B23" s="130">
        <v>16</v>
      </c>
      <c r="C23" s="131" t="str">
        <f>'EVALUACION CON CONTROLES'!C28</f>
        <v>Incumplimiento del cronograma de ejecución por subestimación de tiempos, baja productividad, dificultades de acceso o reprocesos.</v>
      </c>
      <c r="D23" s="132" t="str">
        <f>'EVALUACION CON CONTROLES'!B28</f>
        <v>EJECUCIÓN</v>
      </c>
      <c r="E23" s="133" t="s">
        <v>17</v>
      </c>
      <c r="F23" s="133" t="s">
        <v>20</v>
      </c>
      <c r="G23" s="131" t="str">
        <f>EVALUACION!H29</f>
        <v>Retraso en la toma física, actualización, medición posterior y entrega de productos; necesidad de reprogramaciones y riesgo de vencimiento del plazo.</v>
      </c>
      <c r="H23" s="131">
        <f>EVALUACION!I29</f>
        <v>4</v>
      </c>
      <c r="I23" s="131">
        <f>EVALUACION!J29</f>
        <v>4</v>
      </c>
      <c r="J23" s="131">
        <f>EVALUACION!K29</f>
        <v>8</v>
      </c>
      <c r="K23" s="132" t="str">
        <f>EVALUACION!L29</f>
        <v>EXTREMO</v>
      </c>
      <c r="L23" s="134" t="s">
        <v>238</v>
      </c>
      <c r="M23" s="135">
        <v>1</v>
      </c>
      <c r="N23" s="131" t="str">
        <f>'EVALUACION CON CONTROLES'!G28</f>
        <v>Cronograma con hitos y metas medibles, seguimiento semanal, indicadores de avance físico, identificación temprana de desviaciones y plan de recuperación cuando sea necesario.</v>
      </c>
      <c r="O23" s="131">
        <f>'EVALUACION CON CONTROLES'!I28</f>
        <v>2</v>
      </c>
      <c r="P23" s="131">
        <f>'EVALUACION CON CONTROLES'!J28</f>
        <v>3</v>
      </c>
      <c r="Q23" s="131">
        <f>'EVALUACION CON CONTROLES'!K28</f>
        <v>5</v>
      </c>
      <c r="R23" s="132" t="str">
        <f>'EVALUACION CON CONTROLES'!L28</f>
        <v>MEDIO</v>
      </c>
      <c r="S23" s="131" t="str">
        <f>'EVALUACION CON CONTROLES'!M28</f>
        <v>NO</v>
      </c>
      <c r="T23" s="131" t="str">
        <f>'EVALUACION CON CONTROLES'!N28</f>
        <v>Supervisor / Apoyo a supervisión</v>
      </c>
      <c r="U23" s="131" t="str">
        <f>'EVALUACION CON CONTROLES'!O28</f>
        <v>Inicio</v>
      </c>
      <c r="V23" s="131" t="str">
        <f>'EVALUACION CON CONTROLES'!P28</f>
        <v>Hasta terminación</v>
      </c>
      <c r="W23" s="131" t="str">
        <f>'EVALUACION CON CONTROLES'!Q28</f>
        <v>Informe de avance frente al cronograma</v>
      </c>
      <c r="X23" s="131" t="str">
        <f>'EVALUACION CON CONTROLES'!R28</f>
        <v>Semanal</v>
      </c>
    </row>
    <row r="24" spans="2:24" ht="308.25" customHeight="1" thickBot="1" x14ac:dyDescent="0.2">
      <c r="B24" s="130">
        <v>17</v>
      </c>
      <c r="C24" s="131" t="str">
        <f>'EVALUACION CON CONTROLES'!C29</f>
        <v>Entrega de productos incompletos, con inconsistencias o que no cumplan las especificaciones del anexo técnico.</v>
      </c>
      <c r="D24" s="132" t="str">
        <f>'EVALUACION CON CONTROLES'!B29</f>
        <v>EJECUCIÓN</v>
      </c>
      <c r="E24" s="133" t="s">
        <v>11</v>
      </c>
      <c r="F24" s="133" t="s">
        <v>20</v>
      </c>
      <c r="G24" s="131" t="str">
        <f>EVALUACION!H30</f>
        <v>Imposibilidad de utilizar la información para actualización administrativa/contable, reprocesos, retraso en pagos y necesidad de correcciones.</v>
      </c>
      <c r="H24" s="131">
        <f>EVALUACION!I30</f>
        <v>4</v>
      </c>
      <c r="I24" s="131">
        <f>EVALUACION!J30</f>
        <v>5</v>
      </c>
      <c r="J24" s="131">
        <f>EVALUACION!K30</f>
        <v>9</v>
      </c>
      <c r="K24" s="132" t="str">
        <f>EVALUACION!L30</f>
        <v>EXTREMO</v>
      </c>
      <c r="L24" s="134" t="s">
        <v>238</v>
      </c>
      <c r="M24" s="135">
        <v>1</v>
      </c>
      <c r="N24" s="131" t="str">
        <f>'EVALUACION CON CONTROLES'!G29</f>
        <v>Lista de chequeo de productos, criterios de aceptación definidos en el anexo técnico, revisión de bases, muestras y soportes, devolución documentada de inconsistencias y aprobación previa al pago.</v>
      </c>
      <c r="O24" s="131">
        <f>'EVALUACION CON CONTROLES'!I29</f>
        <v>2</v>
      </c>
      <c r="P24" s="131">
        <f>'EVALUACION CON CONTROLES'!J29</f>
        <v>3</v>
      </c>
      <c r="Q24" s="131">
        <f>'EVALUACION CON CONTROLES'!K29</f>
        <v>5</v>
      </c>
      <c r="R24" s="132" t="str">
        <f>'EVALUACION CON CONTROLES'!L29</f>
        <v>MEDIO</v>
      </c>
      <c r="S24" s="131" t="str">
        <f>'EVALUACION CON CONTROLES'!M29</f>
        <v>NO</v>
      </c>
      <c r="T24" s="131" t="str">
        <f>'EVALUACION CON CONTROLES'!N29</f>
        <v>Supervisor / Apoyo a supervisión</v>
      </c>
      <c r="U24" s="131" t="str">
        <f>'EVALUACION CON CONTROLES'!O29</f>
        <v>Inicio</v>
      </c>
      <c r="V24" s="131" t="str">
        <f>'EVALUACION CON CONTROLES'!P29</f>
        <v>Hasta recibo a satisfacción</v>
      </c>
      <c r="W24" s="131" t="str">
        <f>'EVALUACION CON CONTROLES'!Q29</f>
        <v>Revisión de cada entregable y acta de recibo</v>
      </c>
      <c r="X24" s="131" t="str">
        <f>'EVALUACION CON CONTROLES'!R29</f>
        <v>Cada entrega</v>
      </c>
    </row>
    <row r="25" spans="2:24" ht="308.25" customHeight="1" thickBot="1" x14ac:dyDescent="0.2">
      <c r="B25" s="130">
        <v>18</v>
      </c>
      <c r="C25" s="131" t="str">
        <f>'EVALUACION CON CONTROLES'!C30</f>
        <v>Errores en la medición posterior de los bienes, incluyendo vida útil, depreciación, valor residual, deterioro u otros parámetros que correspondan según las políticas aplicables.</v>
      </c>
      <c r="D25" s="132" t="str">
        <f>'EVALUACION CON CONTROLES'!B30</f>
        <v>EJECUCIÓN</v>
      </c>
      <c r="E25" s="133" t="s">
        <v>11</v>
      </c>
      <c r="F25" s="133" t="s">
        <v>20</v>
      </c>
      <c r="G25" s="131" t="str">
        <f>EVALUACION!H31</f>
        <v>Valores contables incorrectos, ajustes posteriores, afectación de estados financieros y pérdida de confiabilidad de la información.</v>
      </c>
      <c r="H25" s="131">
        <f>EVALUACION!I31</f>
        <v>3</v>
      </c>
      <c r="I25" s="131">
        <f>EVALUACION!J31</f>
        <v>5</v>
      </c>
      <c r="J25" s="131">
        <f>EVALUACION!K31</f>
        <v>8</v>
      </c>
      <c r="K25" s="132" t="str">
        <f>EVALUACION!L31</f>
        <v>EXTREMO</v>
      </c>
      <c r="L25" s="134" t="s">
        <v>237</v>
      </c>
      <c r="M25" s="135">
        <v>0.5</v>
      </c>
      <c r="N25" s="131" t="str">
        <f>'EVALUACION CON CONTROLES'!G30</f>
        <v>Aplicación de las políticas contables vigentes, metodología documentada, revisión técnica de cálculos, conciliación con Contabilidad y validación de muestras antes de la entrega final.</v>
      </c>
      <c r="O25" s="131">
        <f>'EVALUACION CON CONTROLES'!I30</f>
        <v>2</v>
      </c>
      <c r="P25" s="131">
        <f>'EVALUACION CON CONTROLES'!J30</f>
        <v>3</v>
      </c>
      <c r="Q25" s="131">
        <f>'EVALUACION CON CONTROLES'!K30</f>
        <v>5</v>
      </c>
      <c r="R25" s="132" t="str">
        <f>'EVALUACION CON CONTROLES'!L30</f>
        <v>MEDIO</v>
      </c>
      <c r="S25" s="131" t="str">
        <f>'EVALUACION CON CONTROLES'!M30</f>
        <v>NO</v>
      </c>
      <c r="T25" s="131" t="str">
        <f>'EVALUACION CON CONTROLES'!N30</f>
        <v>Contratista / Contabilidad / Supervisor</v>
      </c>
      <c r="U25" s="131" t="str">
        <f>'EVALUACION CON CONTROLES'!O30</f>
        <v>Inicio</v>
      </c>
      <c r="V25" s="131" t="str">
        <f>'EVALUACION CON CONTROLES'!P30</f>
        <v>Hasta entrega final</v>
      </c>
      <c r="W25" s="131" t="str">
        <f>'EVALUACION CON CONTROLES'!Q30</f>
        <v>Revisión de metodología, cálculos y conciliación</v>
      </c>
      <c r="X25" s="131" t="str">
        <f>'EVALUACION CON CONTROLES'!R30</f>
        <v>Por entregable</v>
      </c>
    </row>
    <row r="26" spans="2:24" ht="308.25" customHeight="1" thickBot="1" x14ac:dyDescent="0.2">
      <c r="B26" s="130">
        <v>19</v>
      </c>
      <c r="C26" s="131" t="str">
        <f>'EVALUACION CON CONTROLES'!C31</f>
        <v>Pérdida, alteración o corrupción de la información levantada durante el contrato o de las bases de datos entregadas.</v>
      </c>
      <c r="D26" s="132" t="str">
        <f>'EVALUACION CON CONTROLES'!B31</f>
        <v>EJECUCIÓN</v>
      </c>
      <c r="E26" s="133" t="s">
        <v>11</v>
      </c>
      <c r="F26" s="133" t="s">
        <v>20</v>
      </c>
      <c r="G26" s="131" t="str">
        <f>EVALUACION!H32</f>
        <v>Pérdida de información, necesidad de repetir levantamientos y afectación de la trazabilidad de los resultados.</v>
      </c>
      <c r="H26" s="131">
        <f>EVALUACION!I32</f>
        <v>2</v>
      </c>
      <c r="I26" s="131">
        <f>EVALUACION!J32</f>
        <v>5</v>
      </c>
      <c r="J26" s="131">
        <f>EVALUACION!K32</f>
        <v>7</v>
      </c>
      <c r="K26" s="132" t="str">
        <f>EVALUACION!L32</f>
        <v>ALTO</v>
      </c>
      <c r="L26" s="134" t="s">
        <v>237</v>
      </c>
      <c r="M26" s="135">
        <v>0.5</v>
      </c>
      <c r="N26" s="131" t="str">
        <f>'EVALUACION CON CONTROLES'!G31</f>
        <v>Copias de seguridad periódicas, control de versiones, almacenamiento en medios autorizados, restricciones de acceso y entrega formal de respaldos.</v>
      </c>
      <c r="O26" s="131">
        <f>'EVALUACION CON CONTROLES'!I31</f>
        <v>1</v>
      </c>
      <c r="P26" s="131">
        <f>'EVALUACION CON CONTROLES'!J31</f>
        <v>3</v>
      </c>
      <c r="Q26" s="131">
        <f>'EVALUACION CON CONTROLES'!K31</f>
        <v>4</v>
      </c>
      <c r="R26" s="132" t="str">
        <f>'EVALUACION CON CONTROLES'!L31</f>
        <v>BAJO</v>
      </c>
      <c r="S26" s="131" t="str">
        <f>'EVALUACION CON CONTROLES'!M31</f>
        <v>NO</v>
      </c>
      <c r="T26" s="131" t="str">
        <f>'EVALUACION CON CONTROLES'!N31</f>
        <v>Contratista / Supervisor</v>
      </c>
      <c r="U26" s="131" t="str">
        <f>'EVALUACION CON CONTROLES'!O31</f>
        <v>Inicio</v>
      </c>
      <c r="V26" s="131" t="str">
        <f>'EVALUACION CON CONTROLES'!P31</f>
        <v>Hasta entrega y cierre</v>
      </c>
      <c r="W26" s="131" t="str">
        <f>'EVALUACION CON CONTROLES'!Q31</f>
        <v>Verificación de respaldos y versiones</v>
      </c>
      <c r="X26" s="131" t="str">
        <f>'EVALUACION CON CONTROLES'!R31</f>
        <v>Semanal</v>
      </c>
    </row>
    <row r="27" spans="2:24" ht="308.25" customHeight="1" thickBot="1" x14ac:dyDescent="0.2">
      <c r="B27" s="130">
        <v>20</v>
      </c>
      <c r="C27" s="131" t="str">
        <f>'EVALUACION CON CONTROLES'!C32</f>
        <v>Cambios en el marco normativo contable o administrativo aplicable que incidan en la metodología o resultados del contrato.</v>
      </c>
      <c r="D27" s="132" t="str">
        <f>'EVALUACION CON CONTROLES'!B32</f>
        <v>EJECUCIÓN</v>
      </c>
      <c r="E27" s="133" t="s">
        <v>11</v>
      </c>
      <c r="F27" s="133" t="s">
        <v>12</v>
      </c>
      <c r="G27" s="131" t="str">
        <f>EVALUACION!H33</f>
        <v>Necesidad de ajustar metodologías o productos, reprocesos y afectación de tiempos si el cambio resulta aplicable.</v>
      </c>
      <c r="H27" s="131">
        <f>EVALUACION!I33</f>
        <v>2</v>
      </c>
      <c r="I27" s="131">
        <f>EVALUACION!J33</f>
        <v>4</v>
      </c>
      <c r="J27" s="131">
        <f>EVALUACION!K33</f>
        <v>6</v>
      </c>
      <c r="K27" s="132" t="str">
        <f>EVALUACION!L33</f>
        <v>ALTO</v>
      </c>
      <c r="L27" s="134" t="s">
        <v>237</v>
      </c>
      <c r="M27" s="135">
        <v>0.5</v>
      </c>
      <c r="N27" s="131" t="str">
        <f>'EVALUACION CON CONTROLES'!G32</f>
        <v>Seguimiento a normativa vigente, revisión por supervisor y apoyo contable/jurídico, y definición documentada de los ajustes que resulten procedentes.</v>
      </c>
      <c r="O27" s="131">
        <f>'EVALUACION CON CONTROLES'!I32</f>
        <v>1</v>
      </c>
      <c r="P27" s="131">
        <f>'EVALUACION CON CONTROLES'!J32</f>
        <v>3</v>
      </c>
      <c r="Q27" s="131">
        <f>'EVALUACION CON CONTROLES'!K32</f>
        <v>4</v>
      </c>
      <c r="R27" s="132" t="str">
        <f>'EVALUACION CON CONTROLES'!L32</f>
        <v>BAJO</v>
      </c>
      <c r="S27" s="131" t="str">
        <f>'EVALUACION CON CONTROLES'!M32</f>
        <v>NO</v>
      </c>
      <c r="T27" s="131" t="str">
        <f>'EVALUACION CON CONTROLES'!N32</f>
        <v>Supervisor / Contabilidad / Jurídica</v>
      </c>
      <c r="U27" s="131" t="str">
        <f>'EVALUACION CON CONTROLES'!O32</f>
        <v>Inicio</v>
      </c>
      <c r="V27" s="131" t="str">
        <f>'EVALUACION CON CONTROLES'!P32</f>
        <v>Hasta terminación</v>
      </c>
      <c r="W27" s="131" t="str">
        <f>'EVALUACION CON CONTROLES'!Q32</f>
        <v>Revisión normativa en comités</v>
      </c>
      <c r="X27" s="131" t="str">
        <f>'EVALUACION CON CONTROLES'!R32</f>
        <v>Mensual o ante cambios</v>
      </c>
    </row>
    <row r="28" spans="2:24" ht="308.25" customHeight="1" thickBot="1" x14ac:dyDescent="0.2">
      <c r="B28" s="130">
        <v>21</v>
      </c>
      <c r="C28" s="131" t="str">
        <f>'EVALUACION CON CONTROLES'!C33</f>
        <v>Incumplimiento de la entidad en los pagos en los términos contractuales, cuando se hayan cumplido los requisitos para el pago.</v>
      </c>
      <c r="D28" s="132" t="str">
        <f>'EVALUACION CON CONTROLES'!B33</f>
        <v>EJECUCIÓN</v>
      </c>
      <c r="E28" s="133" t="s">
        <v>17</v>
      </c>
      <c r="F28" s="133" t="s">
        <v>12</v>
      </c>
      <c r="G28" s="131" t="str">
        <f>EVALUACION!H34</f>
        <v>Afectación del flujo de caja del contratista, reclamaciones y potenciales impactos sobre la continuidad de las actividades cuando corresponda.</v>
      </c>
      <c r="H28" s="131">
        <f>EVALUACION!I34</f>
        <v>2</v>
      </c>
      <c r="I28" s="131">
        <f>EVALUACION!J34</f>
        <v>3</v>
      </c>
      <c r="J28" s="131">
        <f>EVALUACION!K34</f>
        <v>5</v>
      </c>
      <c r="K28" s="132" t="str">
        <f>EVALUACION!L34</f>
        <v>MEDIO</v>
      </c>
      <c r="L28" s="134" t="s">
        <v>236</v>
      </c>
      <c r="M28" s="135">
        <v>1</v>
      </c>
      <c r="N28" s="131" t="str">
        <f>'EVALUACION CON CONTROLES'!G33</f>
        <v>Control de la forma de pago, radicación y trámite oportuno de informes y cuentas; seguimiento del supervisor y áreas responsables.</v>
      </c>
      <c r="O28" s="131">
        <f>'EVALUACION CON CONTROLES'!I33</f>
        <v>1</v>
      </c>
      <c r="P28" s="131">
        <f>'EVALUACION CON CONTROLES'!J33</f>
        <v>2</v>
      </c>
      <c r="Q28" s="131">
        <f>'EVALUACION CON CONTROLES'!K33</f>
        <v>3</v>
      </c>
      <c r="R28" s="132" t="str">
        <f>'EVALUACION CON CONTROLES'!L33</f>
        <v>BAJO</v>
      </c>
      <c r="S28" s="131" t="str">
        <f>'EVALUACION CON CONTROLES'!M33</f>
        <v>SI</v>
      </c>
      <c r="T28" s="131" t="str">
        <f>'EVALUACION CON CONTROLES'!N33</f>
        <v>Supervisor / Área financiera</v>
      </c>
      <c r="U28" s="131" t="str">
        <f>'EVALUACION CON CONTROLES'!O33</f>
        <v>Inicio</v>
      </c>
      <c r="V28" s="131" t="str">
        <f>'EVALUACION CON CONTROLES'!P33</f>
        <v>Hasta terminación</v>
      </c>
      <c r="W28" s="131" t="str">
        <f>'EVALUACION CON CONTROLES'!Q33</f>
        <v>Seguimiento a cuentas y pagos</v>
      </c>
      <c r="X28" s="131" t="str">
        <f>'EVALUACION CON CONTROLES'!R33</f>
        <v>Mensual</v>
      </c>
    </row>
    <row r="29" spans="2:24" ht="308.25" customHeight="1" x14ac:dyDescent="0.15">
      <c r="B29" s="130">
        <v>22</v>
      </c>
      <c r="C29" s="131" t="str">
        <f>'EVALUACION CON CONTROLES'!C34</f>
        <v>Demora en la liquidación y cierre documental del contrato.</v>
      </c>
      <c r="D29" s="132" t="str">
        <f>'EVALUACION CON CONTROLES'!B34</f>
        <v>EJECUCIÓN</v>
      </c>
      <c r="E29" s="133" t="s">
        <v>17</v>
      </c>
      <c r="F29" s="133" t="s">
        <v>12</v>
      </c>
      <c r="G29" s="131" t="str">
        <f>EVALUACION!H35</f>
        <v>Retraso en el cierre administrativo, dificultades para consolidar obligaciones pendientes y riesgo de incumplimiento de términos de liquidación.</v>
      </c>
      <c r="H29" s="131">
        <f>EVALUACION!I35</f>
        <v>2</v>
      </c>
      <c r="I29" s="131">
        <f>EVALUACION!J35</f>
        <v>3</v>
      </c>
      <c r="J29" s="131">
        <f>EVALUACION!K35</f>
        <v>5</v>
      </c>
      <c r="K29" s="132" t="str">
        <f>EVALUACION!L35</f>
        <v>MEDIO</v>
      </c>
      <c r="L29" s="134" t="s">
        <v>236</v>
      </c>
      <c r="M29" s="135">
        <v>1</v>
      </c>
      <c r="N29" s="131" t="str">
        <f>'EVALUACION CON CONTROLES'!G34</f>
        <v>Seguimiento al cronograma de cierre, consolidación de actas, recibos, paz y salvos y demás soportes; impulso oportuno de la liquidación.</v>
      </c>
      <c r="O29" s="131">
        <f>'EVALUACION CON CONTROLES'!I34</f>
        <v>1</v>
      </c>
      <c r="P29" s="131">
        <f>'EVALUACION CON CONTROLES'!J34</f>
        <v>2</v>
      </c>
      <c r="Q29" s="131">
        <f>'EVALUACION CON CONTROLES'!K34</f>
        <v>3</v>
      </c>
      <c r="R29" s="132" t="str">
        <f>'EVALUACION CON CONTROLES'!L34</f>
        <v>BAJO</v>
      </c>
      <c r="S29" s="131" t="str">
        <f>'EVALUACION CON CONTROLES'!M34</f>
        <v>NO</v>
      </c>
      <c r="T29" s="131" t="str">
        <f>'EVALUACION CON CONTROLES'!N34</f>
        <v>Supervisor / Área de contratación</v>
      </c>
      <c r="U29" s="131" t="str">
        <f>'EVALUACION CON CONTROLES'!O34</f>
        <v>Terminación</v>
      </c>
      <c r="V29" s="131" t="str">
        <f>'EVALUACION CON CONTROLES'!P34</f>
        <v>Hasta liquidación</v>
      </c>
      <c r="W29" s="131" t="str">
        <f>'EVALUACION CON CONTROLES'!Q34</f>
        <v>Verificación de expediente y términos</v>
      </c>
      <c r="X29" s="131" t="str">
        <f>'EVALUACION CON CONTROLES'!R34</f>
        <v>Mensual</v>
      </c>
    </row>
    <row r="30" spans="2:24" ht="308.25" customHeight="1" x14ac:dyDescent="0.15">
      <c r="B30" s="37"/>
      <c r="X30" s="38"/>
    </row>
    <row r="31" spans="2:24" ht="308.25" customHeight="1" x14ac:dyDescent="0.15">
      <c r="B31" s="37"/>
      <c r="E31" s="14"/>
      <c r="F31" s="230" t="s">
        <v>239</v>
      </c>
      <c r="G31" s="223"/>
      <c r="H31" s="14"/>
      <c r="I31" s="14"/>
      <c r="J31" s="221" t="s">
        <v>226</v>
      </c>
      <c r="K31" s="149"/>
      <c r="L31" s="149"/>
      <c r="M31" s="149"/>
      <c r="X31" s="38"/>
    </row>
    <row r="32" spans="2:24" ht="308.25" customHeight="1" x14ac:dyDescent="0.15">
      <c r="B32" s="37"/>
      <c r="E32" s="231" t="s">
        <v>97</v>
      </c>
      <c r="F32" s="33" t="s">
        <v>98</v>
      </c>
      <c r="G32" s="33" t="s">
        <v>99</v>
      </c>
      <c r="H32" s="14"/>
      <c r="I32" s="14"/>
      <c r="J32" s="227" t="s">
        <v>100</v>
      </c>
      <c r="K32" s="166"/>
      <c r="L32" s="227" t="s">
        <v>99</v>
      </c>
      <c r="M32" s="166"/>
      <c r="X32" s="38"/>
    </row>
    <row r="33" spans="2:24" ht="13.5" customHeight="1" x14ac:dyDescent="0.15">
      <c r="B33" s="37"/>
      <c r="E33" s="147"/>
      <c r="F33" s="17" t="s">
        <v>101</v>
      </c>
      <c r="G33" s="17">
        <v>1</v>
      </c>
      <c r="H33" s="14"/>
      <c r="I33" s="14"/>
      <c r="J33" s="217" t="s">
        <v>102</v>
      </c>
      <c r="K33" s="166"/>
      <c r="L33" s="217">
        <v>1</v>
      </c>
      <c r="M33" s="166"/>
      <c r="X33" s="38"/>
    </row>
    <row r="34" spans="2:24" ht="13.5" customHeight="1" x14ac:dyDescent="0.15">
      <c r="B34" s="37"/>
      <c r="E34" s="147"/>
      <c r="F34" s="17" t="s">
        <v>103</v>
      </c>
      <c r="G34" s="17">
        <v>2</v>
      </c>
      <c r="H34" s="14"/>
      <c r="I34" s="14"/>
      <c r="J34" s="217" t="s">
        <v>104</v>
      </c>
      <c r="K34" s="166"/>
      <c r="L34" s="217">
        <v>2</v>
      </c>
      <c r="M34" s="166"/>
      <c r="X34" s="38"/>
    </row>
    <row r="35" spans="2:24" ht="13.5" customHeight="1" x14ac:dyDescent="0.15">
      <c r="B35" s="37"/>
      <c r="E35" s="147"/>
      <c r="F35" s="17" t="s">
        <v>105</v>
      </c>
      <c r="G35" s="17">
        <v>3</v>
      </c>
      <c r="H35" s="14"/>
      <c r="I35" s="14"/>
      <c r="J35" s="217" t="s">
        <v>106</v>
      </c>
      <c r="K35" s="166"/>
      <c r="L35" s="217">
        <v>3</v>
      </c>
      <c r="M35" s="166"/>
      <c r="X35" s="38"/>
    </row>
    <row r="36" spans="2:24" ht="13.5" customHeight="1" x14ac:dyDescent="0.15">
      <c r="B36" s="37"/>
      <c r="E36" s="147"/>
      <c r="F36" s="17" t="s">
        <v>107</v>
      </c>
      <c r="G36" s="17">
        <v>4</v>
      </c>
      <c r="H36" s="14"/>
      <c r="I36" s="14"/>
      <c r="J36" s="217" t="s">
        <v>108</v>
      </c>
      <c r="K36" s="166"/>
      <c r="L36" s="217">
        <v>4</v>
      </c>
      <c r="M36" s="166"/>
      <c r="X36" s="38"/>
    </row>
    <row r="37" spans="2:24" ht="13.5" customHeight="1" x14ac:dyDescent="0.15">
      <c r="B37" s="37"/>
      <c r="E37" s="147"/>
      <c r="F37" s="17" t="s">
        <v>109</v>
      </c>
      <c r="G37" s="17">
        <v>5</v>
      </c>
      <c r="H37" s="14"/>
      <c r="I37" s="14"/>
      <c r="J37" s="217" t="s">
        <v>110</v>
      </c>
      <c r="K37" s="166"/>
      <c r="L37" s="217">
        <v>5</v>
      </c>
      <c r="M37" s="166"/>
      <c r="X37" s="38"/>
    </row>
    <row r="38" spans="2:24" ht="13.5" customHeight="1" x14ac:dyDescent="0.15">
      <c r="B38" s="37"/>
      <c r="D38" s="14"/>
      <c r="E38" s="14"/>
      <c r="F38" s="14"/>
      <c r="G38" s="14"/>
      <c r="H38" s="14"/>
      <c r="I38" s="14"/>
      <c r="J38" s="14"/>
      <c r="K38" s="14"/>
      <c r="L38" s="14"/>
      <c r="M38" s="14"/>
      <c r="X38" s="38"/>
    </row>
    <row r="39" spans="2:24" ht="13.5" customHeight="1" x14ac:dyDescent="0.15">
      <c r="B39" s="37"/>
      <c r="D39" s="221" t="s">
        <v>111</v>
      </c>
      <c r="E39" s="149"/>
      <c r="F39" s="149"/>
      <c r="G39" s="149"/>
      <c r="H39" s="149"/>
      <c r="I39" s="149"/>
      <c r="J39" s="149"/>
      <c r="K39" s="149"/>
      <c r="X39" s="38"/>
    </row>
    <row r="40" spans="2:24" ht="16.5" customHeight="1" x14ac:dyDescent="0.15">
      <c r="B40" s="37"/>
      <c r="D40" s="227" t="s">
        <v>98</v>
      </c>
      <c r="E40" s="227" t="s">
        <v>99</v>
      </c>
      <c r="F40" s="220" t="s">
        <v>102</v>
      </c>
      <c r="G40" s="166"/>
      <c r="H40" s="220" t="s">
        <v>104</v>
      </c>
      <c r="I40" s="166"/>
      <c r="J40" s="34" t="s">
        <v>106</v>
      </c>
      <c r="K40" s="34" t="s">
        <v>108</v>
      </c>
      <c r="L40" s="33" t="s">
        <v>110</v>
      </c>
      <c r="P40" s="221" t="s">
        <v>125</v>
      </c>
      <c r="Q40" s="149"/>
      <c r="R40" s="149"/>
      <c r="S40" s="149"/>
      <c r="T40" s="149"/>
      <c r="X40" s="38"/>
    </row>
    <row r="41" spans="2:24" ht="16.5" customHeight="1" x14ac:dyDescent="0.15">
      <c r="B41" s="37"/>
      <c r="D41" s="153"/>
      <c r="E41" s="153"/>
      <c r="F41" s="226">
        <v>1</v>
      </c>
      <c r="G41" s="166"/>
      <c r="H41" s="226">
        <v>2</v>
      </c>
      <c r="I41" s="166"/>
      <c r="J41" s="35">
        <v>3</v>
      </c>
      <c r="K41" s="35">
        <v>4</v>
      </c>
      <c r="L41" s="35">
        <v>5</v>
      </c>
      <c r="P41" s="220" t="s">
        <v>111</v>
      </c>
      <c r="Q41" s="165"/>
      <c r="R41" s="166"/>
      <c r="S41" s="220" t="s">
        <v>124</v>
      </c>
      <c r="T41" s="166"/>
      <c r="X41" s="38"/>
    </row>
    <row r="42" spans="2:24" ht="12.75" customHeight="1" x14ac:dyDescent="0.15">
      <c r="B42" s="37"/>
      <c r="D42" s="17" t="s">
        <v>101</v>
      </c>
      <c r="E42" s="18">
        <v>1</v>
      </c>
      <c r="F42" s="228">
        <v>2</v>
      </c>
      <c r="G42" s="166"/>
      <c r="H42" s="228">
        <v>3</v>
      </c>
      <c r="I42" s="166"/>
      <c r="J42" s="31">
        <v>4</v>
      </c>
      <c r="K42" s="36">
        <v>5</v>
      </c>
      <c r="L42" s="30">
        <v>6</v>
      </c>
      <c r="P42" s="229" t="s">
        <v>126</v>
      </c>
      <c r="Q42" s="165"/>
      <c r="R42" s="166"/>
      <c r="S42" s="219" t="s">
        <v>127</v>
      </c>
      <c r="T42" s="166"/>
      <c r="X42" s="38"/>
    </row>
    <row r="43" spans="2:24" ht="28.5" hidden="1" customHeight="1" x14ac:dyDescent="0.15">
      <c r="B43" s="37"/>
      <c r="D43" s="17" t="s">
        <v>103</v>
      </c>
      <c r="E43" s="18">
        <v>2</v>
      </c>
      <c r="F43" s="228">
        <v>3</v>
      </c>
      <c r="G43" s="166"/>
      <c r="H43" s="228">
        <v>4</v>
      </c>
      <c r="I43" s="166"/>
      <c r="J43" s="36">
        <v>5</v>
      </c>
      <c r="K43" s="30">
        <v>6</v>
      </c>
      <c r="L43" s="30">
        <v>7</v>
      </c>
      <c r="P43" s="232" t="s">
        <v>128</v>
      </c>
      <c r="Q43" s="165"/>
      <c r="R43" s="166"/>
      <c r="S43" s="219" t="s">
        <v>129</v>
      </c>
      <c r="T43" s="166"/>
      <c r="X43" s="38"/>
    </row>
    <row r="44" spans="2:24" ht="15" hidden="1" customHeight="1" x14ac:dyDescent="0.15">
      <c r="B44" s="37"/>
      <c r="D44" s="17" t="s">
        <v>105</v>
      </c>
      <c r="E44" s="18">
        <v>3</v>
      </c>
      <c r="F44" s="228">
        <v>4</v>
      </c>
      <c r="G44" s="166"/>
      <c r="H44" s="218">
        <v>5</v>
      </c>
      <c r="I44" s="166"/>
      <c r="J44" s="30">
        <v>6</v>
      </c>
      <c r="K44" s="30">
        <v>7</v>
      </c>
      <c r="L44" s="32">
        <v>8</v>
      </c>
      <c r="P44" s="218">
        <v>5</v>
      </c>
      <c r="Q44" s="165"/>
      <c r="R44" s="166"/>
      <c r="S44" s="219" t="s">
        <v>130</v>
      </c>
      <c r="T44" s="166"/>
      <c r="X44" s="38"/>
    </row>
    <row r="45" spans="2:24" ht="28.5" hidden="1" customHeight="1" x14ac:dyDescent="0.15">
      <c r="B45" s="37"/>
      <c r="D45" s="17" t="s">
        <v>107</v>
      </c>
      <c r="E45" s="18">
        <v>4</v>
      </c>
      <c r="F45" s="218">
        <v>5</v>
      </c>
      <c r="G45" s="166"/>
      <c r="H45" s="232">
        <v>6</v>
      </c>
      <c r="I45" s="166"/>
      <c r="J45" s="30">
        <v>7</v>
      </c>
      <c r="K45" s="32">
        <v>8</v>
      </c>
      <c r="L45" s="32">
        <v>9</v>
      </c>
      <c r="P45" s="228" t="s">
        <v>131</v>
      </c>
      <c r="Q45" s="165"/>
      <c r="R45" s="166"/>
      <c r="S45" s="219" t="s">
        <v>132</v>
      </c>
      <c r="T45" s="166"/>
      <c r="X45" s="38"/>
    </row>
    <row r="46" spans="2:24" ht="45" x14ac:dyDescent="0.15">
      <c r="B46" s="37"/>
      <c r="D46" s="17" t="s">
        <v>109</v>
      </c>
      <c r="E46" s="18">
        <v>5</v>
      </c>
      <c r="F46" s="232">
        <v>6</v>
      </c>
      <c r="G46" s="166"/>
      <c r="H46" s="232">
        <v>7</v>
      </c>
      <c r="I46" s="166"/>
      <c r="J46" s="32">
        <v>8</v>
      </c>
      <c r="K46" s="32">
        <v>9</v>
      </c>
      <c r="L46" s="32">
        <v>10</v>
      </c>
      <c r="X46" s="38"/>
    </row>
    <row r="47" spans="2:24" ht="15" thickBot="1" x14ac:dyDescent="0.2">
      <c r="B47" s="19"/>
      <c r="C47" s="20"/>
      <c r="D47" s="21"/>
      <c r="E47" s="21"/>
      <c r="F47" s="21"/>
      <c r="G47" s="21"/>
      <c r="H47" s="21"/>
      <c r="I47" s="21"/>
      <c r="J47" s="21"/>
      <c r="K47" s="21"/>
      <c r="L47" s="21"/>
      <c r="M47" s="21"/>
      <c r="N47" s="20"/>
      <c r="O47" s="20"/>
      <c r="P47" s="20"/>
      <c r="Q47" s="20"/>
      <c r="R47" s="20"/>
      <c r="S47" s="20"/>
      <c r="T47" s="20"/>
      <c r="U47" s="20"/>
      <c r="V47" s="20"/>
      <c r="W47" s="20"/>
      <c r="X47" s="22"/>
    </row>
    <row r="48" spans="2:24" x14ac:dyDescent="0.15">
      <c r="D48" s="14"/>
      <c r="F48" s="14"/>
      <c r="G48" s="14"/>
      <c r="H48" s="14"/>
      <c r="I48" s="14"/>
      <c r="J48" s="14"/>
      <c r="K48" s="14"/>
      <c r="L48" s="14"/>
      <c r="M48" s="14"/>
      <c r="N48" s="14"/>
      <c r="O48" s="14"/>
      <c r="P48" s="14"/>
      <c r="Q48" s="14"/>
      <c r="R48" s="14"/>
    </row>
    <row r="49" spans="2:18" ht="12.75" customHeight="1" x14ac:dyDescent="0.15">
      <c r="C49" s="94"/>
      <c r="D49" s="14"/>
      <c r="F49" s="14"/>
      <c r="G49" s="14"/>
      <c r="H49" s="14"/>
      <c r="I49" s="14"/>
      <c r="J49" s="14"/>
      <c r="K49" s="14"/>
      <c r="L49" s="14"/>
      <c r="M49" s="14"/>
      <c r="N49" s="14"/>
      <c r="O49" s="14"/>
      <c r="P49" s="14"/>
      <c r="Q49" s="14"/>
      <c r="R49" s="14"/>
    </row>
    <row r="50" spans="2:18" x14ac:dyDescent="0.15">
      <c r="D50" s="14"/>
      <c r="F50" s="14"/>
      <c r="G50" s="14"/>
      <c r="H50" s="14"/>
      <c r="I50" s="14"/>
      <c r="J50" s="14"/>
      <c r="K50" s="14"/>
      <c r="L50" s="14"/>
      <c r="M50" s="14"/>
      <c r="N50" s="14"/>
      <c r="O50" s="14"/>
      <c r="P50" s="14"/>
      <c r="Q50" s="14"/>
      <c r="R50" s="14"/>
    </row>
    <row r="51" spans="2:18" ht="15" x14ac:dyDescent="0.15">
      <c r="B51" s="16" t="s">
        <v>238</v>
      </c>
      <c r="D51" s="14"/>
      <c r="F51" s="14"/>
      <c r="G51" s="14"/>
      <c r="H51" s="14"/>
      <c r="I51" s="14"/>
      <c r="J51" s="14"/>
      <c r="K51" s="14"/>
      <c r="L51" s="14"/>
      <c r="M51" s="14"/>
      <c r="N51" s="14"/>
      <c r="O51" s="14"/>
      <c r="P51" s="14"/>
      <c r="Q51" s="14"/>
      <c r="R51" s="14"/>
    </row>
    <row r="52" spans="2:18" ht="15" x14ac:dyDescent="0.15">
      <c r="B52" s="16" t="s">
        <v>236</v>
      </c>
      <c r="D52" s="23"/>
      <c r="F52" s="14"/>
      <c r="G52" s="23"/>
      <c r="H52" s="23"/>
      <c r="I52" s="23"/>
      <c r="J52" s="23"/>
      <c r="K52" s="23"/>
      <c r="L52" s="23"/>
      <c r="M52" s="23"/>
      <c r="N52" s="23"/>
      <c r="O52" s="23"/>
      <c r="P52" s="23"/>
      <c r="Q52" s="23"/>
      <c r="R52" s="23"/>
    </row>
    <row r="53" spans="2:18" ht="30" x14ac:dyDescent="0.15">
      <c r="B53" s="16" t="s">
        <v>237</v>
      </c>
      <c r="D53" s="14"/>
      <c r="F53" s="14"/>
      <c r="G53" s="14"/>
      <c r="H53" s="14"/>
      <c r="I53" s="14"/>
      <c r="J53" s="14"/>
      <c r="K53" s="14"/>
      <c r="L53" s="14"/>
      <c r="M53" s="14"/>
      <c r="N53" s="14"/>
      <c r="O53" s="14"/>
      <c r="P53" s="14"/>
      <c r="Q53" s="14"/>
      <c r="R53" s="14"/>
    </row>
    <row r="54" spans="2:18" x14ac:dyDescent="0.15">
      <c r="D54" s="14"/>
      <c r="F54" s="14"/>
      <c r="G54" s="14"/>
      <c r="H54" s="14"/>
      <c r="I54" s="14"/>
      <c r="J54" s="14"/>
      <c r="K54" s="14"/>
      <c r="L54" s="14"/>
      <c r="M54" s="14"/>
      <c r="N54" s="14"/>
      <c r="O54" s="14"/>
      <c r="P54" s="14"/>
      <c r="Q54" s="14"/>
      <c r="R54" s="14"/>
    </row>
    <row r="55" spans="2:18" x14ac:dyDescent="0.15">
      <c r="D55" s="14"/>
      <c r="F55" s="14"/>
      <c r="G55" s="14"/>
      <c r="H55" s="14"/>
      <c r="I55" s="14"/>
      <c r="J55" s="14"/>
      <c r="K55" s="14"/>
      <c r="L55" s="14"/>
      <c r="M55" s="14"/>
      <c r="N55" s="14"/>
      <c r="O55" s="14"/>
      <c r="P55" s="14"/>
      <c r="Q55" s="14"/>
      <c r="R55" s="14"/>
    </row>
    <row r="56" spans="2:18" x14ac:dyDescent="0.15">
      <c r="D56" s="14"/>
      <c r="F56" s="14"/>
      <c r="G56" s="14"/>
      <c r="H56" s="14"/>
      <c r="I56" s="14"/>
      <c r="J56" s="14"/>
      <c r="K56" s="14"/>
      <c r="L56" s="14"/>
      <c r="M56" s="14"/>
      <c r="N56" s="14"/>
      <c r="O56" s="14"/>
      <c r="P56" s="14"/>
      <c r="Q56" s="14"/>
      <c r="R56" s="14"/>
    </row>
    <row r="57" spans="2:18" x14ac:dyDescent="0.15">
      <c r="D57" s="14"/>
    </row>
    <row r="58" spans="2:18" x14ac:dyDescent="0.15">
      <c r="D58" s="14"/>
    </row>
  </sheetData>
  <mergeCells count="49">
    <mergeCell ref="S43:T43"/>
    <mergeCell ref="J34:K34"/>
    <mergeCell ref="P45:R45"/>
    <mergeCell ref="L34:M34"/>
    <mergeCell ref="H41:I41"/>
    <mergeCell ref="J37:K37"/>
    <mergeCell ref="S45:T45"/>
    <mergeCell ref="H43:I43"/>
    <mergeCell ref="J36:K36"/>
    <mergeCell ref="S44:T44"/>
    <mergeCell ref="P43:R43"/>
    <mergeCell ref="J35:K35"/>
    <mergeCell ref="H40:I40"/>
    <mergeCell ref="H46:I46"/>
    <mergeCell ref="F42:G42"/>
    <mergeCell ref="P44:R44"/>
    <mergeCell ref="L36:M36"/>
    <mergeCell ref="J33:K33"/>
    <mergeCell ref="F44:G44"/>
    <mergeCell ref="F43:G43"/>
    <mergeCell ref="F45:G45"/>
    <mergeCell ref="H45:I45"/>
    <mergeCell ref="F46:G46"/>
    <mergeCell ref="D40:D41"/>
    <mergeCell ref="H42:I42"/>
    <mergeCell ref="L35:M35"/>
    <mergeCell ref="J31:M31"/>
    <mergeCell ref="P42:R42"/>
    <mergeCell ref="F31:G31"/>
    <mergeCell ref="J32:K32"/>
    <mergeCell ref="L32:M32"/>
    <mergeCell ref="E40:E41"/>
    <mergeCell ref="E32:E37"/>
    <mergeCell ref="B2:B4"/>
    <mergeCell ref="B7:X8"/>
    <mergeCell ref="L33:M33"/>
    <mergeCell ref="H44:I44"/>
    <mergeCell ref="L37:M37"/>
    <mergeCell ref="S42:T42"/>
    <mergeCell ref="F40:G40"/>
    <mergeCell ref="P40:T40"/>
    <mergeCell ref="B9:R9"/>
    <mergeCell ref="W2:X4"/>
    <mergeCell ref="P41:R41"/>
    <mergeCell ref="C2:V4"/>
    <mergeCell ref="D39:K39"/>
    <mergeCell ref="B6:X6"/>
    <mergeCell ref="S41:T41"/>
    <mergeCell ref="F41:G41"/>
  </mergeCells>
  <conditionalFormatting sqref="K11:K1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8" xr:uid="{00000000-0002-0000-0400-000000000000}">
      <formula1>OPCIONES</formula1>
    </dataValidation>
  </dataValidations>
  <printOptions horizontalCentered="1" verticalCentered="1"/>
  <pageMargins left="0.23622047244094491" right="0.23622047244094491" top="0.74803149606299213" bottom="0.74803149606299213" header="0.31496062992125978" footer="0.31496062992125978"/>
  <pageSetup scale="43"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Merly Zabaleta</cp:lastModifiedBy>
  <dcterms:created xsi:type="dcterms:W3CDTF">2007-06-14T01:55:06Z</dcterms:created>
  <dcterms:modified xsi:type="dcterms:W3CDTF">2026-09-21T18:12:57Z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0x010100473C7E2468C50B48980CE7C97C035E3E</vt:lpwstr>
  </property>
</Properties>
</file>