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C:\Users\CMDELGADO\Desktop\RNEC - FRR\"/>
    </mc:Choice>
  </mc:AlternateContent>
  <xr:revisionPtr revIDLastSave="0" documentId="13_ncr:1_{FBAF48FB-70ED-4F17-B0EE-92B4D9B2C4C7}" xr6:coauthVersionLast="47" xr6:coauthVersionMax="47" xr10:uidLastSave="{00000000-0000-0000-0000-000000000000}"/>
  <bookViews>
    <workbookView xWindow="-120" yWindow="-120" windowWidth="38640" windowHeight="15720" xr2:uid="{F1DCB31F-3F88-4CB8-BD7D-C681517C00AA}"/>
  </bookViews>
  <sheets>
    <sheet name="RELACIÓN PARQUE AUTOMOTOR SOA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'RELACIÓN PARQUE AUTOMOTOR SOAT'!$A$9:$W$9</definedName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bg">#REF!</definedName>
    <definedName name="cvehiculo">[2]!Tabla3[CLASE DE VEHICULO]</definedName>
    <definedName name="estadof">[3]Hoja4!$B$2:$B$15</definedName>
    <definedName name="FFFFFFF">#REF!</definedName>
    <definedName name="g">[4]JURIDICA!#REF!</definedName>
    <definedName name="GENERAL">[4]JURIDICA!#REF!</definedName>
    <definedName name="GG">[1]JURIDICA!#REF!</definedName>
    <definedName name="GGGGGG">#REF!</definedName>
    <definedName name="Grupo">[5]Listas!$B$2:$B$3</definedName>
    <definedName name="opcion2">'[6]CUADRO RESUMEN'!$L$21</definedName>
    <definedName name="opcion3">'[6]CUADRO RESUMEN'!$L$22</definedName>
    <definedName name="opcion4">'[6]CUADRO RESUMEN'!$L$23</definedName>
    <definedName name="opcion5">'[6]CUADRO RESUMEN'!$L$24</definedName>
    <definedName name="opcion6">'[6]CUADRO RESUMEN'!$L$25</definedName>
    <definedName name="P">#REF!</definedName>
    <definedName name="RamoAmparo">[3]Hoja4!$A$2:$A$57</definedName>
    <definedName name="Servicio">[5]Listas!$G$2:$G$17</definedName>
    <definedName name="tadquisicion">[5]Listas!$A$2:$A$8</definedName>
    <definedName name="TipodeVehiculo">[5]Listas!$C$2:$C$10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64" i="1" l="1"/>
  <c r="R63" i="1"/>
  <c r="R62" i="1"/>
  <c r="R61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65" i="1" l="1"/>
</calcChain>
</file>

<file path=xl/sharedStrings.xml><?xml version="1.0" encoding="utf-8"?>
<sst xmlns="http://schemas.openxmlformats.org/spreadsheetml/2006/main" count="445" uniqueCount="227">
  <si>
    <t xml:space="preserve">REGISTRADURÍA NACIONAL DEL ESTADO CIVIL Y SU FONDO ROTATORIO </t>
  </si>
  <si>
    <t xml:space="preserve">PROYECCIÓN SELECCIÓN ABREVIADA DE MENOR CUANTÍA </t>
  </si>
  <si>
    <t>TARIFA SOAT</t>
  </si>
  <si>
    <t>Esta proyección se hizo con base en la tabla de tarifas comerciales máximas del SOAT para 2026 publicada por FASECOLDA.</t>
  </si>
  <si>
    <t>ITEM</t>
  </si>
  <si>
    <t>PLACA</t>
  </si>
  <si>
    <t>MARCA</t>
  </si>
  <si>
    <t>LINEA</t>
  </si>
  <si>
    <t>CLASE</t>
  </si>
  <si>
    <t>MOTOR</t>
  </si>
  <si>
    <t>CHASIS</t>
  </si>
  <si>
    <t>SERVICIO</t>
  </si>
  <si>
    <t>MODELO</t>
  </si>
  <si>
    <t>CILINDRAJE</t>
  </si>
  <si>
    <t>VENCIMIENTO</t>
  </si>
  <si>
    <t>CODIGO DE LA TARIFA</t>
  </si>
  <si>
    <t>PRIMA SOAT</t>
  </si>
  <si>
    <t>CONTRIBUCION ADRES</t>
  </si>
  <si>
    <t>TASA RUNT</t>
  </si>
  <si>
    <t>TARIFA SOAT 2026</t>
  </si>
  <si>
    <t>JGX 587</t>
  </si>
  <si>
    <t>FORD</t>
  </si>
  <si>
    <t>FIESTA</t>
  </si>
  <si>
    <t>AUTOMOVIL</t>
  </si>
  <si>
    <t>GM194098</t>
  </si>
  <si>
    <t>3FADP4CJ4GM194098</t>
  </si>
  <si>
    <t>PARTICULAR</t>
  </si>
  <si>
    <t>SEDAN</t>
  </si>
  <si>
    <t>LIT 068</t>
  </si>
  <si>
    <t>KIA</t>
  </si>
  <si>
    <t>SONET</t>
  </si>
  <si>
    <t>CAMIONETA</t>
  </si>
  <si>
    <t>G4FLPV590152</t>
  </si>
  <si>
    <t>MZBFC814ARN332175</t>
  </si>
  <si>
    <t>OFICIAL</t>
  </si>
  <si>
    <t>WAGON</t>
  </si>
  <si>
    <t>OBH 147</t>
  </si>
  <si>
    <t>TOYOTA</t>
  </si>
  <si>
    <t>HILUX 4X4</t>
  </si>
  <si>
    <t>2TR6438334</t>
  </si>
  <si>
    <t>MR0FX29G882502192</t>
  </si>
  <si>
    <t>DOBLE CAB.</t>
  </si>
  <si>
    <t>OBH 432</t>
  </si>
  <si>
    <t>RANGER</t>
  </si>
  <si>
    <t>G6397823</t>
  </si>
  <si>
    <t>9FJFC84G7C0303540</t>
  </si>
  <si>
    <t>OJY 239</t>
  </si>
  <si>
    <t>CHEVROLET</t>
  </si>
  <si>
    <t>NPR</t>
  </si>
  <si>
    <t>CAMIÓN</t>
  </si>
  <si>
    <t>4HK1-434158</t>
  </si>
  <si>
    <t>9GDNPR758GB040121</t>
  </si>
  <si>
    <t>FURGÓN</t>
  </si>
  <si>
    <t>OKZ 512</t>
  </si>
  <si>
    <t>PRADO</t>
  </si>
  <si>
    <t>CAMPERO</t>
  </si>
  <si>
    <t>1KD2600189</t>
  </si>
  <si>
    <t>JTEBH9FJ9GK179350</t>
  </si>
  <si>
    <t>OKZ 520</t>
  </si>
  <si>
    <t>RENAULT</t>
  </si>
  <si>
    <t>DUSTER EXPRESSION</t>
  </si>
  <si>
    <t>2842Q040836</t>
  </si>
  <si>
    <t>9FBHSR595HM330941</t>
  </si>
  <si>
    <t>OKZ 521</t>
  </si>
  <si>
    <t>2842Q040834</t>
  </si>
  <si>
    <t>9FBHSR595HM331204</t>
  </si>
  <si>
    <t>OKZ 523</t>
  </si>
  <si>
    <t>2842Q039551</t>
  </si>
  <si>
    <t>9FBHSR595HM355389</t>
  </si>
  <si>
    <t>OKZ 524</t>
  </si>
  <si>
    <t>2842Q039549</t>
  </si>
  <si>
    <t>9FBHSR595HM355390</t>
  </si>
  <si>
    <t>OKZ 526</t>
  </si>
  <si>
    <t>2842Q039542</t>
  </si>
  <si>
    <t>9FBHSR595HM355386</t>
  </si>
  <si>
    <t>OKZ 527</t>
  </si>
  <si>
    <t>2842Q039524</t>
  </si>
  <si>
    <t>9FBHSR595HM330944</t>
  </si>
  <si>
    <t>OKZ 529</t>
  </si>
  <si>
    <t>2842Q039509</t>
  </si>
  <si>
    <t>9FBHSR595HM353894</t>
  </si>
  <si>
    <t>OKZ 530</t>
  </si>
  <si>
    <t>2842Q039501</t>
  </si>
  <si>
    <t>9FBHSR595HM330942</t>
  </si>
  <si>
    <t>OKZ 557</t>
  </si>
  <si>
    <t>MITSUBISHI</t>
  </si>
  <si>
    <t>L200 3.2 GL</t>
  </si>
  <si>
    <t>4M41UCBG3985</t>
  </si>
  <si>
    <t>93XLNKB8THCG24228</t>
  </si>
  <si>
    <t>DOBLE CABINA</t>
  </si>
  <si>
    <t>NUT 081</t>
  </si>
  <si>
    <t>FOTON</t>
  </si>
  <si>
    <t>AUMARK</t>
  </si>
  <si>
    <t xml:space="preserve">CAMIÓN </t>
  </si>
  <si>
    <t>LVBV4JBB3RY001319</t>
  </si>
  <si>
    <t>NPK762</t>
  </si>
  <si>
    <t>ARKANA TECHNO</t>
  </si>
  <si>
    <t>H5HE490N397109</t>
  </si>
  <si>
    <t>VF1RJL006TC543800</t>
  </si>
  <si>
    <t>NPK763</t>
  </si>
  <si>
    <t>H5HE490N397333</t>
  </si>
  <si>
    <t>VF1RJL006TC543943</t>
  </si>
  <si>
    <t>NPK764</t>
  </si>
  <si>
    <t>H5HE490N390235</t>
  </si>
  <si>
    <t>VF1RJL002TC536486</t>
  </si>
  <si>
    <t>NPK769</t>
  </si>
  <si>
    <t>H5HE490N397328</t>
  </si>
  <si>
    <t>VF1RJL006TC543537</t>
  </si>
  <si>
    <t>NPK771</t>
  </si>
  <si>
    <t>H5HE490N398247</t>
  </si>
  <si>
    <t>VF1RJL002TC544829</t>
  </si>
  <si>
    <t>NPK772</t>
  </si>
  <si>
    <t>H5HE490N397156</t>
  </si>
  <si>
    <t>VF1RJL006TC543795</t>
  </si>
  <si>
    <t>NPK773</t>
  </si>
  <si>
    <t>H5HE490N399289</t>
  </si>
  <si>
    <t>VF1RJL002TC544863</t>
  </si>
  <si>
    <t>NPK774</t>
  </si>
  <si>
    <t>H5HE490N391903</t>
  </si>
  <si>
    <t>VF1RJL006TC543635</t>
  </si>
  <si>
    <t>NPK775</t>
  </si>
  <si>
    <t>H5HE490N397260</t>
  </si>
  <si>
    <t>VF1RJL001TC543686</t>
  </si>
  <si>
    <t>NPK776</t>
  </si>
  <si>
    <t>H5HE490N397937</t>
  </si>
  <si>
    <t>VF1RJL006TC543974</t>
  </si>
  <si>
    <t>NPK777</t>
  </si>
  <si>
    <t>H5HE490N397705</t>
  </si>
  <si>
    <t>VF1RJL002TC544328</t>
  </si>
  <si>
    <t>NPK778</t>
  </si>
  <si>
    <t>H5HE490N391465</t>
  </si>
  <si>
    <t>VF1RJL007TC537729</t>
  </si>
  <si>
    <t>NPK779</t>
  </si>
  <si>
    <t>H5HE490N397142</t>
  </si>
  <si>
    <t>VF1RJL000TC543677</t>
  </si>
  <si>
    <t>NPK780</t>
  </si>
  <si>
    <t>H5HE490N398303</t>
  </si>
  <si>
    <t>VF1RJL005TC544369</t>
  </si>
  <si>
    <t>NPK781</t>
  </si>
  <si>
    <t>H5HE490N397151</t>
  </si>
  <si>
    <t>VF1RJL008TC543698</t>
  </si>
  <si>
    <t>NPK785</t>
  </si>
  <si>
    <t>H5HE490N397153</t>
  </si>
  <si>
    <t>VF1RJL008TC543779</t>
  </si>
  <si>
    <t>NPK789</t>
  </si>
  <si>
    <t>H5HE490N397261</t>
  </si>
  <si>
    <t>VF1RJL002TC543826</t>
  </si>
  <si>
    <t>NPK790</t>
  </si>
  <si>
    <t>H5HE490N390917</t>
  </si>
  <si>
    <t>VF1RJL008TC537903</t>
  </si>
  <si>
    <t>NYK587</t>
  </si>
  <si>
    <t>KWID</t>
  </si>
  <si>
    <t xml:space="preserve">HATCH BACK </t>
  </si>
  <si>
    <t>DELEGACIONES DEPARTAMENTALES</t>
  </si>
  <si>
    <t>JTX 311</t>
  </si>
  <si>
    <t>SA2QMJ206252</t>
  </si>
  <si>
    <t>8AFAR23L8MJ206252</t>
  </si>
  <si>
    <t>ODR 268</t>
  </si>
  <si>
    <t>DMAX</t>
  </si>
  <si>
    <t>LZ4260</t>
  </si>
  <si>
    <t>8LBETF3W8F0271557</t>
  </si>
  <si>
    <t>ODR 269</t>
  </si>
  <si>
    <t>LZ5424</t>
  </si>
  <si>
    <t>8LBETF3W9F0271552</t>
  </si>
  <si>
    <t>OCM 810</t>
  </si>
  <si>
    <t>NE6799</t>
  </si>
  <si>
    <t>8LBETF3P6G0375491</t>
  </si>
  <si>
    <t>OCM 811</t>
  </si>
  <si>
    <t>NE6807</t>
  </si>
  <si>
    <t>8LBETF3P8G0375492</t>
  </si>
  <si>
    <t>OSE 737</t>
  </si>
  <si>
    <t>DUSTER OROCH</t>
  </si>
  <si>
    <t>F4RE412C149074</t>
  </si>
  <si>
    <t>93Y9SR5B6KJ643373</t>
  </si>
  <si>
    <t>OJG 755</t>
  </si>
  <si>
    <t>SUZUKI</t>
  </si>
  <si>
    <t>GRAND VITARA</t>
  </si>
  <si>
    <t>J24B-1282092</t>
  </si>
  <si>
    <t>JS3TD04V3G4100430</t>
  </si>
  <si>
    <t>OJG 756</t>
  </si>
  <si>
    <t>J24B-1282123</t>
  </si>
  <si>
    <t>JS3TD04V2G4100435</t>
  </si>
  <si>
    <t>OKZ 555</t>
  </si>
  <si>
    <t>4M41UCBG1458</t>
  </si>
  <si>
    <t>93XLNKB8THCG23799</t>
  </si>
  <si>
    <t>GCW 770</t>
  </si>
  <si>
    <t>1GD-G132515</t>
  </si>
  <si>
    <t>8AJHA3CD0L2088443</t>
  </si>
  <si>
    <t>GCW 937</t>
  </si>
  <si>
    <t>1GD-G132830</t>
  </si>
  <si>
    <t>8AJHA3CD5L2088549</t>
  </si>
  <si>
    <t>GCW 771</t>
  </si>
  <si>
    <t>1GD-G132616</t>
  </si>
  <si>
    <t>8AJHA3CD0L2088491</t>
  </si>
  <si>
    <t>ONI 290</t>
  </si>
  <si>
    <t>VITARA</t>
  </si>
  <si>
    <t>G16A451339</t>
  </si>
  <si>
    <t>TA01V97109862</t>
  </si>
  <si>
    <t>CABINADO</t>
  </si>
  <si>
    <t>GCW 872</t>
  </si>
  <si>
    <t>D-MAX</t>
  </si>
  <si>
    <t>TW4521</t>
  </si>
  <si>
    <t>8LBETF3W1L0000433</t>
  </si>
  <si>
    <t>MOTOCICLETAS</t>
  </si>
  <si>
    <t>EUT 54E</t>
  </si>
  <si>
    <t>AKT</t>
  </si>
  <si>
    <t xml:space="preserve">AK125 NKDR </t>
  </si>
  <si>
    <t>MOTOCICLETA</t>
  </si>
  <si>
    <t>157FMIQE216775</t>
  </si>
  <si>
    <t>9F2B1125XK5000326</t>
  </si>
  <si>
    <t>SIN CARROCERÍA</t>
  </si>
  <si>
    <t>MNI 22C</t>
  </si>
  <si>
    <t>YAMAHA</t>
  </si>
  <si>
    <t>T115-CRYPTON</t>
  </si>
  <si>
    <t>E3H4E036717</t>
  </si>
  <si>
    <t>9FKKE1376D2036717</t>
  </si>
  <si>
    <t>TURISMO</t>
  </si>
  <si>
    <t>UZO 29E</t>
  </si>
  <si>
    <t>T115FI</t>
  </si>
  <si>
    <t>E3S9E0012517</t>
  </si>
  <si>
    <t>9FKUE1615J2012517</t>
  </si>
  <si>
    <t>EPZ 23C</t>
  </si>
  <si>
    <t>KYMCO</t>
  </si>
  <si>
    <t>JETIX 125</t>
  </si>
  <si>
    <t>KB25H4102119</t>
  </si>
  <si>
    <t>LC2B21002B3101905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</si>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</sst>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.00_);_(* \(#,##0.00\);_(* &quot;-&quot;??_);_(@_)"/>
    <numFmt numFmtId="168" formatCode="_(* #,##0_);_(* \(#,##0\);_(* &quot;-&quot;??_);_(@_)"/>
  </numFmts>
  <fonts count="1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2" applyFont="1" applyFill="1" applyAlignment="1">
      <alignment horizontal="center" vertical="center"/>
    </xf>
    <xf numFmtId="0" fontId="7" fillId="2" borderId="0" xfId="2" applyFont="1" applyFill="1" applyAlignment="1">
      <alignment vertical="center"/>
    </xf>
    <xf numFmtId="14" fontId="3" fillId="0" borderId="0" xfId="0" applyNumberFormat="1" applyFont="1"/>
    <xf numFmtId="0" fontId="3" fillId="0" borderId="0" xfId="3" applyFont="1"/>
    <xf numFmtId="14" fontId="3" fillId="0" borderId="0" xfId="3" applyNumberFormat="1" applyFont="1"/>
    <xf numFmtId="0" fontId="3" fillId="0" borderId="0" xfId="3" applyFont="1" applyAlignment="1">
      <alignment horizontal="center"/>
    </xf>
    <xf numFmtId="2" fontId="3" fillId="0" borderId="0" xfId="3" applyNumberFormat="1" applyFont="1"/>
    <xf numFmtId="0" fontId="3" fillId="0" borderId="0" xfId="3" applyFont="1" applyAlignment="1">
      <alignment vertical="center" wrapText="1"/>
    </xf>
    <xf numFmtId="0" fontId="5" fillId="3" borderId="1" xfId="3" applyFont="1" applyFill="1" applyBorder="1" applyAlignment="1">
      <alignment horizontal="center" vertical="center" wrapText="1"/>
    </xf>
    <xf numFmtId="0" fontId="7" fillId="3" borderId="1" xfId="3" applyFont="1" applyFill="1" applyBorder="1" applyAlignment="1">
      <alignment horizontal="center" vertical="center" wrapText="1"/>
    </xf>
    <xf numFmtId="2" fontId="3" fillId="0" borderId="0" xfId="3" applyNumberFormat="1" applyFont="1" applyAlignment="1">
      <alignment vertical="center" wrapText="1"/>
    </xf>
    <xf numFmtId="0" fontId="0" fillId="0" borderId="1" xfId="3" applyFon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 hidden="1"/>
    </xf>
    <xf numFmtId="14" fontId="3" fillId="0" borderId="1" xfId="0" applyNumberFormat="1" applyFont="1" applyBorder="1" applyAlignment="1" applyProtection="1">
      <alignment horizontal="center" vertical="center"/>
      <protection locked="0" hidden="1"/>
    </xf>
    <xf numFmtId="166" fontId="3" fillId="0" borderId="1" xfId="4" applyNumberFormat="1" applyFont="1" applyFill="1" applyBorder="1" applyAlignment="1">
      <alignment vertical="center"/>
    </xf>
    <xf numFmtId="166" fontId="3" fillId="0" borderId="0" xfId="3" applyNumberFormat="1" applyFont="1"/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 hidden="1"/>
    </xf>
    <xf numFmtId="0" fontId="3" fillId="0" borderId="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 applyProtection="1">
      <alignment horizontal="center" vertical="center"/>
      <protection locked="0" hidden="1"/>
    </xf>
    <xf numFmtId="166" fontId="3" fillId="0" borderId="2" xfId="4" applyNumberFormat="1" applyFont="1" applyFill="1" applyBorder="1" applyAlignment="1">
      <alignment vertical="center"/>
    </xf>
    <xf numFmtId="0" fontId="0" fillId="0" borderId="2" xfId="3" applyFont="1" applyBorder="1" applyAlignment="1">
      <alignment horizontal="center"/>
    </xf>
    <xf numFmtId="0" fontId="0" fillId="0" borderId="4" xfId="3" applyFont="1" applyBorder="1" applyAlignment="1">
      <alignment horizontal="center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 hidden="1"/>
    </xf>
    <xf numFmtId="14" fontId="3" fillId="0" borderId="4" xfId="0" applyNumberFormat="1" applyFont="1" applyBorder="1" applyAlignment="1" applyProtection="1">
      <alignment horizontal="center" vertical="center"/>
      <protection locked="0" hidden="1"/>
    </xf>
    <xf numFmtId="166" fontId="3" fillId="0" borderId="4" xfId="4" applyNumberFormat="1" applyFont="1" applyFill="1" applyBorder="1" applyAlignment="1">
      <alignment vertical="center"/>
    </xf>
    <xf numFmtId="164" fontId="7" fillId="3" borderId="1" xfId="1" applyFont="1" applyFill="1" applyBorder="1" applyAlignment="1">
      <alignment horizontal="center" vertical="center"/>
    </xf>
    <xf numFmtId="168" fontId="10" fillId="0" borderId="0" xfId="5" applyNumberFormat="1" applyFont="1" applyFill="1"/>
    <xf numFmtId="0" fontId="5" fillId="3" borderId="1" xfId="3" applyFont="1" applyFill="1" applyBorder="1" applyAlignment="1">
      <alignment horizontal="center"/>
    </xf>
    <xf numFmtId="0" fontId="5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3" fillId="0" borderId="0" xfId="3" applyFont="1" applyAlignment="1">
      <alignment horizontal="left"/>
    </xf>
    <xf numFmtId="0" fontId="5" fillId="3" borderId="1" xfId="3" applyFont="1" applyFill="1" applyBorder="1" applyAlignment="1">
      <alignment horizontal="center" vertical="center"/>
    </xf>
  </cellXfs>
  <cellStyles count="6">
    <cellStyle name="Millares 43" xfId="5" xr:uid="{E11ED27D-4D6C-42D9-A3A2-7E774706C005}"/>
    <cellStyle name="Moneda" xfId="1" builtinId="4"/>
    <cellStyle name="Moneda 15" xfId="4" xr:uid="{F30EDE36-931F-4FCE-BBBA-674763B7D4E1}"/>
    <cellStyle name="Normal" xfId="0" builtinId="0"/>
    <cellStyle name="Normal 10" xfId="2" xr:uid="{199B684F-E8FF-42D0-9B72-93200A3D1C60}"/>
    <cellStyle name="Normal 55" xfId="3" xr:uid="{C6536A8F-7CD3-4378-B0B5-85D409930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125943</xdr:rowOff>
    </xdr:from>
    <xdr:to>
      <xdr:col>3</xdr:col>
      <xdr:colOff>257175</xdr:colOff>
      <xdr:row>5</xdr:row>
      <xdr:rowOff>89177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E4D466-4583-4B9D-A945-9C907CE0D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125943"/>
          <a:ext cx="552450" cy="772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380999</xdr:colOff>
      <xdr:row>0</xdr:row>
      <xdr:rowOff>97492</xdr:rowOff>
    </xdr:from>
    <xdr:to>
      <xdr:col>16</xdr:col>
      <xdr:colOff>299477</xdr:colOff>
      <xdr:row>5</xdr:row>
      <xdr:rowOff>88136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3CC7EC4-8E16-4289-80C6-55664786F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25424" y="97492"/>
          <a:ext cx="951941" cy="8002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SUPERINTENDENCIA%20DE%20VIGILANCIA\2022\2.%20CONTRATACION\3.%20ACUERDO%20MARCO%20SOAT%20DESIERTO%20HT%20111660\2.%20ESTUDIO%20PREVIO%20Y%20SIMULADOR\6.%20actualizado%20simulador_soat3g_v4_04-01-2022%20(4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CONCURSOS%20DE%20MERITOS\Licitaciones\LOTERIA%20DE%20BOGOTA\CONTRATACION%20DIRECTA%202007\CALIFICACION\CALIFICACION%20FINAL%20LOTER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INSTITUTO%20NACIONAL%20DE%20METROLOGIA\CONTRATACION%20DE%20SEGUROS\CONTRATACION%202019\AUTOMOVILES\25.segurosvehiculos%2013-02-2019%20cotizador%20instituto%20nacional%20de%20metrologia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3BE0C-8D9F-4652-96E7-1DE772106863}">
  <dimension ref="A1:W67"/>
  <sheetViews>
    <sheetView tabSelected="1" zoomScale="80" zoomScaleNormal="80" workbookViewId="0">
      <selection activeCell="O12" sqref="O12"/>
    </sheetView>
  </sheetViews>
  <sheetFormatPr defaultColWidth="7.7109375" defaultRowHeight="12.75"/>
  <cols>
    <col min="1" max="1" width="4.28515625" style="7" customWidth="1"/>
    <col min="2" max="2" width="5.42578125" style="9" customWidth="1"/>
    <col min="3" max="3" width="9.42578125" style="7" customWidth="1"/>
    <col min="4" max="4" width="12.140625" style="7" bestFit="1" customWidth="1"/>
    <col min="5" max="5" width="21" style="7" bestFit="1" customWidth="1"/>
    <col min="6" max="6" width="14.140625" style="7" bestFit="1" customWidth="1"/>
    <col min="7" max="7" width="16.7109375" style="7" bestFit="1" customWidth="1"/>
    <col min="8" max="8" width="21.28515625" style="7" bestFit="1" customWidth="1"/>
    <col min="9" max="9" width="12.7109375" style="7" bestFit="1" customWidth="1"/>
    <col min="10" max="10" width="8" style="7" bestFit="1" customWidth="1"/>
    <col min="11" max="11" width="16.85546875" style="7" bestFit="1" customWidth="1"/>
    <col min="12" max="12" width="12.28515625" style="7" bestFit="1" customWidth="1"/>
    <col min="13" max="13" width="12.85546875" style="7" bestFit="1" customWidth="1"/>
    <col min="14" max="14" width="11.5703125" style="7" bestFit="1" customWidth="1"/>
    <col min="15" max="15" width="12.85546875" style="7" bestFit="1" customWidth="1"/>
    <col min="16" max="16" width="15.5703125" style="7" bestFit="1" customWidth="1"/>
    <col min="17" max="17" width="9.140625" style="7" bestFit="1" customWidth="1"/>
    <col min="18" max="18" width="16.5703125" style="7" bestFit="1" customWidth="1"/>
    <col min="19" max="19" width="12.7109375" style="7" bestFit="1" customWidth="1"/>
    <col min="20" max="20" width="10.85546875" style="7" bestFit="1" customWidth="1"/>
    <col min="21" max="22" width="7.7109375" style="7"/>
    <col min="23" max="23" width="9.85546875" style="7" bestFit="1" customWidth="1"/>
    <col min="24" max="16384" width="7.7109375" style="7"/>
  </cols>
  <sheetData>
    <row r="1" spans="1:23" s="2" customFormat="1">
      <c r="A1" s="1"/>
      <c r="B1" s="1"/>
    </row>
    <row r="2" spans="1:23" s="2" customFormat="1">
      <c r="A2" s="3"/>
      <c r="B2" s="40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23" s="2" customFormat="1">
      <c r="A3" s="4"/>
    </row>
    <row r="4" spans="1:23" s="2" customFormat="1">
      <c r="A4" s="3"/>
      <c r="B4" s="41" t="s">
        <v>1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23" s="2" customFormat="1">
      <c r="A5" s="5"/>
    </row>
    <row r="6" spans="1:23" s="2" customFormat="1">
      <c r="A6" s="3"/>
      <c r="B6" s="42" t="s">
        <v>2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W6" s="6"/>
    </row>
    <row r="7" spans="1:23">
      <c r="B7" s="43" t="s">
        <v>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W7" s="8"/>
    </row>
    <row r="8" spans="1:23">
      <c r="W8" s="10"/>
    </row>
    <row r="9" spans="1:23" s="11" customFormat="1" ht="25.5">
      <c r="B9" s="12" t="s">
        <v>4</v>
      </c>
      <c r="C9" s="12" t="s">
        <v>5</v>
      </c>
      <c r="D9" s="12" t="s">
        <v>6</v>
      </c>
      <c r="E9" s="12" t="s">
        <v>7</v>
      </c>
      <c r="F9" s="12" t="s">
        <v>8</v>
      </c>
      <c r="G9" s="12" t="s">
        <v>9</v>
      </c>
      <c r="H9" s="12" t="s">
        <v>10</v>
      </c>
      <c r="I9" s="12" t="s">
        <v>11</v>
      </c>
      <c r="J9" s="12" t="s">
        <v>12</v>
      </c>
      <c r="K9" s="12" t="s">
        <v>8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3" t="s">
        <v>19</v>
      </c>
      <c r="W9" s="14"/>
    </row>
    <row r="10" spans="1:23">
      <c r="B10" s="15">
        <v>1</v>
      </c>
      <c r="C10" s="16" t="s">
        <v>20</v>
      </c>
      <c r="D10" s="17" t="s">
        <v>21</v>
      </c>
      <c r="E10" s="17" t="s">
        <v>22</v>
      </c>
      <c r="F10" s="17" t="s">
        <v>23</v>
      </c>
      <c r="G10" s="17" t="s">
        <v>24</v>
      </c>
      <c r="H10" s="17" t="s">
        <v>25</v>
      </c>
      <c r="I10" s="17" t="s">
        <v>26</v>
      </c>
      <c r="J10" s="18">
        <v>2016</v>
      </c>
      <c r="K10" s="17" t="s">
        <v>27</v>
      </c>
      <c r="L10" s="17">
        <v>1597</v>
      </c>
      <c r="M10" s="19">
        <v>46345</v>
      </c>
      <c r="N10" s="16">
        <v>522</v>
      </c>
      <c r="O10" s="20">
        <v>444100</v>
      </c>
      <c r="P10" s="20">
        <v>230900</v>
      </c>
      <c r="Q10" s="20">
        <v>2400</v>
      </c>
      <c r="R10" s="20">
        <f>+O10+P10+Q10</f>
        <v>677400</v>
      </c>
    </row>
    <row r="11" spans="1:23">
      <c r="B11" s="15">
        <v>2</v>
      </c>
      <c r="C11" s="16" t="s">
        <v>28</v>
      </c>
      <c r="D11" s="17" t="s">
        <v>29</v>
      </c>
      <c r="E11" s="17" t="s">
        <v>30</v>
      </c>
      <c r="F11" s="17" t="s">
        <v>31</v>
      </c>
      <c r="G11" s="17" t="s">
        <v>32</v>
      </c>
      <c r="H11" s="17" t="s">
        <v>33</v>
      </c>
      <c r="I11" s="17" t="s">
        <v>34</v>
      </c>
      <c r="J11" s="18">
        <v>2024</v>
      </c>
      <c r="K11" s="17" t="s">
        <v>35</v>
      </c>
      <c r="L11" s="17">
        <v>1497</v>
      </c>
      <c r="M11" s="19">
        <v>46345</v>
      </c>
      <c r="N11" s="16">
        <v>211</v>
      </c>
      <c r="O11" s="20">
        <v>520000</v>
      </c>
      <c r="P11" s="20">
        <v>270400</v>
      </c>
      <c r="Q11" s="20">
        <v>2400</v>
      </c>
      <c r="R11" s="20">
        <f t="shared" ref="R11:R64" si="0">+O11+P11+Q11</f>
        <v>792800</v>
      </c>
      <c r="S11" s="21"/>
    </row>
    <row r="12" spans="1:23">
      <c r="B12" s="15">
        <v>3</v>
      </c>
      <c r="C12" s="16" t="s">
        <v>36</v>
      </c>
      <c r="D12" s="17" t="s">
        <v>37</v>
      </c>
      <c r="E12" s="17" t="s">
        <v>38</v>
      </c>
      <c r="F12" s="17" t="s">
        <v>31</v>
      </c>
      <c r="G12" s="17" t="s">
        <v>39</v>
      </c>
      <c r="H12" s="17" t="s">
        <v>40</v>
      </c>
      <c r="I12" s="17" t="s">
        <v>34</v>
      </c>
      <c r="J12" s="18">
        <v>2008</v>
      </c>
      <c r="K12" s="17" t="s">
        <v>41</v>
      </c>
      <c r="L12" s="17">
        <v>2700</v>
      </c>
      <c r="M12" s="19">
        <v>46349</v>
      </c>
      <c r="N12" s="16">
        <v>232</v>
      </c>
      <c r="O12" s="20">
        <v>836600</v>
      </c>
      <c r="P12" s="20">
        <v>435000</v>
      </c>
      <c r="Q12" s="20">
        <v>2400</v>
      </c>
      <c r="R12" s="20">
        <f t="shared" si="0"/>
        <v>1274000</v>
      </c>
      <c r="T12" s="8"/>
    </row>
    <row r="13" spans="1:23">
      <c r="B13" s="15">
        <v>4</v>
      </c>
      <c r="C13" s="16" t="s">
        <v>42</v>
      </c>
      <c r="D13" s="17" t="s">
        <v>21</v>
      </c>
      <c r="E13" s="17" t="s">
        <v>43</v>
      </c>
      <c r="F13" s="17" t="s">
        <v>31</v>
      </c>
      <c r="G13" s="17" t="s">
        <v>44</v>
      </c>
      <c r="H13" s="17" t="s">
        <v>45</v>
      </c>
      <c r="I13" s="17" t="s">
        <v>34</v>
      </c>
      <c r="J13" s="18">
        <v>2012</v>
      </c>
      <c r="K13" s="17" t="s">
        <v>41</v>
      </c>
      <c r="L13" s="17">
        <v>2606</v>
      </c>
      <c r="M13" s="19">
        <v>46349</v>
      </c>
      <c r="N13" s="16">
        <v>232</v>
      </c>
      <c r="O13" s="20">
        <v>836600</v>
      </c>
      <c r="P13" s="20">
        <v>435000</v>
      </c>
      <c r="Q13" s="20">
        <v>2400</v>
      </c>
      <c r="R13" s="20">
        <f t="shared" si="0"/>
        <v>1274000</v>
      </c>
      <c r="T13" s="10"/>
    </row>
    <row r="14" spans="1:23">
      <c r="B14" s="15">
        <v>5</v>
      </c>
      <c r="C14" s="16" t="s">
        <v>46</v>
      </c>
      <c r="D14" s="17" t="s">
        <v>47</v>
      </c>
      <c r="E14" s="17" t="s">
        <v>48</v>
      </c>
      <c r="F14" s="17" t="s">
        <v>49</v>
      </c>
      <c r="G14" s="17" t="s">
        <v>50</v>
      </c>
      <c r="H14" s="17" t="s">
        <v>51</v>
      </c>
      <c r="I14" s="17" t="s">
        <v>34</v>
      </c>
      <c r="J14" s="18">
        <v>2016</v>
      </c>
      <c r="K14" s="17" t="s">
        <v>52</v>
      </c>
      <c r="L14" s="17">
        <v>5193</v>
      </c>
      <c r="M14" s="19">
        <v>46349</v>
      </c>
      <c r="N14" s="16">
        <v>310</v>
      </c>
      <c r="O14" s="20">
        <v>582900</v>
      </c>
      <c r="P14" s="20">
        <v>303100</v>
      </c>
      <c r="Q14" s="20">
        <v>2400</v>
      </c>
      <c r="R14" s="20">
        <f t="shared" si="0"/>
        <v>888400</v>
      </c>
    </row>
    <row r="15" spans="1:23">
      <c r="B15" s="15">
        <v>6</v>
      </c>
      <c r="C15" s="16" t="s">
        <v>53</v>
      </c>
      <c r="D15" s="17" t="s">
        <v>37</v>
      </c>
      <c r="E15" s="17" t="s">
        <v>54</v>
      </c>
      <c r="F15" s="17" t="s">
        <v>55</v>
      </c>
      <c r="G15" s="17" t="s">
        <v>56</v>
      </c>
      <c r="H15" s="17" t="s">
        <v>57</v>
      </c>
      <c r="I15" s="17" t="s">
        <v>34</v>
      </c>
      <c r="J15" s="18">
        <v>2016</v>
      </c>
      <c r="K15" s="17" t="s">
        <v>35</v>
      </c>
      <c r="L15" s="17">
        <v>2982</v>
      </c>
      <c r="M15" s="19">
        <v>46349</v>
      </c>
      <c r="N15" s="16">
        <v>232</v>
      </c>
      <c r="O15" s="20">
        <v>836600</v>
      </c>
      <c r="P15" s="20">
        <v>435000</v>
      </c>
      <c r="Q15" s="20">
        <v>2400</v>
      </c>
      <c r="R15" s="20">
        <f t="shared" si="0"/>
        <v>1274000</v>
      </c>
    </row>
    <row r="16" spans="1:23">
      <c r="B16" s="15">
        <v>7</v>
      </c>
      <c r="C16" s="16" t="s">
        <v>58</v>
      </c>
      <c r="D16" s="17" t="s">
        <v>59</v>
      </c>
      <c r="E16" s="17" t="s">
        <v>60</v>
      </c>
      <c r="F16" s="17" t="s">
        <v>31</v>
      </c>
      <c r="G16" s="17" t="s">
        <v>61</v>
      </c>
      <c r="H16" s="17" t="s">
        <v>62</v>
      </c>
      <c r="I16" s="17" t="s">
        <v>34</v>
      </c>
      <c r="J16" s="18">
        <v>2017</v>
      </c>
      <c r="K16" s="17" t="s">
        <v>35</v>
      </c>
      <c r="L16" s="17">
        <v>1599</v>
      </c>
      <c r="M16" s="19">
        <v>46349</v>
      </c>
      <c r="N16" s="16">
        <v>221</v>
      </c>
      <c r="O16" s="20">
        <v>621200</v>
      </c>
      <c r="P16" s="20">
        <v>323000</v>
      </c>
      <c r="Q16" s="20">
        <v>2400</v>
      </c>
      <c r="R16" s="20">
        <f t="shared" si="0"/>
        <v>946600</v>
      </c>
    </row>
    <row r="17" spans="2:18">
      <c r="B17" s="15">
        <v>8</v>
      </c>
      <c r="C17" s="16" t="s">
        <v>63</v>
      </c>
      <c r="D17" s="17" t="s">
        <v>59</v>
      </c>
      <c r="E17" s="17" t="s">
        <v>60</v>
      </c>
      <c r="F17" s="17" t="s">
        <v>31</v>
      </c>
      <c r="G17" s="17" t="s">
        <v>64</v>
      </c>
      <c r="H17" s="17" t="s">
        <v>65</v>
      </c>
      <c r="I17" s="17" t="s">
        <v>34</v>
      </c>
      <c r="J17" s="18">
        <v>2017</v>
      </c>
      <c r="K17" s="17" t="s">
        <v>35</v>
      </c>
      <c r="L17" s="17">
        <v>1599</v>
      </c>
      <c r="M17" s="19">
        <v>46349</v>
      </c>
      <c r="N17" s="16">
        <v>221</v>
      </c>
      <c r="O17" s="20">
        <v>621200</v>
      </c>
      <c r="P17" s="20">
        <v>323000</v>
      </c>
      <c r="Q17" s="20">
        <v>2400</v>
      </c>
      <c r="R17" s="20">
        <f t="shared" si="0"/>
        <v>946600</v>
      </c>
    </row>
    <row r="18" spans="2:18">
      <c r="B18" s="15">
        <v>9</v>
      </c>
      <c r="C18" s="16" t="s">
        <v>66</v>
      </c>
      <c r="D18" s="17" t="s">
        <v>59</v>
      </c>
      <c r="E18" s="17" t="s">
        <v>60</v>
      </c>
      <c r="F18" s="17" t="s">
        <v>31</v>
      </c>
      <c r="G18" s="17" t="s">
        <v>67</v>
      </c>
      <c r="H18" s="17" t="s">
        <v>68</v>
      </c>
      <c r="I18" s="17" t="s">
        <v>34</v>
      </c>
      <c r="J18" s="18">
        <v>2017</v>
      </c>
      <c r="K18" s="17" t="s">
        <v>35</v>
      </c>
      <c r="L18" s="17">
        <v>1599</v>
      </c>
      <c r="M18" s="19">
        <v>46349</v>
      </c>
      <c r="N18" s="16">
        <v>221</v>
      </c>
      <c r="O18" s="20">
        <v>621200</v>
      </c>
      <c r="P18" s="20">
        <v>323000</v>
      </c>
      <c r="Q18" s="20">
        <v>2400</v>
      </c>
      <c r="R18" s="20">
        <f t="shared" si="0"/>
        <v>946600</v>
      </c>
    </row>
    <row r="19" spans="2:18">
      <c r="B19" s="15">
        <v>10</v>
      </c>
      <c r="C19" s="16" t="s">
        <v>69</v>
      </c>
      <c r="D19" s="17" t="s">
        <v>59</v>
      </c>
      <c r="E19" s="17" t="s">
        <v>60</v>
      </c>
      <c r="F19" s="17" t="s">
        <v>31</v>
      </c>
      <c r="G19" s="17" t="s">
        <v>70</v>
      </c>
      <c r="H19" s="17" t="s">
        <v>71</v>
      </c>
      <c r="I19" s="17" t="s">
        <v>34</v>
      </c>
      <c r="J19" s="18">
        <v>2017</v>
      </c>
      <c r="K19" s="17" t="s">
        <v>35</v>
      </c>
      <c r="L19" s="17">
        <v>1599</v>
      </c>
      <c r="M19" s="19">
        <v>46349</v>
      </c>
      <c r="N19" s="16">
        <v>221</v>
      </c>
      <c r="O19" s="20">
        <v>621200</v>
      </c>
      <c r="P19" s="20">
        <v>323000</v>
      </c>
      <c r="Q19" s="20">
        <v>2400</v>
      </c>
      <c r="R19" s="20">
        <f t="shared" si="0"/>
        <v>946600</v>
      </c>
    </row>
    <row r="20" spans="2:18">
      <c r="B20" s="15">
        <v>11</v>
      </c>
      <c r="C20" s="16" t="s">
        <v>72</v>
      </c>
      <c r="D20" s="17" t="s">
        <v>59</v>
      </c>
      <c r="E20" s="17" t="s">
        <v>60</v>
      </c>
      <c r="F20" s="17" t="s">
        <v>31</v>
      </c>
      <c r="G20" s="17" t="s">
        <v>73</v>
      </c>
      <c r="H20" s="17" t="s">
        <v>74</v>
      </c>
      <c r="I20" s="17" t="s">
        <v>34</v>
      </c>
      <c r="J20" s="18">
        <v>2017</v>
      </c>
      <c r="K20" s="17" t="s">
        <v>35</v>
      </c>
      <c r="L20" s="17">
        <v>1599</v>
      </c>
      <c r="M20" s="19">
        <v>46349</v>
      </c>
      <c r="N20" s="16">
        <v>221</v>
      </c>
      <c r="O20" s="20">
        <v>621200</v>
      </c>
      <c r="P20" s="20">
        <v>323000</v>
      </c>
      <c r="Q20" s="20">
        <v>2400</v>
      </c>
      <c r="R20" s="20">
        <f t="shared" si="0"/>
        <v>946600</v>
      </c>
    </row>
    <row r="21" spans="2:18">
      <c r="B21" s="15">
        <v>12</v>
      </c>
      <c r="C21" s="16" t="s">
        <v>75</v>
      </c>
      <c r="D21" s="17" t="s">
        <v>59</v>
      </c>
      <c r="E21" s="17" t="s">
        <v>60</v>
      </c>
      <c r="F21" s="17" t="s">
        <v>31</v>
      </c>
      <c r="G21" s="17" t="s">
        <v>76</v>
      </c>
      <c r="H21" s="17" t="s">
        <v>77</v>
      </c>
      <c r="I21" s="17" t="s">
        <v>34</v>
      </c>
      <c r="J21" s="18">
        <v>2017</v>
      </c>
      <c r="K21" s="17" t="s">
        <v>35</v>
      </c>
      <c r="L21" s="17">
        <v>1599</v>
      </c>
      <c r="M21" s="19">
        <v>46349</v>
      </c>
      <c r="N21" s="16">
        <v>221</v>
      </c>
      <c r="O21" s="20">
        <v>621200</v>
      </c>
      <c r="P21" s="20">
        <v>323000</v>
      </c>
      <c r="Q21" s="20">
        <v>2400</v>
      </c>
      <c r="R21" s="20">
        <f t="shared" si="0"/>
        <v>946600</v>
      </c>
    </row>
    <row r="22" spans="2:18">
      <c r="B22" s="15">
        <v>13</v>
      </c>
      <c r="C22" s="16" t="s">
        <v>78</v>
      </c>
      <c r="D22" s="17" t="s">
        <v>59</v>
      </c>
      <c r="E22" s="17" t="s">
        <v>60</v>
      </c>
      <c r="F22" s="17" t="s">
        <v>31</v>
      </c>
      <c r="G22" s="17" t="s">
        <v>79</v>
      </c>
      <c r="H22" s="17" t="s">
        <v>80</v>
      </c>
      <c r="I22" s="17" t="s">
        <v>34</v>
      </c>
      <c r="J22" s="18">
        <v>2017</v>
      </c>
      <c r="K22" s="17" t="s">
        <v>35</v>
      </c>
      <c r="L22" s="17">
        <v>1599</v>
      </c>
      <c r="M22" s="19">
        <v>46349</v>
      </c>
      <c r="N22" s="16">
        <v>221</v>
      </c>
      <c r="O22" s="20">
        <v>621200</v>
      </c>
      <c r="P22" s="20">
        <v>323000</v>
      </c>
      <c r="Q22" s="20">
        <v>2400</v>
      </c>
      <c r="R22" s="20">
        <f t="shared" si="0"/>
        <v>946600</v>
      </c>
    </row>
    <row r="23" spans="2:18">
      <c r="B23" s="15">
        <v>14</v>
      </c>
      <c r="C23" s="16" t="s">
        <v>81</v>
      </c>
      <c r="D23" s="17" t="s">
        <v>59</v>
      </c>
      <c r="E23" s="17" t="s">
        <v>60</v>
      </c>
      <c r="F23" s="17" t="s">
        <v>31</v>
      </c>
      <c r="G23" s="17" t="s">
        <v>82</v>
      </c>
      <c r="H23" s="17" t="s">
        <v>83</v>
      </c>
      <c r="I23" s="17" t="s">
        <v>34</v>
      </c>
      <c r="J23" s="18">
        <v>2017</v>
      </c>
      <c r="K23" s="17" t="s">
        <v>35</v>
      </c>
      <c r="L23" s="17">
        <v>1599</v>
      </c>
      <c r="M23" s="19">
        <v>46349</v>
      </c>
      <c r="N23" s="16">
        <v>221</v>
      </c>
      <c r="O23" s="20">
        <v>621200</v>
      </c>
      <c r="P23" s="20">
        <v>323000</v>
      </c>
      <c r="Q23" s="20">
        <v>2400</v>
      </c>
      <c r="R23" s="20">
        <f t="shared" si="0"/>
        <v>946600</v>
      </c>
    </row>
    <row r="24" spans="2:18">
      <c r="B24" s="15">
        <v>15</v>
      </c>
      <c r="C24" s="22" t="s">
        <v>84</v>
      </c>
      <c r="D24" s="23" t="s">
        <v>85</v>
      </c>
      <c r="E24" s="23" t="s">
        <v>86</v>
      </c>
      <c r="F24" s="23" t="s">
        <v>31</v>
      </c>
      <c r="G24" s="23" t="s">
        <v>87</v>
      </c>
      <c r="H24" s="23" t="s">
        <v>88</v>
      </c>
      <c r="I24" s="23" t="s">
        <v>34</v>
      </c>
      <c r="J24" s="24">
        <v>2017</v>
      </c>
      <c r="K24" s="23" t="s">
        <v>89</v>
      </c>
      <c r="L24" s="23">
        <v>3200</v>
      </c>
      <c r="M24" s="19">
        <v>46349</v>
      </c>
      <c r="N24" s="16">
        <v>231</v>
      </c>
      <c r="O24" s="20">
        <v>728900</v>
      </c>
      <c r="P24" s="20">
        <v>379000</v>
      </c>
      <c r="Q24" s="20">
        <v>2400</v>
      </c>
      <c r="R24" s="20">
        <f t="shared" si="0"/>
        <v>1110300</v>
      </c>
    </row>
    <row r="25" spans="2:18">
      <c r="B25" s="15">
        <v>16</v>
      </c>
      <c r="C25" s="22" t="s">
        <v>90</v>
      </c>
      <c r="D25" s="23" t="s">
        <v>91</v>
      </c>
      <c r="E25" s="23" t="s">
        <v>92</v>
      </c>
      <c r="F25" s="23" t="s">
        <v>93</v>
      </c>
      <c r="G25" s="23">
        <v>77289583</v>
      </c>
      <c r="H25" s="23" t="s">
        <v>94</v>
      </c>
      <c r="I25" s="23" t="s">
        <v>34</v>
      </c>
      <c r="J25" s="24">
        <v>2024</v>
      </c>
      <c r="K25" s="17" t="s">
        <v>52</v>
      </c>
      <c r="L25" s="25">
        <v>3800</v>
      </c>
      <c r="M25" s="19">
        <v>46345</v>
      </c>
      <c r="N25" s="16">
        <v>320</v>
      </c>
      <c r="O25" s="20">
        <v>1065500</v>
      </c>
      <c r="P25" s="20">
        <v>554000</v>
      </c>
      <c r="Q25" s="20">
        <v>2400</v>
      </c>
      <c r="R25" s="20">
        <f t="shared" si="0"/>
        <v>1621900</v>
      </c>
    </row>
    <row r="26" spans="2:18">
      <c r="B26" s="15">
        <v>17</v>
      </c>
      <c r="C26" s="22" t="s">
        <v>95</v>
      </c>
      <c r="D26" s="17" t="s">
        <v>59</v>
      </c>
      <c r="E26" s="26" t="s">
        <v>96</v>
      </c>
      <c r="F26" s="25" t="s">
        <v>31</v>
      </c>
      <c r="G26" s="26" t="s">
        <v>97</v>
      </c>
      <c r="H26" s="26" t="s">
        <v>98</v>
      </c>
      <c r="I26" s="23" t="s">
        <v>34</v>
      </c>
      <c r="J26" s="26">
        <v>2026</v>
      </c>
      <c r="K26" s="17" t="s">
        <v>35</v>
      </c>
      <c r="L26" s="17">
        <v>1332</v>
      </c>
      <c r="M26" s="19">
        <v>46318</v>
      </c>
      <c r="N26" s="16">
        <v>211</v>
      </c>
      <c r="O26" s="20">
        <v>520000</v>
      </c>
      <c r="P26" s="20">
        <v>270400</v>
      </c>
      <c r="Q26" s="20">
        <v>2400</v>
      </c>
      <c r="R26" s="20">
        <f t="shared" si="0"/>
        <v>792800</v>
      </c>
    </row>
    <row r="27" spans="2:18">
      <c r="B27" s="15">
        <v>18</v>
      </c>
      <c r="C27" s="22" t="s">
        <v>99</v>
      </c>
      <c r="D27" s="17" t="s">
        <v>59</v>
      </c>
      <c r="E27" s="26" t="s">
        <v>96</v>
      </c>
      <c r="F27" s="17" t="s">
        <v>31</v>
      </c>
      <c r="G27" s="26" t="s">
        <v>100</v>
      </c>
      <c r="H27" s="26" t="s">
        <v>101</v>
      </c>
      <c r="I27" s="23" t="s">
        <v>34</v>
      </c>
      <c r="J27" s="26">
        <v>2026</v>
      </c>
      <c r="K27" s="17" t="s">
        <v>35</v>
      </c>
      <c r="L27" s="17">
        <v>1332</v>
      </c>
      <c r="M27" s="19">
        <v>46318</v>
      </c>
      <c r="N27" s="16">
        <v>211</v>
      </c>
      <c r="O27" s="20">
        <v>520000</v>
      </c>
      <c r="P27" s="20">
        <v>270400</v>
      </c>
      <c r="Q27" s="20">
        <v>2400</v>
      </c>
      <c r="R27" s="20">
        <f t="shared" si="0"/>
        <v>792800</v>
      </c>
    </row>
    <row r="28" spans="2:18">
      <c r="B28" s="15">
        <v>19</v>
      </c>
      <c r="C28" s="22" t="s">
        <v>102</v>
      </c>
      <c r="D28" s="17" t="s">
        <v>59</v>
      </c>
      <c r="E28" s="26" t="s">
        <v>96</v>
      </c>
      <c r="F28" s="17" t="s">
        <v>31</v>
      </c>
      <c r="G28" s="26" t="s">
        <v>103</v>
      </c>
      <c r="H28" s="26" t="s">
        <v>104</v>
      </c>
      <c r="I28" s="23" t="s">
        <v>34</v>
      </c>
      <c r="J28" s="26">
        <v>2026</v>
      </c>
      <c r="K28" s="17" t="s">
        <v>35</v>
      </c>
      <c r="L28" s="17">
        <v>1332</v>
      </c>
      <c r="M28" s="19">
        <v>46318</v>
      </c>
      <c r="N28" s="16">
        <v>211</v>
      </c>
      <c r="O28" s="20">
        <v>520000</v>
      </c>
      <c r="P28" s="20">
        <v>270400</v>
      </c>
      <c r="Q28" s="20">
        <v>2400</v>
      </c>
      <c r="R28" s="20">
        <f t="shared" si="0"/>
        <v>792800</v>
      </c>
    </row>
    <row r="29" spans="2:18">
      <c r="B29" s="15">
        <v>20</v>
      </c>
      <c r="C29" s="22" t="s">
        <v>105</v>
      </c>
      <c r="D29" s="17" t="s">
        <v>59</v>
      </c>
      <c r="E29" s="26" t="s">
        <v>96</v>
      </c>
      <c r="F29" s="17" t="s">
        <v>31</v>
      </c>
      <c r="G29" s="26" t="s">
        <v>106</v>
      </c>
      <c r="H29" s="26" t="s">
        <v>107</v>
      </c>
      <c r="I29" s="23" t="s">
        <v>34</v>
      </c>
      <c r="J29" s="26">
        <v>2026</v>
      </c>
      <c r="K29" s="17" t="s">
        <v>35</v>
      </c>
      <c r="L29" s="17">
        <v>1332</v>
      </c>
      <c r="M29" s="19">
        <v>46322</v>
      </c>
      <c r="N29" s="16">
        <v>211</v>
      </c>
      <c r="O29" s="20">
        <v>520000</v>
      </c>
      <c r="P29" s="20">
        <v>270400</v>
      </c>
      <c r="Q29" s="20">
        <v>2400</v>
      </c>
      <c r="R29" s="20">
        <f t="shared" si="0"/>
        <v>792800</v>
      </c>
    </row>
    <row r="30" spans="2:18">
      <c r="B30" s="15">
        <v>21</v>
      </c>
      <c r="C30" s="22" t="s">
        <v>108</v>
      </c>
      <c r="D30" s="17" t="s">
        <v>59</v>
      </c>
      <c r="E30" s="26" t="s">
        <v>96</v>
      </c>
      <c r="F30" s="17" t="s">
        <v>31</v>
      </c>
      <c r="G30" s="26" t="s">
        <v>109</v>
      </c>
      <c r="H30" s="26" t="s">
        <v>110</v>
      </c>
      <c r="I30" s="23" t="s">
        <v>34</v>
      </c>
      <c r="J30" s="26">
        <v>2026</v>
      </c>
      <c r="K30" s="17" t="s">
        <v>35</v>
      </c>
      <c r="L30" s="17">
        <v>1332</v>
      </c>
      <c r="M30" s="19">
        <v>46322</v>
      </c>
      <c r="N30" s="16">
        <v>211</v>
      </c>
      <c r="O30" s="20">
        <v>520000</v>
      </c>
      <c r="P30" s="20">
        <v>270400</v>
      </c>
      <c r="Q30" s="20">
        <v>2400</v>
      </c>
      <c r="R30" s="20">
        <f t="shared" si="0"/>
        <v>792800</v>
      </c>
    </row>
    <row r="31" spans="2:18">
      <c r="B31" s="15">
        <v>22</v>
      </c>
      <c r="C31" s="22" t="s">
        <v>111</v>
      </c>
      <c r="D31" s="17" t="s">
        <v>59</v>
      </c>
      <c r="E31" s="26" t="s">
        <v>96</v>
      </c>
      <c r="F31" s="17" t="s">
        <v>31</v>
      </c>
      <c r="G31" s="26" t="s">
        <v>112</v>
      </c>
      <c r="H31" s="26" t="s">
        <v>113</v>
      </c>
      <c r="I31" s="23" t="s">
        <v>34</v>
      </c>
      <c r="J31" s="26">
        <v>2026</v>
      </c>
      <c r="K31" s="17" t="s">
        <v>35</v>
      </c>
      <c r="L31" s="17">
        <v>1332</v>
      </c>
      <c r="M31" s="19">
        <v>46323</v>
      </c>
      <c r="N31" s="16">
        <v>211</v>
      </c>
      <c r="O31" s="20">
        <v>520000</v>
      </c>
      <c r="P31" s="20">
        <v>270400</v>
      </c>
      <c r="Q31" s="20">
        <v>2400</v>
      </c>
      <c r="R31" s="20">
        <f t="shared" si="0"/>
        <v>792800</v>
      </c>
    </row>
    <row r="32" spans="2:18">
      <c r="B32" s="15">
        <v>23</v>
      </c>
      <c r="C32" s="22" t="s">
        <v>114</v>
      </c>
      <c r="D32" s="17" t="s">
        <v>59</v>
      </c>
      <c r="E32" s="26" t="s">
        <v>96</v>
      </c>
      <c r="F32" s="17" t="s">
        <v>31</v>
      </c>
      <c r="G32" s="26" t="s">
        <v>115</v>
      </c>
      <c r="H32" s="26" t="s">
        <v>116</v>
      </c>
      <c r="I32" s="23" t="s">
        <v>34</v>
      </c>
      <c r="J32" s="26">
        <v>2026</v>
      </c>
      <c r="K32" s="17" t="s">
        <v>35</v>
      </c>
      <c r="L32" s="17">
        <v>1332</v>
      </c>
      <c r="M32" s="19">
        <v>46323</v>
      </c>
      <c r="N32" s="16">
        <v>211</v>
      </c>
      <c r="O32" s="20">
        <v>520000</v>
      </c>
      <c r="P32" s="20">
        <v>270400</v>
      </c>
      <c r="Q32" s="20">
        <v>2400</v>
      </c>
      <c r="R32" s="20">
        <f t="shared" si="0"/>
        <v>792800</v>
      </c>
    </row>
    <row r="33" spans="2:18">
      <c r="B33" s="15">
        <v>24</v>
      </c>
      <c r="C33" s="22" t="s">
        <v>117</v>
      </c>
      <c r="D33" s="17" t="s">
        <v>59</v>
      </c>
      <c r="E33" s="26" t="s">
        <v>96</v>
      </c>
      <c r="F33" s="17" t="s">
        <v>31</v>
      </c>
      <c r="G33" s="26" t="s">
        <v>118</v>
      </c>
      <c r="H33" s="26" t="s">
        <v>119</v>
      </c>
      <c r="I33" s="23" t="s">
        <v>34</v>
      </c>
      <c r="J33" s="26">
        <v>2026</v>
      </c>
      <c r="K33" s="17" t="s">
        <v>35</v>
      </c>
      <c r="L33" s="17">
        <v>1332</v>
      </c>
      <c r="M33" s="19">
        <v>46323</v>
      </c>
      <c r="N33" s="16">
        <v>211</v>
      </c>
      <c r="O33" s="20">
        <v>520000</v>
      </c>
      <c r="P33" s="20">
        <v>270400</v>
      </c>
      <c r="Q33" s="20">
        <v>2400</v>
      </c>
      <c r="R33" s="20">
        <f t="shared" si="0"/>
        <v>792800</v>
      </c>
    </row>
    <row r="34" spans="2:18">
      <c r="B34" s="15">
        <v>25</v>
      </c>
      <c r="C34" s="22" t="s">
        <v>120</v>
      </c>
      <c r="D34" s="17" t="s">
        <v>59</v>
      </c>
      <c r="E34" s="26" t="s">
        <v>96</v>
      </c>
      <c r="F34" s="17" t="s">
        <v>31</v>
      </c>
      <c r="G34" s="26" t="s">
        <v>121</v>
      </c>
      <c r="H34" s="26" t="s">
        <v>122</v>
      </c>
      <c r="I34" s="23" t="s">
        <v>34</v>
      </c>
      <c r="J34" s="26">
        <v>2026</v>
      </c>
      <c r="K34" s="17" t="s">
        <v>35</v>
      </c>
      <c r="L34" s="17">
        <v>1332</v>
      </c>
      <c r="M34" s="19">
        <v>46323</v>
      </c>
      <c r="N34" s="16">
        <v>211</v>
      </c>
      <c r="O34" s="20">
        <v>520000</v>
      </c>
      <c r="P34" s="20">
        <v>270400</v>
      </c>
      <c r="Q34" s="20">
        <v>2400</v>
      </c>
      <c r="R34" s="20">
        <f t="shared" si="0"/>
        <v>792800</v>
      </c>
    </row>
    <row r="35" spans="2:18">
      <c r="B35" s="15">
        <v>26</v>
      </c>
      <c r="C35" s="22" t="s">
        <v>123</v>
      </c>
      <c r="D35" s="17" t="s">
        <v>59</v>
      </c>
      <c r="E35" s="26" t="s">
        <v>96</v>
      </c>
      <c r="F35" s="17" t="s">
        <v>31</v>
      </c>
      <c r="G35" s="26" t="s">
        <v>124</v>
      </c>
      <c r="H35" s="26" t="s">
        <v>125</v>
      </c>
      <c r="I35" s="23" t="s">
        <v>34</v>
      </c>
      <c r="J35" s="26">
        <v>2026</v>
      </c>
      <c r="K35" s="17" t="s">
        <v>35</v>
      </c>
      <c r="L35" s="17">
        <v>1332</v>
      </c>
      <c r="M35" s="19">
        <v>46323</v>
      </c>
      <c r="N35" s="16">
        <v>211</v>
      </c>
      <c r="O35" s="20">
        <v>520000</v>
      </c>
      <c r="P35" s="20">
        <v>270400</v>
      </c>
      <c r="Q35" s="20">
        <v>2400</v>
      </c>
      <c r="R35" s="20">
        <f t="shared" si="0"/>
        <v>792800</v>
      </c>
    </row>
    <row r="36" spans="2:18">
      <c r="B36" s="15">
        <v>27</v>
      </c>
      <c r="C36" s="22" t="s">
        <v>126</v>
      </c>
      <c r="D36" s="17" t="s">
        <v>59</v>
      </c>
      <c r="E36" s="26" t="s">
        <v>96</v>
      </c>
      <c r="F36" s="17" t="s">
        <v>31</v>
      </c>
      <c r="G36" s="26" t="s">
        <v>127</v>
      </c>
      <c r="H36" s="26" t="s">
        <v>128</v>
      </c>
      <c r="I36" s="23" t="s">
        <v>34</v>
      </c>
      <c r="J36" s="26">
        <v>2026</v>
      </c>
      <c r="K36" s="17" t="s">
        <v>35</v>
      </c>
      <c r="L36" s="17">
        <v>1332</v>
      </c>
      <c r="M36" s="19">
        <v>46323</v>
      </c>
      <c r="N36" s="16">
        <v>211</v>
      </c>
      <c r="O36" s="20">
        <v>520000</v>
      </c>
      <c r="P36" s="20">
        <v>270400</v>
      </c>
      <c r="Q36" s="20">
        <v>2400</v>
      </c>
      <c r="R36" s="20">
        <f t="shared" si="0"/>
        <v>792800</v>
      </c>
    </row>
    <row r="37" spans="2:18">
      <c r="B37" s="15">
        <v>28</v>
      </c>
      <c r="C37" s="22" t="s">
        <v>129</v>
      </c>
      <c r="D37" s="17" t="s">
        <v>59</v>
      </c>
      <c r="E37" s="26" t="s">
        <v>96</v>
      </c>
      <c r="F37" s="17" t="s">
        <v>31</v>
      </c>
      <c r="G37" s="26" t="s">
        <v>130</v>
      </c>
      <c r="H37" s="26" t="s">
        <v>131</v>
      </c>
      <c r="I37" s="23" t="s">
        <v>34</v>
      </c>
      <c r="J37" s="26">
        <v>2026</v>
      </c>
      <c r="K37" s="17" t="s">
        <v>35</v>
      </c>
      <c r="L37" s="17">
        <v>1332</v>
      </c>
      <c r="M37" s="19">
        <v>46323</v>
      </c>
      <c r="N37" s="16">
        <v>211</v>
      </c>
      <c r="O37" s="20">
        <v>520000</v>
      </c>
      <c r="P37" s="20">
        <v>270400</v>
      </c>
      <c r="Q37" s="20">
        <v>2400</v>
      </c>
      <c r="R37" s="20">
        <f t="shared" si="0"/>
        <v>792800</v>
      </c>
    </row>
    <row r="38" spans="2:18">
      <c r="B38" s="15">
        <v>29</v>
      </c>
      <c r="C38" s="22" t="s">
        <v>132</v>
      </c>
      <c r="D38" s="17" t="s">
        <v>59</v>
      </c>
      <c r="E38" s="26" t="s">
        <v>96</v>
      </c>
      <c r="F38" s="17" t="s">
        <v>31</v>
      </c>
      <c r="G38" s="26" t="s">
        <v>133</v>
      </c>
      <c r="H38" s="26" t="s">
        <v>134</v>
      </c>
      <c r="I38" s="23" t="s">
        <v>34</v>
      </c>
      <c r="J38" s="26">
        <v>2026</v>
      </c>
      <c r="K38" s="17" t="s">
        <v>35</v>
      </c>
      <c r="L38" s="17">
        <v>1332</v>
      </c>
      <c r="M38" s="19">
        <v>46323</v>
      </c>
      <c r="N38" s="16">
        <v>211</v>
      </c>
      <c r="O38" s="20">
        <v>520000</v>
      </c>
      <c r="P38" s="20">
        <v>270400</v>
      </c>
      <c r="Q38" s="20">
        <v>2400</v>
      </c>
      <c r="R38" s="20">
        <f t="shared" si="0"/>
        <v>792800</v>
      </c>
    </row>
    <row r="39" spans="2:18">
      <c r="B39" s="15">
        <v>30</v>
      </c>
      <c r="C39" s="22" t="s">
        <v>135</v>
      </c>
      <c r="D39" s="17" t="s">
        <v>59</v>
      </c>
      <c r="E39" s="26" t="s">
        <v>96</v>
      </c>
      <c r="F39" s="17" t="s">
        <v>31</v>
      </c>
      <c r="G39" s="26" t="s">
        <v>136</v>
      </c>
      <c r="H39" s="26" t="s">
        <v>137</v>
      </c>
      <c r="I39" s="23" t="s">
        <v>34</v>
      </c>
      <c r="J39" s="26">
        <v>2026</v>
      </c>
      <c r="K39" s="17" t="s">
        <v>35</v>
      </c>
      <c r="L39" s="17">
        <v>1332</v>
      </c>
      <c r="M39" s="19">
        <v>46323</v>
      </c>
      <c r="N39" s="16">
        <v>211</v>
      </c>
      <c r="O39" s="20">
        <v>520000</v>
      </c>
      <c r="P39" s="20">
        <v>270400</v>
      </c>
      <c r="Q39" s="20">
        <v>2400</v>
      </c>
      <c r="R39" s="20">
        <f t="shared" si="0"/>
        <v>792800</v>
      </c>
    </row>
    <row r="40" spans="2:18">
      <c r="B40" s="15">
        <v>31</v>
      </c>
      <c r="C40" s="22" t="s">
        <v>138</v>
      </c>
      <c r="D40" s="17" t="s">
        <v>59</v>
      </c>
      <c r="E40" s="26" t="s">
        <v>96</v>
      </c>
      <c r="F40" s="17" t="s">
        <v>31</v>
      </c>
      <c r="G40" s="26" t="s">
        <v>139</v>
      </c>
      <c r="H40" s="26" t="s">
        <v>140</v>
      </c>
      <c r="I40" s="23" t="s">
        <v>34</v>
      </c>
      <c r="J40" s="26">
        <v>2026</v>
      </c>
      <c r="K40" s="17" t="s">
        <v>35</v>
      </c>
      <c r="L40" s="17">
        <v>1332</v>
      </c>
      <c r="M40" s="19">
        <v>46323</v>
      </c>
      <c r="N40" s="16">
        <v>211</v>
      </c>
      <c r="O40" s="20">
        <v>520000</v>
      </c>
      <c r="P40" s="20">
        <v>270400</v>
      </c>
      <c r="Q40" s="20">
        <v>2400</v>
      </c>
      <c r="R40" s="20">
        <f t="shared" si="0"/>
        <v>792800</v>
      </c>
    </row>
    <row r="41" spans="2:18">
      <c r="B41" s="15">
        <v>32</v>
      </c>
      <c r="C41" s="22" t="s">
        <v>141</v>
      </c>
      <c r="D41" s="17" t="s">
        <v>59</v>
      </c>
      <c r="E41" s="26" t="s">
        <v>96</v>
      </c>
      <c r="F41" s="17" t="s">
        <v>31</v>
      </c>
      <c r="G41" s="26" t="s">
        <v>142</v>
      </c>
      <c r="H41" s="26" t="s">
        <v>143</v>
      </c>
      <c r="I41" s="23" t="s">
        <v>34</v>
      </c>
      <c r="J41" s="26">
        <v>2026</v>
      </c>
      <c r="K41" s="17" t="s">
        <v>35</v>
      </c>
      <c r="L41" s="17">
        <v>1332</v>
      </c>
      <c r="M41" s="19">
        <v>46323</v>
      </c>
      <c r="N41" s="16">
        <v>211</v>
      </c>
      <c r="O41" s="20">
        <v>520000</v>
      </c>
      <c r="P41" s="20">
        <v>270400</v>
      </c>
      <c r="Q41" s="20">
        <v>2400</v>
      </c>
      <c r="R41" s="20">
        <f t="shared" si="0"/>
        <v>792800</v>
      </c>
    </row>
    <row r="42" spans="2:18">
      <c r="B42" s="15">
        <v>33</v>
      </c>
      <c r="C42" s="22" t="s">
        <v>144</v>
      </c>
      <c r="D42" s="17" t="s">
        <v>59</v>
      </c>
      <c r="E42" s="26" t="s">
        <v>96</v>
      </c>
      <c r="F42" s="17" t="s">
        <v>31</v>
      </c>
      <c r="G42" s="26" t="s">
        <v>145</v>
      </c>
      <c r="H42" s="26" t="s">
        <v>146</v>
      </c>
      <c r="I42" s="23" t="s">
        <v>34</v>
      </c>
      <c r="J42" s="26">
        <v>2026</v>
      </c>
      <c r="K42" s="17" t="s">
        <v>35</v>
      </c>
      <c r="L42" s="17">
        <v>1332</v>
      </c>
      <c r="M42" s="19">
        <v>46324</v>
      </c>
      <c r="N42" s="16">
        <v>211</v>
      </c>
      <c r="O42" s="20">
        <v>520000</v>
      </c>
      <c r="P42" s="20">
        <v>270400</v>
      </c>
      <c r="Q42" s="20">
        <v>2400</v>
      </c>
      <c r="R42" s="20">
        <f t="shared" si="0"/>
        <v>792800</v>
      </c>
    </row>
    <row r="43" spans="2:18">
      <c r="B43" s="15">
        <v>34</v>
      </c>
      <c r="C43" s="22" t="s">
        <v>147</v>
      </c>
      <c r="D43" s="23" t="s">
        <v>59</v>
      </c>
      <c r="E43" s="27" t="s">
        <v>96</v>
      </c>
      <c r="F43" s="23" t="s">
        <v>31</v>
      </c>
      <c r="G43" s="27" t="s">
        <v>148</v>
      </c>
      <c r="H43" s="27" t="s">
        <v>149</v>
      </c>
      <c r="I43" s="23" t="s">
        <v>34</v>
      </c>
      <c r="J43" s="27">
        <v>2026</v>
      </c>
      <c r="K43" s="23" t="s">
        <v>35</v>
      </c>
      <c r="L43" s="23">
        <v>1332</v>
      </c>
      <c r="M43" s="28">
        <v>46324</v>
      </c>
      <c r="N43" s="22">
        <v>211</v>
      </c>
      <c r="O43" s="29">
        <v>520000</v>
      </c>
      <c r="P43" s="29">
        <v>270400</v>
      </c>
      <c r="Q43" s="29">
        <v>2400</v>
      </c>
      <c r="R43" s="29">
        <f t="shared" si="0"/>
        <v>792800</v>
      </c>
    </row>
    <row r="44" spans="2:18">
      <c r="B44" s="30">
        <v>35</v>
      </c>
      <c r="C44" s="22" t="s">
        <v>150</v>
      </c>
      <c r="D44" s="23" t="s">
        <v>59</v>
      </c>
      <c r="E44" s="27" t="s">
        <v>151</v>
      </c>
      <c r="F44" s="23" t="s">
        <v>23</v>
      </c>
      <c r="G44" s="27"/>
      <c r="H44" s="27"/>
      <c r="I44" s="23" t="s">
        <v>34</v>
      </c>
      <c r="J44" s="27">
        <v>2026</v>
      </c>
      <c r="K44" s="23" t="s">
        <v>152</v>
      </c>
      <c r="L44" s="23">
        <v>999</v>
      </c>
      <c r="M44" s="28">
        <v>46354</v>
      </c>
      <c r="N44" s="22">
        <v>211</v>
      </c>
      <c r="O44" s="29">
        <v>292700</v>
      </c>
      <c r="P44" s="29">
        <v>152200</v>
      </c>
      <c r="Q44" s="29">
        <v>2400</v>
      </c>
      <c r="R44" s="29">
        <f t="shared" si="0"/>
        <v>447300</v>
      </c>
    </row>
    <row r="45" spans="2:18">
      <c r="B45" s="44" t="s">
        <v>153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2:18">
      <c r="B46" s="31">
        <v>36</v>
      </c>
      <c r="C46" s="32" t="s">
        <v>154</v>
      </c>
      <c r="D46" s="33" t="s">
        <v>21</v>
      </c>
      <c r="E46" s="33" t="s">
        <v>43</v>
      </c>
      <c r="F46" s="33" t="s">
        <v>31</v>
      </c>
      <c r="G46" s="33" t="s">
        <v>155</v>
      </c>
      <c r="H46" s="33" t="s">
        <v>156</v>
      </c>
      <c r="I46" s="33" t="s">
        <v>34</v>
      </c>
      <c r="J46" s="34">
        <v>2021</v>
      </c>
      <c r="K46" s="33" t="s">
        <v>41</v>
      </c>
      <c r="L46" s="33">
        <v>3198</v>
      </c>
      <c r="M46" s="35">
        <v>46345</v>
      </c>
      <c r="N46" s="32">
        <v>231</v>
      </c>
      <c r="O46" s="36">
        <v>728900</v>
      </c>
      <c r="P46" s="36">
        <v>379000</v>
      </c>
      <c r="Q46" s="36">
        <v>2400</v>
      </c>
      <c r="R46" s="36">
        <f t="shared" ref="R46:R59" si="1">+O46+P46+Q46</f>
        <v>1110300</v>
      </c>
    </row>
    <row r="47" spans="2:18">
      <c r="B47" s="15">
        <v>37</v>
      </c>
      <c r="C47" s="16" t="s">
        <v>157</v>
      </c>
      <c r="D47" s="17" t="s">
        <v>47</v>
      </c>
      <c r="E47" s="17" t="s">
        <v>158</v>
      </c>
      <c r="F47" s="17" t="s">
        <v>31</v>
      </c>
      <c r="G47" s="17" t="s">
        <v>159</v>
      </c>
      <c r="H47" s="17" t="s">
        <v>160</v>
      </c>
      <c r="I47" s="17" t="s">
        <v>34</v>
      </c>
      <c r="J47" s="18">
        <v>2015</v>
      </c>
      <c r="K47" s="17" t="s">
        <v>41</v>
      </c>
      <c r="L47" s="17">
        <v>2500</v>
      </c>
      <c r="M47" s="19">
        <v>46349</v>
      </c>
      <c r="N47" s="16">
        <v>222</v>
      </c>
      <c r="O47" s="20">
        <v>736200</v>
      </c>
      <c r="P47" s="20">
        <v>382800</v>
      </c>
      <c r="Q47" s="20">
        <v>2400</v>
      </c>
      <c r="R47" s="20">
        <f t="shared" si="1"/>
        <v>1121400</v>
      </c>
    </row>
    <row r="48" spans="2:18">
      <c r="B48" s="31">
        <v>38</v>
      </c>
      <c r="C48" s="16" t="s">
        <v>161</v>
      </c>
      <c r="D48" s="17" t="s">
        <v>47</v>
      </c>
      <c r="E48" s="17" t="s">
        <v>158</v>
      </c>
      <c r="F48" s="17" t="s">
        <v>31</v>
      </c>
      <c r="G48" s="17" t="s">
        <v>162</v>
      </c>
      <c r="H48" s="17" t="s">
        <v>163</v>
      </c>
      <c r="I48" s="17" t="s">
        <v>34</v>
      </c>
      <c r="J48" s="18">
        <v>2015</v>
      </c>
      <c r="K48" s="17" t="s">
        <v>41</v>
      </c>
      <c r="L48" s="17">
        <v>2500</v>
      </c>
      <c r="M48" s="19">
        <v>46349</v>
      </c>
      <c r="N48" s="16">
        <v>222</v>
      </c>
      <c r="O48" s="20">
        <v>736200</v>
      </c>
      <c r="P48" s="20">
        <v>382800</v>
      </c>
      <c r="Q48" s="20">
        <v>2400</v>
      </c>
      <c r="R48" s="20">
        <f t="shared" si="1"/>
        <v>1121400</v>
      </c>
    </row>
    <row r="49" spans="2:18">
      <c r="B49" s="15">
        <v>39</v>
      </c>
      <c r="C49" s="16" t="s">
        <v>164</v>
      </c>
      <c r="D49" s="17" t="s">
        <v>47</v>
      </c>
      <c r="E49" s="17" t="s">
        <v>158</v>
      </c>
      <c r="F49" s="17" t="s">
        <v>31</v>
      </c>
      <c r="G49" s="17" t="s">
        <v>165</v>
      </c>
      <c r="H49" s="17" t="s">
        <v>166</v>
      </c>
      <c r="I49" s="17" t="s">
        <v>34</v>
      </c>
      <c r="J49" s="18">
        <v>2016</v>
      </c>
      <c r="K49" s="17" t="s">
        <v>41</v>
      </c>
      <c r="L49" s="17">
        <v>2500</v>
      </c>
      <c r="M49" s="19">
        <v>46349</v>
      </c>
      <c r="N49" s="16">
        <v>222</v>
      </c>
      <c r="O49" s="20">
        <v>736200</v>
      </c>
      <c r="P49" s="20">
        <v>382800</v>
      </c>
      <c r="Q49" s="20">
        <v>2400</v>
      </c>
      <c r="R49" s="20">
        <f t="shared" si="1"/>
        <v>1121400</v>
      </c>
    </row>
    <row r="50" spans="2:18">
      <c r="B50" s="31">
        <v>40</v>
      </c>
      <c r="C50" s="16" t="s">
        <v>167</v>
      </c>
      <c r="D50" s="17" t="s">
        <v>47</v>
      </c>
      <c r="E50" s="17" t="s">
        <v>158</v>
      </c>
      <c r="F50" s="17" t="s">
        <v>31</v>
      </c>
      <c r="G50" s="17" t="s">
        <v>168</v>
      </c>
      <c r="H50" s="17" t="s">
        <v>169</v>
      </c>
      <c r="I50" s="17" t="s">
        <v>34</v>
      </c>
      <c r="J50" s="18">
        <v>2016</v>
      </c>
      <c r="K50" s="17" t="s">
        <v>41</v>
      </c>
      <c r="L50" s="17">
        <v>2500</v>
      </c>
      <c r="M50" s="19">
        <v>46349</v>
      </c>
      <c r="N50" s="16">
        <v>222</v>
      </c>
      <c r="O50" s="20">
        <v>736200</v>
      </c>
      <c r="P50" s="20">
        <v>382800</v>
      </c>
      <c r="Q50" s="20">
        <v>2400</v>
      </c>
      <c r="R50" s="20">
        <f t="shared" si="1"/>
        <v>1121400</v>
      </c>
    </row>
    <row r="51" spans="2:18">
      <c r="B51" s="15">
        <v>41</v>
      </c>
      <c r="C51" s="16" t="s">
        <v>170</v>
      </c>
      <c r="D51" s="17" t="s">
        <v>59</v>
      </c>
      <c r="E51" s="17" t="s">
        <v>171</v>
      </c>
      <c r="F51" s="17" t="s">
        <v>31</v>
      </c>
      <c r="G51" s="17" t="s">
        <v>172</v>
      </c>
      <c r="H51" s="17" t="s">
        <v>173</v>
      </c>
      <c r="I51" s="17" t="s">
        <v>34</v>
      </c>
      <c r="J51" s="18">
        <v>2019</v>
      </c>
      <c r="K51" s="17" t="s">
        <v>89</v>
      </c>
      <c r="L51" s="17">
        <v>1998</v>
      </c>
      <c r="M51" s="19">
        <v>46349</v>
      </c>
      <c r="N51" s="16">
        <v>221</v>
      </c>
      <c r="O51" s="20">
        <v>621200</v>
      </c>
      <c r="P51" s="20">
        <v>323000</v>
      </c>
      <c r="Q51" s="20">
        <v>2400</v>
      </c>
      <c r="R51" s="20">
        <f t="shared" si="1"/>
        <v>946600</v>
      </c>
    </row>
    <row r="52" spans="2:18">
      <c r="B52" s="31">
        <v>42</v>
      </c>
      <c r="C52" s="16" t="s">
        <v>174</v>
      </c>
      <c r="D52" s="17" t="s">
        <v>175</v>
      </c>
      <c r="E52" s="17" t="s">
        <v>176</v>
      </c>
      <c r="F52" s="17" t="s">
        <v>55</v>
      </c>
      <c r="G52" s="17" t="s">
        <v>177</v>
      </c>
      <c r="H52" s="17" t="s">
        <v>178</v>
      </c>
      <c r="I52" s="17" t="s">
        <v>34</v>
      </c>
      <c r="J52" s="18">
        <v>2016</v>
      </c>
      <c r="K52" s="17" t="s">
        <v>35</v>
      </c>
      <c r="L52" s="17">
        <v>2400</v>
      </c>
      <c r="M52" s="19">
        <v>46349</v>
      </c>
      <c r="N52" s="16">
        <v>222</v>
      </c>
      <c r="O52" s="20">
        <v>736200</v>
      </c>
      <c r="P52" s="20">
        <v>382800</v>
      </c>
      <c r="Q52" s="20">
        <v>2400</v>
      </c>
      <c r="R52" s="20">
        <f t="shared" si="1"/>
        <v>1121400</v>
      </c>
    </row>
    <row r="53" spans="2:18">
      <c r="B53" s="15">
        <v>43</v>
      </c>
      <c r="C53" s="16" t="s">
        <v>179</v>
      </c>
      <c r="D53" s="17" t="s">
        <v>175</v>
      </c>
      <c r="E53" s="17" t="s">
        <v>176</v>
      </c>
      <c r="F53" s="17" t="s">
        <v>55</v>
      </c>
      <c r="G53" s="17" t="s">
        <v>180</v>
      </c>
      <c r="H53" s="17" t="s">
        <v>181</v>
      </c>
      <c r="I53" s="17" t="s">
        <v>34</v>
      </c>
      <c r="J53" s="18">
        <v>2016</v>
      </c>
      <c r="K53" s="17" t="s">
        <v>35</v>
      </c>
      <c r="L53" s="17">
        <v>2400</v>
      </c>
      <c r="M53" s="19">
        <v>46349</v>
      </c>
      <c r="N53" s="16">
        <v>222</v>
      </c>
      <c r="O53" s="20">
        <v>736200</v>
      </c>
      <c r="P53" s="20">
        <v>382800</v>
      </c>
      <c r="Q53" s="20">
        <v>2400</v>
      </c>
      <c r="R53" s="20">
        <f t="shared" si="1"/>
        <v>1121400</v>
      </c>
    </row>
    <row r="54" spans="2:18">
      <c r="B54" s="31">
        <v>44</v>
      </c>
      <c r="C54" s="16" t="s">
        <v>182</v>
      </c>
      <c r="D54" s="17" t="s">
        <v>85</v>
      </c>
      <c r="E54" s="17" t="s">
        <v>86</v>
      </c>
      <c r="F54" s="17" t="s">
        <v>31</v>
      </c>
      <c r="G54" s="17" t="s">
        <v>183</v>
      </c>
      <c r="H54" s="17" t="s">
        <v>184</v>
      </c>
      <c r="I54" s="17" t="s">
        <v>34</v>
      </c>
      <c r="J54" s="18">
        <v>2017</v>
      </c>
      <c r="K54" s="17" t="s">
        <v>89</v>
      </c>
      <c r="L54" s="17">
        <v>3200</v>
      </c>
      <c r="M54" s="19">
        <v>46349</v>
      </c>
      <c r="N54" s="16">
        <v>231</v>
      </c>
      <c r="O54" s="20">
        <v>728900</v>
      </c>
      <c r="P54" s="20">
        <v>379000</v>
      </c>
      <c r="Q54" s="20">
        <v>2400</v>
      </c>
      <c r="R54" s="20">
        <f t="shared" si="1"/>
        <v>1110300</v>
      </c>
    </row>
    <row r="55" spans="2:18">
      <c r="B55" s="15">
        <v>45</v>
      </c>
      <c r="C55" s="16" t="s">
        <v>185</v>
      </c>
      <c r="D55" s="17" t="s">
        <v>37</v>
      </c>
      <c r="E55" s="17" t="s">
        <v>38</v>
      </c>
      <c r="F55" s="17" t="s">
        <v>31</v>
      </c>
      <c r="G55" s="17" t="s">
        <v>186</v>
      </c>
      <c r="H55" s="17" t="s">
        <v>187</v>
      </c>
      <c r="I55" s="17" t="s">
        <v>34</v>
      </c>
      <c r="J55" s="18">
        <v>2020</v>
      </c>
      <c r="K55" s="17" t="s">
        <v>41</v>
      </c>
      <c r="L55" s="17">
        <v>2755</v>
      </c>
      <c r="M55" s="19">
        <v>46349</v>
      </c>
      <c r="N55" s="16">
        <v>231</v>
      </c>
      <c r="O55" s="20">
        <v>728900</v>
      </c>
      <c r="P55" s="20">
        <v>379000</v>
      </c>
      <c r="Q55" s="20">
        <v>2400</v>
      </c>
      <c r="R55" s="20">
        <f t="shared" si="1"/>
        <v>1110300</v>
      </c>
    </row>
    <row r="56" spans="2:18">
      <c r="B56" s="31">
        <v>46</v>
      </c>
      <c r="C56" s="16" t="s">
        <v>188</v>
      </c>
      <c r="D56" s="17" t="s">
        <v>37</v>
      </c>
      <c r="E56" s="17" t="s">
        <v>38</v>
      </c>
      <c r="F56" s="17" t="s">
        <v>31</v>
      </c>
      <c r="G56" s="17" t="s">
        <v>189</v>
      </c>
      <c r="H56" s="17" t="s">
        <v>190</v>
      </c>
      <c r="I56" s="17" t="s">
        <v>34</v>
      </c>
      <c r="J56" s="18">
        <v>2020</v>
      </c>
      <c r="K56" s="17" t="s">
        <v>41</v>
      </c>
      <c r="L56" s="17">
        <v>2755</v>
      </c>
      <c r="M56" s="19">
        <v>46349</v>
      </c>
      <c r="N56" s="16">
        <v>231</v>
      </c>
      <c r="O56" s="20">
        <v>728900</v>
      </c>
      <c r="P56" s="20">
        <v>379000</v>
      </c>
      <c r="Q56" s="20">
        <v>2400</v>
      </c>
      <c r="R56" s="20">
        <f t="shared" si="1"/>
        <v>1110300</v>
      </c>
    </row>
    <row r="57" spans="2:18">
      <c r="B57" s="15">
        <v>47</v>
      </c>
      <c r="C57" s="16" t="s">
        <v>191</v>
      </c>
      <c r="D57" s="17" t="s">
        <v>37</v>
      </c>
      <c r="E57" s="17" t="s">
        <v>38</v>
      </c>
      <c r="F57" s="17" t="s">
        <v>31</v>
      </c>
      <c r="G57" s="17" t="s">
        <v>192</v>
      </c>
      <c r="H57" s="17" t="s">
        <v>193</v>
      </c>
      <c r="I57" s="17" t="s">
        <v>34</v>
      </c>
      <c r="J57" s="18">
        <v>2020</v>
      </c>
      <c r="K57" s="17" t="s">
        <v>41</v>
      </c>
      <c r="L57" s="17">
        <v>2755</v>
      </c>
      <c r="M57" s="19">
        <v>46349</v>
      </c>
      <c r="N57" s="16">
        <v>231</v>
      </c>
      <c r="O57" s="20">
        <v>728900</v>
      </c>
      <c r="P57" s="20">
        <v>379000</v>
      </c>
      <c r="Q57" s="20">
        <v>2400</v>
      </c>
      <c r="R57" s="20">
        <f t="shared" si="1"/>
        <v>1110300</v>
      </c>
    </row>
    <row r="58" spans="2:18">
      <c r="B58" s="31">
        <v>48</v>
      </c>
      <c r="C58" s="16" t="s">
        <v>194</v>
      </c>
      <c r="D58" s="17" t="s">
        <v>47</v>
      </c>
      <c r="E58" s="17" t="s">
        <v>195</v>
      </c>
      <c r="F58" s="17" t="s">
        <v>55</v>
      </c>
      <c r="G58" s="17" t="s">
        <v>196</v>
      </c>
      <c r="H58" s="17" t="s">
        <v>197</v>
      </c>
      <c r="I58" s="17" t="s">
        <v>34</v>
      </c>
      <c r="J58" s="18">
        <v>1997</v>
      </c>
      <c r="K58" s="17" t="s">
        <v>198</v>
      </c>
      <c r="L58" s="17">
        <v>1600</v>
      </c>
      <c r="M58" s="19">
        <v>46349</v>
      </c>
      <c r="N58" s="16">
        <v>222</v>
      </c>
      <c r="O58" s="20">
        <v>736200</v>
      </c>
      <c r="P58" s="20">
        <v>382800</v>
      </c>
      <c r="Q58" s="20">
        <v>2400</v>
      </c>
      <c r="R58" s="20">
        <f t="shared" si="1"/>
        <v>1121400</v>
      </c>
    </row>
    <row r="59" spans="2:18">
      <c r="B59" s="30">
        <v>49</v>
      </c>
      <c r="C59" s="22" t="s">
        <v>199</v>
      </c>
      <c r="D59" s="23" t="s">
        <v>47</v>
      </c>
      <c r="E59" s="23" t="s">
        <v>200</v>
      </c>
      <c r="F59" s="23" t="s">
        <v>31</v>
      </c>
      <c r="G59" s="23" t="s">
        <v>201</v>
      </c>
      <c r="H59" s="23" t="s">
        <v>202</v>
      </c>
      <c r="I59" s="23" t="s">
        <v>34</v>
      </c>
      <c r="J59" s="24">
        <v>2020</v>
      </c>
      <c r="K59" s="23" t="s">
        <v>41</v>
      </c>
      <c r="L59" s="23">
        <v>2500</v>
      </c>
      <c r="M59" s="28">
        <v>46349</v>
      </c>
      <c r="N59" s="22">
        <v>221</v>
      </c>
      <c r="O59" s="29">
        <v>621200</v>
      </c>
      <c r="P59" s="29">
        <v>323000</v>
      </c>
      <c r="Q59" s="29">
        <v>2400</v>
      </c>
      <c r="R59" s="29">
        <f t="shared" si="1"/>
        <v>946600</v>
      </c>
    </row>
    <row r="60" spans="2:18">
      <c r="B60" s="44" t="s">
        <v>203</v>
      </c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</row>
    <row r="61" spans="2:18">
      <c r="B61" s="31">
        <v>50</v>
      </c>
      <c r="C61" s="32" t="s">
        <v>204</v>
      </c>
      <c r="D61" s="33" t="s">
        <v>205</v>
      </c>
      <c r="E61" s="33" t="s">
        <v>206</v>
      </c>
      <c r="F61" s="33" t="s">
        <v>207</v>
      </c>
      <c r="G61" s="33" t="s">
        <v>208</v>
      </c>
      <c r="H61" s="33" t="s">
        <v>209</v>
      </c>
      <c r="I61" s="33" t="s">
        <v>26</v>
      </c>
      <c r="J61" s="34">
        <v>2019</v>
      </c>
      <c r="K61" s="33" t="s">
        <v>210</v>
      </c>
      <c r="L61" s="33">
        <v>124</v>
      </c>
      <c r="M61" s="35">
        <v>46349</v>
      </c>
      <c r="N61" s="32">
        <v>120</v>
      </c>
      <c r="O61" s="36">
        <v>224300</v>
      </c>
      <c r="P61" s="36">
        <v>116600</v>
      </c>
      <c r="Q61" s="36">
        <v>2400</v>
      </c>
      <c r="R61" s="36">
        <f t="shared" si="0"/>
        <v>343300</v>
      </c>
    </row>
    <row r="62" spans="2:18">
      <c r="B62" s="15">
        <v>51</v>
      </c>
      <c r="C62" s="16" t="s">
        <v>211</v>
      </c>
      <c r="D62" s="17" t="s">
        <v>212</v>
      </c>
      <c r="E62" s="17" t="s">
        <v>213</v>
      </c>
      <c r="F62" s="17" t="s">
        <v>207</v>
      </c>
      <c r="G62" s="17" t="s">
        <v>214</v>
      </c>
      <c r="H62" s="17" t="s">
        <v>215</v>
      </c>
      <c r="I62" s="17" t="s">
        <v>26</v>
      </c>
      <c r="J62" s="18">
        <v>2013</v>
      </c>
      <c r="K62" s="17" t="s">
        <v>216</v>
      </c>
      <c r="L62" s="17">
        <v>114</v>
      </c>
      <c r="M62" s="19">
        <v>46349</v>
      </c>
      <c r="N62" s="16">
        <v>120</v>
      </c>
      <c r="O62" s="20">
        <v>224300</v>
      </c>
      <c r="P62" s="20">
        <v>116600</v>
      </c>
      <c r="Q62" s="20">
        <v>2400</v>
      </c>
      <c r="R62" s="20">
        <f t="shared" si="0"/>
        <v>343300</v>
      </c>
    </row>
    <row r="63" spans="2:18">
      <c r="B63" s="15">
        <v>52</v>
      </c>
      <c r="C63" s="16" t="s">
        <v>217</v>
      </c>
      <c r="D63" s="17" t="s">
        <v>212</v>
      </c>
      <c r="E63" s="17" t="s">
        <v>218</v>
      </c>
      <c r="F63" s="17" t="s">
        <v>207</v>
      </c>
      <c r="G63" s="17" t="s">
        <v>219</v>
      </c>
      <c r="H63" s="17" t="s">
        <v>220</v>
      </c>
      <c r="I63" s="17" t="s">
        <v>26</v>
      </c>
      <c r="J63" s="18">
        <v>2018</v>
      </c>
      <c r="K63" s="17" t="s">
        <v>210</v>
      </c>
      <c r="L63" s="17">
        <v>114</v>
      </c>
      <c r="M63" s="19">
        <v>46345</v>
      </c>
      <c r="N63" s="16">
        <v>120</v>
      </c>
      <c r="O63" s="20">
        <v>224300</v>
      </c>
      <c r="P63" s="20">
        <v>116600</v>
      </c>
      <c r="Q63" s="20">
        <v>2400</v>
      </c>
      <c r="R63" s="20">
        <f t="shared" si="0"/>
        <v>343300</v>
      </c>
    </row>
    <row r="64" spans="2:18">
      <c r="B64" s="15">
        <v>53</v>
      </c>
      <c r="C64" s="16" t="s">
        <v>221</v>
      </c>
      <c r="D64" s="17" t="s">
        <v>222</v>
      </c>
      <c r="E64" s="17" t="s">
        <v>223</v>
      </c>
      <c r="F64" s="17" t="s">
        <v>207</v>
      </c>
      <c r="G64" s="17" t="s">
        <v>224</v>
      </c>
      <c r="H64" s="17" t="s">
        <v>225</v>
      </c>
      <c r="I64" s="17" t="s">
        <v>34</v>
      </c>
      <c r="J64" s="18">
        <v>2011</v>
      </c>
      <c r="K64" s="17" t="s">
        <v>216</v>
      </c>
      <c r="L64" s="17">
        <v>124</v>
      </c>
      <c r="M64" s="19">
        <v>46349</v>
      </c>
      <c r="N64" s="16">
        <v>120</v>
      </c>
      <c r="O64" s="20">
        <v>224300</v>
      </c>
      <c r="P64" s="20">
        <v>116600</v>
      </c>
      <c r="Q64" s="20">
        <v>2400</v>
      </c>
      <c r="R64" s="20">
        <f t="shared" si="0"/>
        <v>343300</v>
      </c>
    </row>
    <row r="65" spans="2:18">
      <c r="B65" s="39" t="s">
        <v>226</v>
      </c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7">
        <f>+R10+R11+R12+R13+R14+R15+R16+R17+R18+R19+R20+R21+R22+R23+R24+R25+R26+R27+R28+R29+R30+R31+R32+R33+R34+R35+R36+R37+R38+R39+R40+R41+R42+R43+R44+R46+R47+R48+R49+R50+R51+R52+R53+R54+R55+R56+R57+R58+R59+R61+R62+R63+R64</f>
        <v>47871000</v>
      </c>
    </row>
    <row r="66" spans="2:18">
      <c r="N66" s="38"/>
      <c r="O66" s="38"/>
      <c r="P66" s="38"/>
      <c r="Q66" s="38"/>
    </row>
    <row r="67" spans="2:18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autoFilter ref="A9:W9" xr:uid="{77D3BE0C-8D9F-4652-96E7-1DE772106863}"/>
  <mergeCells count="7">
    <mergeCell ref="B65:Q65"/>
    <mergeCell ref="B2:R2"/>
    <mergeCell ref="B4:R4"/>
    <mergeCell ref="B6:R6"/>
    <mergeCell ref="B7:R7"/>
    <mergeCell ref="B45:R45"/>
    <mergeCell ref="B60:R60"/>
  </mergeCells>
  <dataValidations count="4">
    <dataValidation type="custom" allowBlank="1" showInputMessage="1" showErrorMessage="1" sqref="G46:G51 G10:G24" xr:uid="{DA51AB1F-AC68-49D2-A28A-9680FE3C2EDF}">
      <formula1>IF(R10=TRUE,TRUE,FALSE)</formula1>
    </dataValidation>
    <dataValidation type="custom" allowBlank="1" showInputMessage="1" showErrorMessage="1" sqref="I46:I59 I61:I64 H46:H51 H10:I24 G25:I44" xr:uid="{B771BBE5-2005-422B-82EF-B75F5BDBA5EA}">
      <formula1>IF(#REF!=TRUE,TRUE,FALSE)</formula1>
    </dataValidation>
    <dataValidation type="whole" allowBlank="1" showInputMessage="1" showErrorMessage="1" errorTitle="Error en Dato" error="Por favor digite números únicamente." sqref="L46:L51 L10:L44" xr:uid="{9B80FB18-8E09-42EF-9E82-5125A31563D7}">
      <formula1>0</formula1>
      <formula2>9999999</formula2>
    </dataValidation>
    <dataValidation type="whole" allowBlank="1" showInputMessage="1" showErrorMessage="1" errorTitle="Año no válido" error="Por favor digite únicamente el año del modelo del vehículo." sqref="J46:J51 J10:J44" xr:uid="{FE217408-3B4E-4EF3-8992-33D63E70EF45}">
      <formula1>1950</formula1>
      <formula2>YEAR(TODAY())+1</formula2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25B93A9B-121F-40E6-A366-F4425A53E414}"/>
</file>

<file path=customXml/itemProps2.xml><?xml version="1.0" encoding="utf-8"?>
<ds:datastoreItem xmlns:ds="http://schemas.openxmlformats.org/officeDocument/2006/customXml" ds:itemID="{139C5F9D-44C0-4A5A-802B-8A84B51DB41A}"/>
</file>

<file path=customXml/itemProps3.xml><?xml version="1.0" encoding="utf-8"?>
<ds:datastoreItem xmlns:ds="http://schemas.openxmlformats.org/officeDocument/2006/customXml" ds:itemID="{C12838E3-8CC6-467A-87A6-354F1C258FF4}"/>
</file>

<file path=customXml/itemProps4.xml><?xml version="1.0" encoding="utf-8"?>
<ds:datastoreItem xmlns:ds="http://schemas.openxmlformats.org/officeDocument/2006/customXml" ds:itemID="{E2D6084A-B248-4637-8E9D-B4C445A950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María Fernanda Martínez León</dc:creator>
  <cp:keywords/>
  <dc:description/>
  <cp:lastModifiedBy>Manuela Martinez Rivera</cp:lastModifiedBy>
  <cp:revision/>
  <dcterms:created xsi:type="dcterms:W3CDTF">2026-08-04T15:30:55Z</dcterms:created>
  <dcterms:modified xsi:type="dcterms:W3CDTF">2026-09-21T20:32:22Z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