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F:\CARPETA DIANA CAMACHO\ALCALDIA EL ROSAL\AÑO 2026 ALCALDIA EL ROSAL\ANALISIS DE SECTOR\TECNOLOGIA 2026\PRECONTRACTUAL TECNOLOGIA 2026\ULTIMO ESTUDIO DE MERCADO DE PRECIOS TECNOLOGIA 2026\ESTUDIO DE MERCADO TECNOLOGIA 07 SEP 2026\"/>
    </mc:Choice>
  </mc:AlternateContent>
  <xr:revisionPtr revIDLastSave="0" documentId="8_{50848768-E9EE-4619-976C-0C3FFF84969A}" xr6:coauthVersionLast="47" xr6:coauthVersionMax="47" xr10:uidLastSave="{00000000-0000-0000-0000-000000000000}"/>
  <bookViews>
    <workbookView xWindow="-120" yWindow="-120" windowWidth="20730" windowHeight="11040" xr2:uid="{FC53BB5D-1DF6-4B10-B20B-3ED41BA5DB4B}"/>
  </bookViews>
  <sheets>
    <sheet name="ESTUDIO DE MERCADO TECNOLOGIA"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R68" i="1" l="1"/>
  <c r="N68" i="1"/>
  <c r="J68" i="1"/>
  <c r="F68" i="1"/>
  <c r="S67" i="1"/>
  <c r="T67" i="1" s="1"/>
  <c r="U67" i="1" s="1"/>
  <c r="Q67" i="1"/>
  <c r="P67" i="1"/>
  <c r="O67" i="1"/>
  <c r="L67" i="1"/>
  <c r="M67" i="1" s="1"/>
  <c r="K67" i="1"/>
  <c r="G67" i="1"/>
  <c r="H67" i="1" s="1"/>
  <c r="I67" i="1" s="1"/>
  <c r="S66" i="1"/>
  <c r="T66" i="1" s="1"/>
  <c r="U66" i="1" s="1"/>
  <c r="Q66" i="1"/>
  <c r="P66" i="1"/>
  <c r="O66" i="1"/>
  <c r="L66" i="1"/>
  <c r="M66" i="1" s="1"/>
  <c r="K66" i="1"/>
  <c r="G66" i="1"/>
  <c r="H66" i="1" s="1"/>
  <c r="I66" i="1" s="1"/>
  <c r="S65" i="1"/>
  <c r="T65" i="1" s="1"/>
  <c r="U65" i="1" s="1"/>
  <c r="Q65" i="1"/>
  <c r="P65" i="1"/>
  <c r="O65" i="1"/>
  <c r="L65" i="1"/>
  <c r="M65" i="1" s="1"/>
  <c r="K65" i="1"/>
  <c r="G65" i="1"/>
  <c r="H65" i="1" s="1"/>
  <c r="I65" i="1" s="1"/>
  <c r="S64" i="1"/>
  <c r="T64" i="1" s="1"/>
  <c r="U64" i="1" s="1"/>
  <c r="Q64" i="1"/>
  <c r="P64" i="1"/>
  <c r="O64" i="1"/>
  <c r="L64" i="1"/>
  <c r="M64" i="1" s="1"/>
  <c r="K64" i="1"/>
  <c r="G64" i="1"/>
  <c r="H64" i="1" s="1"/>
  <c r="I64" i="1" s="1"/>
  <c r="S63" i="1"/>
  <c r="T63" i="1" s="1"/>
  <c r="U63" i="1" s="1"/>
  <c r="Q63" i="1"/>
  <c r="P63" i="1"/>
  <c r="O63" i="1"/>
  <c r="L63" i="1"/>
  <c r="M63" i="1" s="1"/>
  <c r="K63" i="1"/>
  <c r="G63" i="1"/>
  <c r="H63" i="1" s="1"/>
  <c r="I63" i="1" s="1"/>
  <c r="S62" i="1"/>
  <c r="T62" i="1" s="1"/>
  <c r="U62" i="1" s="1"/>
  <c r="Q62" i="1"/>
  <c r="P62" i="1"/>
  <c r="O62" i="1"/>
  <c r="L62" i="1"/>
  <c r="M62" i="1" s="1"/>
  <c r="K62" i="1"/>
  <c r="G62" i="1"/>
  <c r="H62" i="1" s="1"/>
  <c r="I62" i="1" s="1"/>
  <c r="S61" i="1"/>
  <c r="T61" i="1" s="1"/>
  <c r="U61" i="1" s="1"/>
  <c r="Q61" i="1"/>
  <c r="P61" i="1"/>
  <c r="O61" i="1"/>
  <c r="L61" i="1"/>
  <c r="M61" i="1" s="1"/>
  <c r="K61" i="1"/>
  <c r="G61" i="1"/>
  <c r="H61" i="1" s="1"/>
  <c r="I61" i="1" s="1"/>
  <c r="S60" i="1"/>
  <c r="T60" i="1" s="1"/>
  <c r="U60" i="1" s="1"/>
  <c r="Q60" i="1"/>
  <c r="P60" i="1"/>
  <c r="O60" i="1"/>
  <c r="L60" i="1"/>
  <c r="M60" i="1" s="1"/>
  <c r="K60" i="1"/>
  <c r="G60" i="1"/>
  <c r="H60" i="1" s="1"/>
  <c r="I60" i="1" s="1"/>
  <c r="S59" i="1"/>
  <c r="T59" i="1" s="1"/>
  <c r="U59" i="1" s="1"/>
  <c r="Q59" i="1"/>
  <c r="P59" i="1"/>
  <c r="O59" i="1"/>
  <c r="L59" i="1"/>
  <c r="M59" i="1" s="1"/>
  <c r="K59" i="1"/>
  <c r="G59" i="1"/>
  <c r="H59" i="1" s="1"/>
  <c r="I59" i="1" s="1"/>
  <c r="S58" i="1"/>
  <c r="T58" i="1" s="1"/>
  <c r="U58" i="1" s="1"/>
  <c r="Q58" i="1"/>
  <c r="P58" i="1"/>
  <c r="O58" i="1"/>
  <c r="L58" i="1"/>
  <c r="M58" i="1" s="1"/>
  <c r="K58" i="1"/>
  <c r="G58" i="1"/>
  <c r="H58" i="1" s="1"/>
  <c r="I58" i="1" s="1"/>
  <c r="S57" i="1"/>
  <c r="T57" i="1" s="1"/>
  <c r="U57" i="1" s="1"/>
  <c r="Q57" i="1"/>
  <c r="P57" i="1"/>
  <c r="O57" i="1"/>
  <c r="L57" i="1"/>
  <c r="M57" i="1" s="1"/>
  <c r="K57" i="1"/>
  <c r="G57" i="1"/>
  <c r="H57" i="1" s="1"/>
  <c r="I57" i="1" s="1"/>
  <c r="S56" i="1"/>
  <c r="T56" i="1" s="1"/>
  <c r="U56" i="1" s="1"/>
  <c r="Q56" i="1"/>
  <c r="P56" i="1"/>
  <c r="O56" i="1"/>
  <c r="L56" i="1"/>
  <c r="M56" i="1" s="1"/>
  <c r="K56" i="1"/>
  <c r="G56" i="1"/>
  <c r="H56" i="1" s="1"/>
  <c r="I56" i="1" s="1"/>
  <c r="S55" i="1"/>
  <c r="T55" i="1" s="1"/>
  <c r="U55" i="1" s="1"/>
  <c r="Q55" i="1"/>
  <c r="P55" i="1"/>
  <c r="O55" i="1"/>
  <c r="L55" i="1"/>
  <c r="M55" i="1" s="1"/>
  <c r="K55" i="1"/>
  <c r="G55" i="1"/>
  <c r="H55" i="1" s="1"/>
  <c r="I55" i="1" s="1"/>
  <c r="S54" i="1"/>
  <c r="T54" i="1" s="1"/>
  <c r="U54" i="1" s="1"/>
  <c r="Q54" i="1"/>
  <c r="P54" i="1"/>
  <c r="O54" i="1"/>
  <c r="L54" i="1"/>
  <c r="M54" i="1" s="1"/>
  <c r="K54" i="1"/>
  <c r="G54" i="1"/>
  <c r="H54" i="1" s="1"/>
  <c r="I54" i="1" s="1"/>
  <c r="S53" i="1"/>
  <c r="T53" i="1" s="1"/>
  <c r="U53" i="1" s="1"/>
  <c r="Q53" i="1"/>
  <c r="P53" i="1"/>
  <c r="O53" i="1"/>
  <c r="L53" i="1"/>
  <c r="M53" i="1" s="1"/>
  <c r="K53" i="1"/>
  <c r="G53" i="1"/>
  <c r="H53" i="1" s="1"/>
  <c r="I53" i="1" s="1"/>
  <c r="S52" i="1"/>
  <c r="T52" i="1" s="1"/>
  <c r="U52" i="1" s="1"/>
  <c r="Q52" i="1"/>
  <c r="P52" i="1"/>
  <c r="O52" i="1"/>
  <c r="K52" i="1"/>
  <c r="L52" i="1" s="1"/>
  <c r="M52" i="1" s="1"/>
  <c r="G52" i="1"/>
  <c r="H52" i="1" s="1"/>
  <c r="I52" i="1" s="1"/>
  <c r="S51" i="1"/>
  <c r="T51" i="1" s="1"/>
  <c r="U51" i="1" s="1"/>
  <c r="P51" i="1"/>
  <c r="Q51" i="1" s="1"/>
  <c r="O51" i="1"/>
  <c r="L51" i="1"/>
  <c r="M51" i="1" s="1"/>
  <c r="K51" i="1"/>
  <c r="G51" i="1"/>
  <c r="H51" i="1" s="1"/>
  <c r="I51" i="1" s="1"/>
  <c r="S50" i="1"/>
  <c r="T50" i="1" s="1"/>
  <c r="U50" i="1" s="1"/>
  <c r="P50" i="1"/>
  <c r="Q50" i="1" s="1"/>
  <c r="O50" i="1"/>
  <c r="L50" i="1"/>
  <c r="M50" i="1" s="1"/>
  <c r="K50" i="1"/>
  <c r="G50" i="1"/>
  <c r="H50" i="1" s="1"/>
  <c r="I50" i="1" s="1"/>
  <c r="S49" i="1"/>
  <c r="T49" i="1" s="1"/>
  <c r="U49" i="1" s="1"/>
  <c r="P49" i="1"/>
  <c r="Q49" i="1" s="1"/>
  <c r="O49" i="1"/>
  <c r="L49" i="1"/>
  <c r="M49" i="1" s="1"/>
  <c r="K49" i="1"/>
  <c r="G49" i="1"/>
  <c r="H49" i="1" s="1"/>
  <c r="I49" i="1" s="1"/>
  <c r="S48" i="1"/>
  <c r="T48" i="1" s="1"/>
  <c r="U48" i="1" s="1"/>
  <c r="P48" i="1"/>
  <c r="Q48" i="1" s="1"/>
  <c r="O48" i="1"/>
  <c r="L48" i="1"/>
  <c r="M48" i="1" s="1"/>
  <c r="K48" i="1"/>
  <c r="G48" i="1"/>
  <c r="H48" i="1" s="1"/>
  <c r="I48" i="1" s="1"/>
  <c r="S47" i="1"/>
  <c r="T47" i="1" s="1"/>
  <c r="U47" i="1" s="1"/>
  <c r="P47" i="1"/>
  <c r="Q47" i="1" s="1"/>
  <c r="O47" i="1"/>
  <c r="L47" i="1"/>
  <c r="M47" i="1" s="1"/>
  <c r="K47" i="1"/>
  <c r="G47" i="1"/>
  <c r="H47" i="1" s="1"/>
  <c r="I47" i="1" s="1"/>
  <c r="S46" i="1"/>
  <c r="T46" i="1" s="1"/>
  <c r="U46" i="1" s="1"/>
  <c r="P46" i="1"/>
  <c r="Q46" i="1" s="1"/>
  <c r="O46" i="1"/>
  <c r="L46" i="1"/>
  <c r="M46" i="1" s="1"/>
  <c r="K46" i="1"/>
  <c r="G46" i="1"/>
  <c r="H46" i="1" s="1"/>
  <c r="I46" i="1" s="1"/>
  <c r="S45" i="1"/>
  <c r="T45" i="1" s="1"/>
  <c r="U45" i="1" s="1"/>
  <c r="P45" i="1"/>
  <c r="Q45" i="1" s="1"/>
  <c r="O45" i="1"/>
  <c r="L45" i="1"/>
  <c r="M45" i="1" s="1"/>
  <c r="K45" i="1"/>
  <c r="G45" i="1"/>
  <c r="H45" i="1" s="1"/>
  <c r="I45" i="1" s="1"/>
  <c r="S44" i="1"/>
  <c r="T44" i="1" s="1"/>
  <c r="U44" i="1" s="1"/>
  <c r="P44" i="1"/>
  <c r="Q44" i="1" s="1"/>
  <c r="O44" i="1"/>
  <c r="L44" i="1"/>
  <c r="M44" i="1" s="1"/>
  <c r="K44" i="1"/>
  <c r="G44" i="1"/>
  <c r="H44" i="1" s="1"/>
  <c r="I44" i="1" s="1"/>
  <c r="S43" i="1"/>
  <c r="T43" i="1" s="1"/>
  <c r="U43" i="1" s="1"/>
  <c r="P43" i="1"/>
  <c r="Q43" i="1" s="1"/>
  <c r="O43" i="1"/>
  <c r="L43" i="1"/>
  <c r="M43" i="1" s="1"/>
  <c r="K43" i="1"/>
  <c r="G43" i="1"/>
  <c r="H43" i="1" s="1"/>
  <c r="I43" i="1" s="1"/>
  <c r="S42" i="1"/>
  <c r="T42" i="1" s="1"/>
  <c r="U42" i="1" s="1"/>
  <c r="P42" i="1"/>
  <c r="Q42" i="1" s="1"/>
  <c r="O42" i="1"/>
  <c r="L42" i="1"/>
  <c r="M42" i="1" s="1"/>
  <c r="K42" i="1"/>
  <c r="G42" i="1"/>
  <c r="H42" i="1" s="1"/>
  <c r="I42" i="1" s="1"/>
  <c r="S41" i="1"/>
  <c r="T41" i="1" s="1"/>
  <c r="U41" i="1" s="1"/>
  <c r="P41" i="1"/>
  <c r="Q41" i="1" s="1"/>
  <c r="O41" i="1"/>
  <c r="L41" i="1"/>
  <c r="M41" i="1" s="1"/>
  <c r="K41" i="1"/>
  <c r="G41" i="1"/>
  <c r="H41" i="1" s="1"/>
  <c r="I41" i="1" s="1"/>
  <c r="S40" i="1"/>
  <c r="T40" i="1" s="1"/>
  <c r="U40" i="1" s="1"/>
  <c r="P40" i="1"/>
  <c r="Q40" i="1" s="1"/>
  <c r="O40" i="1"/>
  <c r="L40" i="1"/>
  <c r="M40" i="1" s="1"/>
  <c r="K40" i="1"/>
  <c r="G40" i="1"/>
  <c r="H40" i="1" s="1"/>
  <c r="I40" i="1" s="1"/>
  <c r="S39" i="1"/>
  <c r="T39" i="1" s="1"/>
  <c r="U39" i="1" s="1"/>
  <c r="P39" i="1"/>
  <c r="Q39" i="1" s="1"/>
  <c r="O39" i="1"/>
  <c r="L39" i="1"/>
  <c r="M39" i="1" s="1"/>
  <c r="K39" i="1"/>
  <c r="G39" i="1"/>
  <c r="H39" i="1" s="1"/>
  <c r="I39" i="1" s="1"/>
  <c r="S38" i="1"/>
  <c r="T38" i="1" s="1"/>
  <c r="U38" i="1" s="1"/>
  <c r="P38" i="1"/>
  <c r="Q38" i="1" s="1"/>
  <c r="O38" i="1"/>
  <c r="L38" i="1"/>
  <c r="M38" i="1" s="1"/>
  <c r="K38" i="1"/>
  <c r="G38" i="1"/>
  <c r="H38" i="1" s="1"/>
  <c r="I38" i="1" s="1"/>
  <c r="S37" i="1"/>
  <c r="T37" i="1" s="1"/>
  <c r="U37" i="1" s="1"/>
  <c r="P37" i="1"/>
  <c r="Q37" i="1" s="1"/>
  <c r="O37" i="1"/>
  <c r="L37" i="1"/>
  <c r="M37" i="1" s="1"/>
  <c r="K37" i="1"/>
  <c r="G37" i="1"/>
  <c r="H37" i="1" s="1"/>
  <c r="I37" i="1" s="1"/>
  <c r="S36" i="1"/>
  <c r="T36" i="1" s="1"/>
  <c r="U36" i="1" s="1"/>
  <c r="P36" i="1"/>
  <c r="Q36" i="1" s="1"/>
  <c r="O36" i="1"/>
  <c r="L36" i="1"/>
  <c r="M36" i="1" s="1"/>
  <c r="K36" i="1"/>
  <c r="G36" i="1"/>
  <c r="H36" i="1" s="1"/>
  <c r="I36" i="1" s="1"/>
  <c r="S35" i="1"/>
  <c r="T35" i="1" s="1"/>
  <c r="U35" i="1" s="1"/>
  <c r="P35" i="1"/>
  <c r="Q35" i="1" s="1"/>
  <c r="O35" i="1"/>
  <c r="L35" i="1"/>
  <c r="M35" i="1" s="1"/>
  <c r="K35" i="1"/>
  <c r="G35" i="1"/>
  <c r="H35" i="1" s="1"/>
  <c r="I35" i="1" s="1"/>
  <c r="U34" i="1"/>
  <c r="T34" i="1"/>
  <c r="S34" i="1"/>
  <c r="Q34" i="1"/>
  <c r="P34" i="1"/>
  <c r="O34" i="1"/>
  <c r="K34" i="1"/>
  <c r="L34" i="1" s="1"/>
  <c r="M34" i="1" s="1"/>
  <c r="G34" i="1"/>
  <c r="H34" i="1" s="1"/>
  <c r="I34" i="1" s="1"/>
  <c r="U33" i="1"/>
  <c r="T33" i="1"/>
  <c r="S33" i="1"/>
  <c r="P33" i="1"/>
  <c r="Q33" i="1" s="1"/>
  <c r="O33" i="1"/>
  <c r="L33" i="1"/>
  <c r="M33" i="1" s="1"/>
  <c r="K33" i="1"/>
  <c r="G33" i="1"/>
  <c r="H33" i="1" s="1"/>
  <c r="I33" i="1" s="1"/>
  <c r="U32" i="1"/>
  <c r="T32" i="1"/>
  <c r="S32" i="1"/>
  <c r="Q32" i="1"/>
  <c r="P32" i="1"/>
  <c r="O32" i="1"/>
  <c r="K32" i="1"/>
  <c r="L32" i="1" s="1"/>
  <c r="M32" i="1" s="1"/>
  <c r="G32" i="1"/>
  <c r="H32" i="1" s="1"/>
  <c r="I32" i="1" s="1"/>
  <c r="U31" i="1"/>
  <c r="T31" i="1"/>
  <c r="S31" i="1"/>
  <c r="P31" i="1"/>
  <c r="Q31" i="1" s="1"/>
  <c r="O31" i="1"/>
  <c r="L31" i="1"/>
  <c r="M31" i="1" s="1"/>
  <c r="K31" i="1"/>
  <c r="G31" i="1"/>
  <c r="H31" i="1" s="1"/>
  <c r="I31" i="1" s="1"/>
  <c r="U30" i="1"/>
  <c r="T30" i="1"/>
  <c r="S30" i="1"/>
  <c r="Q30" i="1"/>
  <c r="P30" i="1"/>
  <c r="O30" i="1"/>
  <c r="K30" i="1"/>
  <c r="L30" i="1" s="1"/>
  <c r="M30" i="1" s="1"/>
  <c r="G30" i="1"/>
  <c r="H30" i="1" s="1"/>
  <c r="I30" i="1" s="1"/>
  <c r="U29" i="1"/>
  <c r="T29" i="1"/>
  <c r="S29" i="1"/>
  <c r="P29" i="1"/>
  <c r="Q29" i="1" s="1"/>
  <c r="O29" i="1"/>
  <c r="L29" i="1"/>
  <c r="M29" i="1" s="1"/>
  <c r="K29" i="1"/>
  <c r="G29" i="1"/>
  <c r="H29" i="1" s="1"/>
  <c r="I29" i="1" s="1"/>
  <c r="U28" i="1"/>
  <c r="T28" i="1"/>
  <c r="S28" i="1"/>
  <c r="Q28" i="1"/>
  <c r="P28" i="1"/>
  <c r="O28" i="1"/>
  <c r="K28" i="1"/>
  <c r="L28" i="1" s="1"/>
  <c r="M28" i="1" s="1"/>
  <c r="G28" i="1"/>
  <c r="H28" i="1" s="1"/>
  <c r="I28" i="1" s="1"/>
  <c r="U27" i="1"/>
  <c r="T27" i="1"/>
  <c r="S27" i="1"/>
  <c r="P27" i="1"/>
  <c r="Q27" i="1" s="1"/>
  <c r="O27" i="1"/>
  <c r="L27" i="1"/>
  <c r="M27" i="1" s="1"/>
  <c r="K27" i="1"/>
  <c r="H27" i="1"/>
  <c r="I27" i="1" s="1"/>
  <c r="G27" i="1"/>
  <c r="U26" i="1"/>
  <c r="S26" i="1"/>
  <c r="T26" i="1" s="1"/>
  <c r="O26" i="1"/>
  <c r="P26" i="1" s="1"/>
  <c r="Q26" i="1" s="1"/>
  <c r="L26" i="1"/>
  <c r="M26" i="1" s="1"/>
  <c r="K26" i="1"/>
  <c r="G26" i="1"/>
  <c r="H26" i="1" s="1"/>
  <c r="I26" i="1" s="1"/>
  <c r="T25" i="1"/>
  <c r="U25" i="1" s="1"/>
  <c r="S25" i="1"/>
  <c r="O25" i="1"/>
  <c r="P25" i="1" s="1"/>
  <c r="Q25" i="1" s="1"/>
  <c r="L25" i="1"/>
  <c r="M25" i="1" s="1"/>
  <c r="K25" i="1"/>
  <c r="G25" i="1"/>
  <c r="H25" i="1" s="1"/>
  <c r="I25" i="1" s="1"/>
  <c r="T24" i="1"/>
  <c r="U24" i="1" s="1"/>
  <c r="S24" i="1"/>
  <c r="O24" i="1"/>
  <c r="P24" i="1" s="1"/>
  <c r="Q24" i="1" s="1"/>
  <c r="L24" i="1"/>
  <c r="M24" i="1" s="1"/>
  <c r="K24" i="1"/>
  <c r="G24" i="1"/>
  <c r="H24" i="1" s="1"/>
  <c r="I24" i="1" s="1"/>
  <c r="T23" i="1"/>
  <c r="U23" i="1" s="1"/>
  <c r="S23" i="1"/>
  <c r="O23" i="1"/>
  <c r="P23" i="1" s="1"/>
  <c r="Q23" i="1" s="1"/>
  <c r="L23" i="1"/>
  <c r="M23" i="1" s="1"/>
  <c r="K23" i="1"/>
  <c r="G23" i="1"/>
  <c r="H23" i="1" s="1"/>
  <c r="I23" i="1" s="1"/>
  <c r="T22" i="1"/>
  <c r="U22" i="1" s="1"/>
  <c r="S22" i="1"/>
  <c r="O22" i="1"/>
  <c r="P22" i="1" s="1"/>
  <c r="Q22" i="1" s="1"/>
  <c r="L22" i="1"/>
  <c r="M22" i="1" s="1"/>
  <c r="K22" i="1"/>
  <c r="G22" i="1"/>
  <c r="H22" i="1" s="1"/>
  <c r="I22" i="1" s="1"/>
  <c r="T21" i="1"/>
  <c r="U21" i="1" s="1"/>
  <c r="S21" i="1"/>
  <c r="O21" i="1"/>
  <c r="P21" i="1" s="1"/>
  <c r="Q21" i="1" s="1"/>
  <c r="L21" i="1"/>
  <c r="M21" i="1" s="1"/>
  <c r="K21" i="1"/>
  <c r="G21" i="1"/>
  <c r="H21" i="1" s="1"/>
  <c r="I21" i="1" s="1"/>
  <c r="T20" i="1"/>
  <c r="U20" i="1" s="1"/>
  <c r="S20" i="1"/>
  <c r="O20" i="1"/>
  <c r="P20" i="1" s="1"/>
  <c r="Q20" i="1" s="1"/>
  <c r="L20" i="1"/>
  <c r="M20" i="1" s="1"/>
  <c r="K20" i="1"/>
  <c r="G20" i="1"/>
  <c r="H20" i="1" s="1"/>
  <c r="I20" i="1" s="1"/>
  <c r="T19" i="1"/>
  <c r="U19" i="1" s="1"/>
  <c r="S19" i="1"/>
  <c r="O19" i="1"/>
  <c r="P19" i="1" s="1"/>
  <c r="Q19" i="1" s="1"/>
  <c r="L19" i="1"/>
  <c r="M19" i="1" s="1"/>
  <c r="K19" i="1"/>
  <c r="G19" i="1"/>
  <c r="H19" i="1" s="1"/>
  <c r="I19" i="1" s="1"/>
  <c r="T18" i="1"/>
  <c r="U18" i="1" s="1"/>
  <c r="S18" i="1"/>
  <c r="O18" i="1"/>
  <c r="P18" i="1" s="1"/>
  <c r="Q18" i="1" s="1"/>
  <c r="L18" i="1"/>
  <c r="M18" i="1" s="1"/>
  <c r="K18" i="1"/>
  <c r="G18" i="1"/>
  <c r="H18" i="1" s="1"/>
  <c r="I18" i="1" s="1"/>
  <c r="T17" i="1"/>
  <c r="U17" i="1" s="1"/>
  <c r="S17" i="1"/>
  <c r="O17" i="1"/>
  <c r="P17" i="1" s="1"/>
  <c r="Q17" i="1" s="1"/>
  <c r="L17" i="1"/>
  <c r="M17" i="1" s="1"/>
  <c r="K17" i="1"/>
  <c r="G17" i="1"/>
  <c r="H17" i="1" s="1"/>
  <c r="I17" i="1" s="1"/>
  <c r="T16" i="1"/>
  <c r="U16" i="1" s="1"/>
  <c r="S16" i="1"/>
  <c r="O16" i="1"/>
  <c r="P16" i="1" s="1"/>
  <c r="Q16" i="1" s="1"/>
  <c r="L16" i="1"/>
  <c r="M16" i="1" s="1"/>
  <c r="K16" i="1"/>
  <c r="G16" i="1"/>
  <c r="H16" i="1" s="1"/>
  <c r="I16" i="1" s="1"/>
  <c r="T15" i="1"/>
  <c r="U15" i="1" s="1"/>
  <c r="S15" i="1"/>
  <c r="O15" i="1"/>
  <c r="P15" i="1" s="1"/>
  <c r="Q15" i="1" s="1"/>
  <c r="L15" i="1"/>
  <c r="M15" i="1" s="1"/>
  <c r="K15" i="1"/>
  <c r="G15" i="1"/>
  <c r="H15" i="1" s="1"/>
  <c r="I15" i="1" s="1"/>
  <c r="T14" i="1"/>
  <c r="U14" i="1" s="1"/>
  <c r="S14" i="1"/>
  <c r="O14" i="1"/>
  <c r="P14" i="1" s="1"/>
  <c r="Q14" i="1" s="1"/>
  <c r="L14" i="1"/>
  <c r="M14" i="1" s="1"/>
  <c r="K14" i="1"/>
  <c r="G14" i="1"/>
  <c r="H14" i="1" s="1"/>
  <c r="I14" i="1" s="1"/>
  <c r="T13" i="1"/>
  <c r="U13" i="1" s="1"/>
  <c r="S13" i="1"/>
  <c r="O13" i="1"/>
  <c r="P13" i="1" s="1"/>
  <c r="Q13" i="1" s="1"/>
  <c r="L13" i="1"/>
  <c r="M13" i="1" s="1"/>
  <c r="K13" i="1"/>
  <c r="G13" i="1"/>
  <c r="H13" i="1" s="1"/>
  <c r="I13" i="1" s="1"/>
  <c r="T12" i="1"/>
  <c r="U12" i="1" s="1"/>
  <c r="S12" i="1"/>
  <c r="O12" i="1"/>
  <c r="P12" i="1" s="1"/>
  <c r="Q12" i="1" s="1"/>
  <c r="L12" i="1"/>
  <c r="M12" i="1" s="1"/>
  <c r="K12" i="1"/>
  <c r="G12" i="1"/>
  <c r="H12" i="1" s="1"/>
  <c r="I12" i="1" s="1"/>
  <c r="T11" i="1"/>
  <c r="U11" i="1" s="1"/>
  <c r="S11" i="1"/>
  <c r="O11" i="1"/>
  <c r="P11" i="1" s="1"/>
  <c r="Q11" i="1" s="1"/>
  <c r="L11" i="1"/>
  <c r="M11" i="1" s="1"/>
  <c r="K11" i="1"/>
  <c r="G11" i="1"/>
  <c r="H11" i="1" s="1"/>
  <c r="I11" i="1" s="1"/>
  <c r="T10" i="1"/>
  <c r="U10" i="1" s="1"/>
  <c r="S10" i="1"/>
  <c r="O10" i="1"/>
  <c r="P10" i="1" s="1"/>
  <c r="Q10" i="1" s="1"/>
  <c r="L10" i="1"/>
  <c r="M10" i="1" s="1"/>
  <c r="K10" i="1"/>
  <c r="G10" i="1"/>
  <c r="H10" i="1" s="1"/>
  <c r="I10" i="1" s="1"/>
  <c r="T9" i="1"/>
  <c r="U9" i="1" s="1"/>
  <c r="S9" i="1"/>
  <c r="O9" i="1"/>
  <c r="P9" i="1" s="1"/>
  <c r="Q9" i="1" s="1"/>
  <c r="L9" i="1"/>
  <c r="M9" i="1" s="1"/>
  <c r="K9" i="1"/>
  <c r="G9" i="1"/>
  <c r="H9" i="1" s="1"/>
  <c r="I9" i="1" s="1"/>
  <c r="T8" i="1"/>
  <c r="U8" i="1" s="1"/>
  <c r="S8" i="1"/>
  <c r="O8" i="1"/>
  <c r="P8" i="1" s="1"/>
  <c r="Q8" i="1" s="1"/>
  <c r="L8" i="1"/>
  <c r="M8" i="1" s="1"/>
  <c r="K8" i="1"/>
  <c r="G8" i="1"/>
  <c r="H8" i="1" s="1"/>
  <c r="I8" i="1" s="1"/>
  <c r="T7" i="1"/>
  <c r="U7" i="1" s="1"/>
  <c r="S7" i="1"/>
  <c r="O7" i="1"/>
  <c r="P7" i="1" s="1"/>
  <c r="Q7" i="1" s="1"/>
  <c r="L7" i="1"/>
  <c r="M7" i="1" s="1"/>
  <c r="K7" i="1"/>
  <c r="G7" i="1"/>
  <c r="H7" i="1" s="1"/>
  <c r="I7" i="1" s="1"/>
  <c r="T6" i="1"/>
  <c r="U6" i="1" s="1"/>
  <c r="S6" i="1"/>
  <c r="O6" i="1"/>
  <c r="P6" i="1" s="1"/>
  <c r="Q6" i="1" s="1"/>
  <c r="L6" i="1"/>
  <c r="M6" i="1" s="1"/>
  <c r="K6" i="1"/>
  <c r="G6" i="1"/>
  <c r="H6" i="1" s="1"/>
  <c r="I6" i="1" s="1"/>
  <c r="T5" i="1"/>
  <c r="U5" i="1" s="1"/>
  <c r="S5" i="1"/>
  <c r="S68" i="1" s="1"/>
  <c r="O5" i="1"/>
  <c r="O68" i="1" s="1"/>
  <c r="L5" i="1"/>
  <c r="M5" i="1" s="1"/>
  <c r="K5" i="1"/>
  <c r="G5" i="1"/>
  <c r="G68" i="1" s="1"/>
  <c r="T4" i="1"/>
  <c r="U4" i="1" s="1"/>
  <c r="P4" i="1"/>
  <c r="Q4" i="1" s="1"/>
  <c r="L4" i="1"/>
  <c r="M4" i="1" s="1"/>
  <c r="H4" i="1"/>
  <c r="I4" i="1" s="1"/>
  <c r="T3" i="1"/>
  <c r="P3" i="1"/>
  <c r="Q3" i="1" s="1"/>
  <c r="L3" i="1"/>
  <c r="H3" i="1"/>
  <c r="I3" i="1" s="1"/>
  <c r="H5" i="1" l="1"/>
  <c r="I5" i="1" s="1"/>
  <c r="I68" i="1" s="1"/>
  <c r="P68" i="1"/>
  <c r="L68" i="1"/>
  <c r="T68" i="1"/>
  <c r="H68" i="1"/>
  <c r="M3" i="1"/>
  <c r="M68" i="1" s="1"/>
  <c r="U3" i="1"/>
  <c r="U68" i="1" s="1"/>
  <c r="K68" i="1"/>
  <c r="P5" i="1"/>
  <c r="Q5" i="1" s="1"/>
  <c r="Q68" i="1" s="1"/>
</calcChain>
</file>

<file path=xl/sharedStrings.xml><?xml version="1.0" encoding="utf-8"?>
<sst xmlns="http://schemas.openxmlformats.org/spreadsheetml/2006/main" count="221" uniqueCount="147">
  <si>
    <t>COTIZACION Nº 1</t>
  </si>
  <si>
    <t>COTIZACION Nº 2</t>
  </si>
  <si>
    <t>COTIZACION Nº 3</t>
  </si>
  <si>
    <t>VALOR TOPE</t>
  </si>
  <si>
    <t>ITEM</t>
  </si>
  <si>
    <t>DENOMINACION</t>
  </si>
  <si>
    <t>ESPECIFICACIONES TECNICAS</t>
  </si>
  <si>
    <t>Unidad de Medida</t>
  </si>
  <si>
    <t>Cantidad</t>
  </si>
  <si>
    <t>Valor unitario sin Iva</t>
  </si>
  <si>
    <t>IVA</t>
  </si>
  <si>
    <t>Valor Unitario IVA Incluido</t>
  </si>
  <si>
    <t>Valor total con IVA incluido</t>
  </si>
  <si>
    <t xml:space="preserve">COMPUTADOR PORTÁTIL </t>
  </si>
  <si>
    <t>ESPECIFICACIONES MÍNIMAS:
Procesador: MINIMO Intel Core i3-1315U (6 núcleos / 8 hilos) o AMD Ryzen 3 7320U (4 núcleos / 8 hilos).
RAM: minimo 8GB DDR4 (expandible a 16GB) no soldada
Almacenamiento: SSD  512GB NVMe (SSD 512GB ).
Pantalla: minimo 14" HD (1366x768)
Grúaficos: Integrados (Intel UHD o AMD Radeon).
Conectividad:Wi-Fi 6 (802.11ax) + Bluetooth 5.2.
Puertos: 2x USB 3.2, 1x HDMI, 1x RJ45
Batería: Mínimo 6 horas de autonomía (bajo uso).
Teclado: Resistente a derrames 
Sistema operativo: Windows 11 Pro (licencia incluida).</t>
  </si>
  <si>
    <t>Unidad</t>
  </si>
  <si>
    <t xml:space="preserve">LICENCIA DE OFIMÁTICA </t>
  </si>
  <si>
    <t xml:space="preserve"> Ofimática 365 con aplicaciones: Copilot.Word,Excel,PowerPoint,Outlook, OneNote, OneDrive, Microsoft Defender, Microsoft Designer ,Clipchamp
Uso hasta cinco dispositivos simultáneamente
Funciona en PC, Mac, iPhone, iPad y teléfonos y tabletas Android
1 TB (1000 GB) de almacenamiento seguro en la nube
Aplicaciones de escritorio Word, Excel,2 PowerPoint, Outlook,3 y OneNote con Microsoft Copilot1
Límites de uso más altos que los gratuitos para características selectas de Copilot1
Editor y creador de imágenes Microsoft Designer con tecnología de IA1
Editor de video Clipchamp con filtros y efectos exclusivos
Seguridad avanzada de Microsoft Defender para tus dispositivos y datos personales
Protección contra ransomware en OneDrive para tus archivos y fotos
Soporte técnico continuo para recibir ayuda cuando la necesites.</t>
  </si>
  <si>
    <t xml:space="preserve">LICENCIA PARA 5 DISPOSITIVOS </t>
  </si>
  <si>
    <t>Disco duro externo 1 TB con proteccion de golpes</t>
  </si>
  <si>
    <t xml:space="preserve"> 
Tipo Disco Duro: Disco AntiGolpes, Disco Disco duro Externo, Disco Duro Mecánico
Cap. Almacenamiento: 1 TB HDD
Conectividad: SATA III, USB 3.1
Color: Disponible
Interfaz USB 3.2 Gen 1, 
Compatible con USB 2.0,
Total compatibilidad con sistemas operativos Windows 7/8/8.1/10/11, macOS X 10.6 o superior.
Textura robusta de plástico y goma, ofreciendo una carcasa de silicona que absorbe los impactos.</t>
  </si>
  <si>
    <t>Disco duro externo de 8 TB</t>
  </si>
  <si>
    <t>Capacidad: 8 Terabytes (8000 GB)
Interfaz: USB 3.0 (retrocompatible con USB 2.0)
Velocidad de transferencia: Hasta 160 MB/s (promedio, puede variar)
Fuente de alimentación: Externa (requiere enchufe)
Compatibilidad: Windows 10/11, macOS (requiere formateo), y algunas Smart TVs/consolas
Diseño: Compacto, sobrio y duradero
Plug and Play: No requiere instalación de software adicional para comenzar a usar</t>
  </si>
  <si>
    <t>COMBO DE TECLADO Y MOUSE ALAMBRICO</t>
  </si>
  <si>
    <r>
      <rPr>
        <b/>
        <sz val="11"/>
        <color theme="1"/>
        <rFont val="Calibri"/>
        <family val="2"/>
      </rPr>
      <t>Conectividad</t>
    </r>
    <r>
      <rPr>
        <sz val="11"/>
        <color theme="1"/>
        <rFont val="Calibri"/>
        <family val="2"/>
      </rPr>
      <t xml:space="preserve">: Alámbrica por USB tipo A (Plug &amp; Play, sin drivers).
</t>
    </r>
    <r>
      <rPr>
        <b/>
        <sz val="11"/>
        <color theme="1"/>
        <rFont val="Calibri"/>
        <family val="2"/>
      </rPr>
      <t>Longitud de cable:</t>
    </r>
    <r>
      <rPr>
        <sz val="11"/>
        <color theme="1"/>
        <rFont val="Calibri"/>
        <family val="2"/>
      </rPr>
      <t xml:space="preserve"> 1.5 metros para ambos dispositivos.
</t>
    </r>
    <r>
      <rPr>
        <b/>
        <sz val="11"/>
        <color theme="1"/>
        <rFont val="Calibri"/>
        <family val="2"/>
      </rPr>
      <t>Teclado</t>
    </r>
    <r>
      <rPr>
        <sz val="11"/>
        <color theme="1"/>
        <rFont val="Calibri"/>
        <family val="2"/>
      </rPr>
      <t xml:space="preserve">:
</t>
    </r>
    <r>
      <rPr>
        <b/>
        <sz val="11"/>
        <color theme="1"/>
        <rFont val="Calibri"/>
        <family val="2"/>
      </rPr>
      <t>*	Tipo</t>
    </r>
    <r>
      <rPr>
        <sz val="11"/>
        <color theme="1"/>
        <rFont val="Calibri"/>
        <family val="2"/>
      </rPr>
      <t xml:space="preserve">: Membrana, silencioso y resistente a salpicaduras.
</t>
    </r>
    <r>
      <rPr>
        <b/>
        <sz val="11"/>
        <color theme="1"/>
        <rFont val="Calibri"/>
        <family val="2"/>
      </rPr>
      <t>*	Distribución</t>
    </r>
    <r>
      <rPr>
        <sz val="11"/>
        <color theme="1"/>
        <rFont val="Calibri"/>
        <family val="2"/>
      </rPr>
      <t xml:space="preserve">: 104 teclas estándar + 12 teclas de acceso rápido multimedia.
</t>
    </r>
    <r>
      <rPr>
        <b/>
        <sz val="11"/>
        <color theme="1"/>
        <rFont val="Calibri"/>
        <family val="2"/>
      </rPr>
      <t>*	Durabilidad</t>
    </r>
    <r>
      <rPr>
        <sz val="11"/>
        <color theme="1"/>
        <rFont val="Calibri"/>
        <family val="2"/>
      </rPr>
      <t xml:space="preserve">: Vida útil de hasta 10 millones de pulsaciones.
</t>
    </r>
    <r>
      <rPr>
        <b/>
        <sz val="11"/>
        <color theme="1"/>
        <rFont val="Calibri"/>
        <family val="2"/>
      </rPr>
      <t>*	Dimensiones y Peso</t>
    </r>
    <r>
      <rPr>
        <sz val="11"/>
        <color theme="1"/>
        <rFont val="Calibri"/>
        <family val="2"/>
      </rPr>
      <t xml:space="preserve">: (456 x 150 x 25 mm) | 450 gramos.
</t>
    </r>
    <r>
      <rPr>
        <b/>
        <sz val="11"/>
        <color theme="1"/>
        <rFont val="Calibri"/>
        <family val="2"/>
      </rPr>
      <t>Mouse</t>
    </r>
    <r>
      <rPr>
        <sz val="11"/>
        <color theme="1"/>
        <rFont val="Calibri"/>
        <family val="2"/>
      </rPr>
      <t xml:space="preserve">:
</t>
    </r>
    <r>
      <rPr>
        <b/>
        <sz val="11"/>
        <color theme="1"/>
        <rFont val="Calibri"/>
        <family val="2"/>
      </rPr>
      <t>*	Diseño</t>
    </r>
    <r>
      <rPr>
        <sz val="11"/>
        <color theme="1"/>
        <rFont val="Calibri"/>
        <family val="2"/>
      </rPr>
      <t xml:space="preserve">: Ambidiestro (apto para diestros y zurdos).
</t>
    </r>
    <r>
      <rPr>
        <b/>
        <sz val="11"/>
        <color theme="1"/>
        <rFont val="Calibri"/>
        <family val="2"/>
      </rPr>
      <t>*	Tecnología</t>
    </r>
    <r>
      <rPr>
        <sz val="11"/>
        <color theme="1"/>
        <rFont val="Calibri"/>
        <family val="2"/>
      </rPr>
      <t xml:space="preserve">: Sensor óptico con resolución de 1000 DPI y 3 botones (rueda de desplazamiento incluida).
</t>
    </r>
    <r>
      <rPr>
        <b/>
        <sz val="11"/>
        <color theme="1"/>
        <rFont val="Calibri"/>
        <family val="2"/>
      </rPr>
      <t>*	Dimensiones y Peso:</t>
    </r>
    <r>
      <rPr>
        <sz val="11"/>
        <color theme="1"/>
        <rFont val="Calibri"/>
        <family val="2"/>
      </rPr>
      <t xml:space="preserve"> (105 X 60 X 37 mm) | 85 gramos.
</t>
    </r>
    <r>
      <rPr>
        <b/>
        <sz val="11"/>
        <color theme="1"/>
        <rFont val="Calibri"/>
        <family val="2"/>
      </rPr>
      <t>Compatibilidad</t>
    </r>
    <r>
      <rPr>
        <sz val="11"/>
        <color theme="1"/>
        <rFont val="Calibri"/>
        <family val="2"/>
      </rPr>
      <t>: Windows 7, 8, 10 (o superiores) y Mac OS X v10.4 o superior</t>
    </r>
  </si>
  <si>
    <t xml:space="preserve">UPS Online  de 2200 VA </t>
  </si>
  <si>
    <t>DE 2KVA 2200 VA, 120 V 8 SALIDAS REGULADAS.
Capacidad: 2200VA/1200W
Forma de onda: Onda senoidal
-Topología: online
-Voltaje: 120V
Tipo de entrada: NEMA 5-15P
Tipo de salida: 6 x NEMA 5-15R</t>
  </si>
  <si>
    <t xml:space="preserve">UPS 750VA 6 Salida </t>
  </si>
  <si>
    <t>Capacidad: 750VA/375W
Topología: Interactiva
Forma de onda: Onda senoidal simulada
Voltaje: 120V
Tipo de entrada: NEMA 5-15P
Tipo de salida: 6 x NEMA 5-15R
Indicador visual: Luz LED de estado</t>
  </si>
  <si>
    <t>Router Inalambrico  de doble banda (Frecuencias 2.4ghz, 5 ghz) , 4 antenas externas y 4 , velocidad de conexión 574 - 2402 Mbps.</t>
  </si>
  <si>
    <t xml:space="preserve">
Velocidad Gigabit Wi-Fi 6 de última generación: 2402 Mbps en 5 GHz y 574 Mbps en la 2,4 GHz garantizan una transmisión más fluida y descargas más rápidas, La tecnología OFDMA aumenta la capacidad 4 veces para permitir la transmisión simultánea a más dispositivos, Latencia ultra bajá permite juegos y chats de video con mayor capacidad de respuesta, Cuatro antenas externas de alta ganancia y la tecnología Beamforming se combinan para extender Wi-Fi fuerte y confiable en toda su casa, HomeShield la seguridad mejorada protege contra las amenazas cibernéticas más recientes, Compatible con Alexa</t>
  </si>
  <si>
    <t>PIZARRA INTERACTIVA</t>
  </si>
  <si>
    <t>Adaptador de corriente 5V - 6A - Consumo máximo 30 vatios
Cámara incorporada        13 Megapíxeles 30fps, enfoque automático
Pizarra interactiva incorporada        Puntero infrarrojo de última generación basado en visión artificial
Sistema operativo        Android 12L
Puerto USB        1x 2.0
Puerto HDMI        HDMI 2.1
Procesador        Octa core de 64 bit a 2.4 Ghz
Memoria RAM        4GB LPDDR4X
GPU        GPU de video Mali con soporte de IA y códecs de vídeo 8k
Almacenamiento        64GB uSD
Tamaño        107mm (diámetro) x 133mm (Altura)
Peso        440 gr dispositivo - 970 gr dentro de la caja, incluyendo accesorios</t>
  </si>
  <si>
    <t xml:space="preserve">Computador portátil / PC 
</t>
  </si>
  <si>
    <t>Computador Portátil Gamer 15.6"
* PROCESADOR:  MINIMO INTEL CORE  I5 DE 12ava GEN o AMD Ryzen™ 5 7235HS
* MEMORIA: MINIMO  16 GB DDR5-4800MT/s (SODIMM)(2 x 8 GB)
* ALMACENAMIENTO: 512 GB SSD M.2 PCIe Gen4
* TARJETA DE VIDEO/GRAFICA :   GPU para equipo portátil NVIDIA® GeForce RTX™ 3050 6GB GDDR6
* RESOLUCION: 15,6" FHD (1920 x 1080), IPS, antirreflectante, sin capacidad táctil, 100 % sRGB, 300 nits, 144 Hz
* BATERIA: Batería recargable de iones de litio con 4 celdas 60 Wh.
* CARGADOR: 170W
* TECLADO: Retroiluminado blanco, negro eclipse - Español (LA).
* CONECTIVIDAD: Wi-Fi 6 2x2 AX &amp; Bluetooth® 5.1 o superior.
* PUERTOS: HDMI-USB-AUDIO -WEB CAM
*SISTEMA OPERATIVO: Windows 11 idioma unico 64, licenciado.</t>
  </si>
  <si>
    <t>Micrófono de solapa inalámbrico (PAR): 
Rango de 30 m, compatible con cámaras y smartphones, batería recargable.</t>
  </si>
  <si>
    <t>Micrófonos de Solapa Inalámbricos
Micrófonos de solapa para vídeos y streaming
2 transmisores compactos con micrófonos
Receptores enchufables USB-C y Lightning
Cancelación inteligente de ruido de 3 niveles
Batería de 9 horas/54 horas con estuche de carga
Garantía limitada de 1 año por Hollylan</t>
  </si>
  <si>
    <t xml:space="preserve">Trípode profesional
</t>
  </si>
  <si>
    <t>Altura ajustable, cabezal de 3 ejes, material: aluminio o fibra de carbono</t>
  </si>
  <si>
    <t xml:space="preserve">Estabilizador Gimbal electrónico de 3 ejes, compatible con smartphone o cámara ligera, recargable
</t>
  </si>
  <si>
    <t>Estabilizador de cardán para teléfonos inteligentes
Pinza magnética para teléfono
Capacidad de carga de hasta 10.2 oz
Zoom dinámico, SpinShot, modo historia
Modos ActiveTrack 5.0, Follow y Sport
Soporta Smartphones de hasta 3.3″ de ancho
Time-lapse, Hyperlapse, modos panorámicos
Controla el cardán / teléfono con la aplicación DJI Mimo</t>
  </si>
  <si>
    <t xml:space="preserve">Dron con cámara 4K, autonomía de vuelo 20-30 min, GPS, retorno automático.
</t>
  </si>
  <si>
    <t xml:space="preserve">Peso: 249 gramos
Tiempo de vuelo: Batería estándar: 34 min, Batería Plus: 45 min
Resistencia al viento: 10,7 m/s
Cámara: Sensor CMOS 1/1,3″, 48 MP Apertura f/1,7, FOV 82,1° (equivalente 24 mm)
Foto: hasta 8064×6048 (JPEG/DNG)
Video: MP4 (H.264/H.265)
Zoom digital: hasta 4x en FHD
Estabilización: Cardán de 3 ejes (-90° a 60°)
Detección de obstáculos: Omnidireccional
Transmisión de video: O4 (hasta 20 km en FHD)
Almacenamiento interno: 2 GB (requiere Micro SD de alta velocidad, no incluida)
Control remoto: Con pantalla integrada, joysticks, autonomía de 6 horas
Contenido de la caja: 
* Dron + 3 baterías Plus
* Control remoto con pantalla
* Hélices de repuesto (6)
* Protector de gimbal, destornillador
* Maleta de transporte
* Multicargador de baterías
* 2 cables USB (C a C y USB a C)
* Manual
* Cargador recomendado: USB-C PD de 30 W
</t>
  </si>
  <si>
    <t>Disco SSD 256 GB</t>
  </si>
  <si>
    <t xml:space="preserve">Unidad Estado Solido 256GB Gb de 2,5" </t>
  </si>
  <si>
    <t>Disco SSD 512 GB</t>
  </si>
  <si>
    <t xml:space="preserve">Unidad Estado Solido 512 Gb de 2,5" </t>
  </si>
  <si>
    <t>unidad</t>
  </si>
  <si>
    <t>memoria ram equipo de mesa</t>
  </si>
  <si>
    <t>de 8Gb DDR4 3200 MHZ</t>
  </si>
  <si>
    <t xml:space="preserve">Escáner de documentos dúplex </t>
  </si>
  <si>
    <t>Velocidad de escaneo: 35 ppm (blanco y negro), 70 ipm (color)
Resolución de escaneo: 600 dpi (óptica), 1200 dpi (interpolada)
Profundidad de bits: 24 bits
Tamaño del documento: Hasta oficio (8.5″ x 13″)
Capacidad del alimentador automático de documentos: 50 hojas
Conectividad: USB 2.0
Dimensiones: 272 x 169 x 115 mm
Peso: 3.4 kg
Sistemas operativos compatibles: Windows 11, macOS</t>
  </si>
  <si>
    <t>Portátil. Slim, Equipo Corporativo</t>
  </si>
  <si>
    <r>
      <t xml:space="preserve">Pantalla: 16", FHD (1920x1080), antirreflectante, no táctil
Certificado de resistencia: Grado militar MIL-STD 810H
Color: Disponible
Procesador: Intel Core i5-1335U (corporativo, ultra baja potencia, TDP 15W, sin OVERCLOCKING)
Núcleos/Subprocesos: 10 núcleos / 12 hilos
Frecuencia: 1.3 GHz – 4.6 GHz (Turbo Boost, mínimo 3.6 GHz en múltiples núcleos)
Caché: 12 MB
Chipset: Integrado
Administración fuera de banda: Sí, con KVM
Disco SSD: 1 TB M.2 NVMe PCIe Gen 4 x4
Memoria RAM: 16 GB (2x8 GB) DDR4 3200 MHz Dual Channel, ranuras accesibles
Sistema Operativo: </t>
    </r>
    <r>
      <rPr>
        <b/>
        <sz val="11"/>
        <color theme="1"/>
        <rFont val="Calibri"/>
        <family val="2"/>
      </rPr>
      <t>Windows 11 Pro  (LICENCIADO – incluye licencia original OEM)</t>
    </r>
    <r>
      <rPr>
        <sz val="11"/>
        <color theme="1"/>
        <rFont val="Calibri"/>
        <family val="2"/>
      </rPr>
      <t xml:space="preserve">
Gráficos: Integrados (sin tarjeta dedicada)
Batería: ~12 horas (aproximado según uso)
Peso: 1.87 kg
Teclado: Alfanumérico, retroiluminado
Cámara WEB: FHD (1920x1080)
Puertos: 1 HDMI 2.1, 1 LAN, 1 USB 2.0, 1 USB 3.2, 1 USB-C, 1 Thunderbolt 4, 1 Micro SD, 1 salida audio
Conectividad: WiFi, Bluetooth, LAN
Características especiales: Lector huella, reconocimiento facial, software empresarial ( Office Manager, ProShield Plus, PurifiedVoice, Dust Defender, TravelMateSense)
Incluye: Cargador y manual
Garantía: 12 meses
Exclusivo: Sí
Modelo referencia: TMP216-51-56ZP</t>
    </r>
  </si>
  <si>
    <t>IMPRESORA MULTIFUNCIONAL INK JET</t>
  </si>
  <si>
    <t>Tipo de impresión: Inyección de tinta
Tipo de insumo: Botellas de tinta 
Colores: Blanco y negro / Color
Resolución impresión: 4800 x 1200 dpi (BN y Color)
Velocidad impresión: 15 ppm (BN) / 8 ppm (Color)
Alimentación papel: Automática por hojas
Tamaños papel: A4, A5, A6, B5, Carta, Oficio
Tipos papel: Común, fotográfico, brillante, semibrillante, mate
Capacidad bandeja entrada: 100 hojas
Capacidad bandeja salida: 30 hojas
Escáner: Cama plana, resolución 1200 x 2400 dpi, tamaño A4
Velocidad copiado: 10.8 ppm (BN) / 5.5 ppm (Color)
Color: Negro
Tipo: Multifuncional (impresión, copia, escáner, fax)
Dimensiones: 38 x 24 x 35 cm (An x Al x F)
Alimentación: Energía eléctrica
Puertos: USB 2.0
Conectividad: Cable USB, WiFi
Modelo: C11CK57301
Uso: Empresa / Hogar
Características especiales: Ampliación de copias, escáner, fax, impresión tamaño personalizado, ADF (alimentación automática de papel)
Incluye: Equipo, guía, cable alimentación, cable USB, 1 tinta negra + 3 color (inicialización: ~2000 páginas BN / ~3500 Color)
Garantía: 12 meses (0-3 meses sin límite páginas; 4-12 meses o 25,000 páginas lo primero; +12 meses adicionales con registro o 50,000 páginas)</t>
  </si>
  <si>
    <t>UNIDAD</t>
  </si>
  <si>
    <t>COMPUTADOR  DE MESA CORPORATIVO</t>
  </si>
  <si>
    <r>
      <t xml:space="preserve">Factor de forma:  Equipo de mesa
Procesador: Intel® Core™ Ultra 5 235 (14 núcleos: 6P+8E, 14 hilos, hasta 5.0 GHz, 24 MB L3 caché)
NPU (IA): 13 TOPS Intel AI Boost
Memoria RAM: 16 GB DDR5 (1x16 GB, hasta 5600 MT/s, no-ECC, expandible hasta 64 GB)
Almacenamiento: 512 GB SSD M.2 PCIe NVMe
Gráficos: Integrados Intel® Graphics
Sistema Operativo: Windows 11 Pro  (LICENCIADO – incluye licencia original OEM)
Puertos frontales: 2x USB 2.0, 1x USB 3.2 Gen 1, 1x USB-C 3.2 Gen 1, 1x salida de audífonos
Puertos traseros: 2x USB 2.0, 2x USB 3.2 Gen 1, 1x DisplayPort 1.4a, 1x HDMI 2.1, 1x RJ45 Ethernet (1 GbE)
Conectividad: Intel® Wi-Fi 6E AX211 + Bluetooth 5.3
Color: Luna Black / Negro
Dimensiones: 303.5 x 95 x 293 mm (Al x An x F)
Peso: 3.90 kg
Garantía: 12 meses directamente con Dell
Monitor: Dell E2225HSM – 21.5", FHD (1920x1080), panel VA, 100 Hz, ajuste en altura, certificación TÜV Rheinland confort visual
</t>
    </r>
    <r>
      <rPr>
        <b/>
        <sz val="11"/>
        <color theme="1"/>
        <rFont val="Calibri"/>
        <family val="2"/>
      </rPr>
      <t>Teclado / Mouse</t>
    </r>
    <r>
      <rPr>
        <sz val="11"/>
        <color theme="1"/>
        <rFont val="Calibri"/>
        <family val="2"/>
      </rPr>
      <t>: Incluye teclado y mouse Dell con cable</t>
    </r>
  </si>
  <si>
    <t>TV Led/Lcd de 65 " con soporte de pared</t>
  </si>
  <si>
    <r>
      <t xml:space="preserve">Resolución: 4K-UHD (3840 x 2160)
Diseño pantalla: Plano
Tamaño: 65" (165.1 cm)
Tipo de pantalla: Mini LED
Tasa de refresco: 60 Hz
Smart TV: Sí
Asistente de voz: Sí soporta
Sintonizador: DVB-T2 (compatible TDT Colombia)
Compartir pantalla: Sí
Potencia audio: 20 Watts
Color: Negro
Dimensiones sin base (An x Al x F): 144.41 x 83.12 x 7.68 cm
Dimensiones con base (An x Al x F): 144.41 x 88.22 x 22.2 cm
Puertos HDMI: 3
Puertos USB: 1
Puertos LAN/Ethernet: 1
Entrada coaxial: Sí
Conectividad: WiFi, Bluetooth, USB, HDMI, LAN
Aplicaciones preinstaladas: Netflix, YouTube, Disney+, Amazon Prime Video, HBO Max, Apple TV, Navegador web
Recomendado para gaming: No
Incluye: Control remoto con micrófono, Manual usuario, Cable poder, Soporte mesa
Garantía: 12 meses
</t>
    </r>
    <r>
      <rPr>
        <b/>
        <sz val="11"/>
        <color theme="1"/>
        <rFont val="Calibri"/>
        <family val="2"/>
        <scheme val="minor"/>
      </rPr>
      <t>Evaluación CCTV 24/7: Media-Alta</t>
    </r>
    <r>
      <rPr>
        <sz val="11"/>
        <color theme="1"/>
        <rFont val="Calibri"/>
        <family val="2"/>
        <scheme val="minor"/>
      </rPr>
      <t xml:space="preserve"> (Mini LED superior a Edge-Lit, verificar local dimming con fabricante)
</t>
    </r>
  </si>
  <si>
    <t xml:space="preserve">BASE SOPORTE PARA TV </t>
  </si>
  <si>
    <t>Tipo de soporte: Pared, movimiento completo (brazo articulado)
Tamaño TV compatible: 32" a 75"
Compatibilidad VESA: 75x75 a 400x400 mm
Capacidad máxima peso: 36.5 kg
Extensión máxima del brazo: 400 mm
Giro (rotación): 160°
Inclinación: 12°
Material: Acero de alta resistencia
Color: Negro
Sistema de fijación: Tornillos
Cuenta con extensión: Sí
Cuenta con posición fija: Sí
Dimensiones (An x Al x L): 57 x 5 x 27 cm
Modelo: P5
Garantía: 1 año</t>
  </si>
  <si>
    <t>Teclado reemplazo de portatil asus R454L</t>
  </si>
  <si>
    <t>Compatible con Marca/Modelo portátil: ASUS R454L
Tipo: Teclado integrado (repuesto / reemplazo)
Distribución: Español (ES) / Latinoamérica
Disposición: QWERTY
Teclado numérico: Sí (integrado)
Retroiluminación: No (generalmente sin retroiluminación)
Tipo de teclas: Chiclet (perfil bajo)
Conexión: Flex / cinta plana a placa madre
Teclas de función: F1-F12 con controles de volumen, brillo, reproducción, etc.
Compatibilidad: ASUS R454LA / R454L / X454L series
Verificación: ASUS 454LA- WX516AU
Observación: No es teclado externo.</t>
  </si>
  <si>
    <t xml:space="preserve">Cargador de portatil asus R454L </t>
  </si>
  <si>
    <t xml:space="preserve">Marca/Modelo portátil: ASUS R454L / R454LA-WX516AU
Tipo: Cargador genérico (reemplazo / repuesto)
Voltaje de salida: 19V DC
Corriente de salida: 2.37A
Potencia: 45W
Conector: 5.5mm x 2.5mm (enchufe cilíndrico, centro positivo)
Polaridad: Centro positivo (comprobable en la etiqueta del cargador)
Voltaje de entrada: 100-240V AC (universal)
Frecuencia: 50/60 Hz
Longitud de cable: Aprox. 1.2 – 1.8 m (según fabricante)
Protecciones: Sobrecarga, cortocircuito, sobrevoltaje, sobrecalentamiento
Compatibilidad: ASUS R454L / R454LA / X454L series
Verificación: Confirmar que el conector sea 5.5mm x 2.5mm y voltaje 19V
</t>
  </si>
  <si>
    <t>Extensor HDMI a traves de ethernet (Trasmisor y receptor) 100 m</t>
  </si>
  <si>
    <t>Tipo: Extensor HDMI sobre cable de red (CAT5e/CAT6)
Distancia máxima: 100 metros (328 pies)
Resolución soportada: 4K (3840 x 2160)
Señal de entrada: HDMI
Señal de salida: BaseT HD (sobre cable UTP/STP)
Cable requerido: CAT5e / CAT6 / CAT7 (recomendado UTP o STP)
Control IR: Sí, bidireccional (transmisión y recepción)
Control RS232: Sí (para integración con sistemas de control)
Transmisión de Internet: Sí (comparte red junto con señal HDMI)
Control bidireccional: Permite controlar fuente desde destino y destino desde fuente
Alcance con control remoto: Sí, hasta 100 metros
Alimentación: Requiere alimentación externa (generalmente 5V DC con adaptador incluido)
Conectores (transmisor): HDMI (entrada), RJ45 (salida), IR TX/RX, RS232
Conectores (receptor): RJ45 (entrada), HDMI (salida), IR TX/RX, RS232
Incluye: Transmisor, receptor, adaptadores de alimentación, cables IR, manual de usuario
Garantía: 12 meses (generalmente)</t>
  </si>
  <si>
    <t>Carrete UTP</t>
  </si>
  <si>
    <t>CARRETE DE CABLE 305M UTP CAT 5E PARA EXTERIOR DOBLE CHAQUETA</t>
  </si>
  <si>
    <t xml:space="preserve">Caja de mantenimiento </t>
  </si>
  <si>
    <t xml:space="preserve">Caja de mantenimiento compatible con Impresora multifuncional ink jet recargable L5590 con chip </t>
  </si>
  <si>
    <t>Tinta impresora (BCMY)</t>
  </si>
  <si>
    <t xml:space="preserve">Tinta compatibls de alta calidad para la  Impresora multifuncional ink jet epson l5590 recargable, disponibles en los colores estándar: Negro, Cian, Magenta y Amarillo.
Fórmula de tinta optimizada para evitar obstrucciones y garantizar impresiones nítidas.
Compatibilidad total con el sistema de Impresora multifuncional ink jet recargable.
Embotellado fácil para recarga sin derrames. 
Presenracion de 1000 ml </t>
  </si>
  <si>
    <t>CABLE USB 3.0 PARA IMPRESORA Y ESCANER</t>
  </si>
  <si>
    <t>cable USB 3.0 para impresoras y escaners proporciona alta calidad, rendimiento y fiabilidad y es compatible con USB 2.0/1.1. B,  hasta 4,8 Gbps, transferencias de datos full-duplex y apoyo a nuevo tipos de transferencias.</t>
  </si>
  <si>
    <t>Computador  de Escritorio Corporativo SFF</t>
  </si>
  <si>
    <t xml:space="preserve">Factor de forma: SFF (Small Form Factor) – 8.2 litros
Procesador: Intel® Core™ i5-13420H de 13.ª generación (10 núcleos: 4P+6E, 16 hilos, hasta 4.9 GHz, 12 MB L3 caché)
Memoria RAM: minimo 16  GB DDR5 (hasta 64 GB, 5200 MHz, 2 ranuras SODIMM expandibles)
Almacenamiento: 1 TB SSD PCIe NVMe M.2 (configurable hasta 2 TB)
Gráficos: Intel® UHD Graphics (integrados)
Sistema Operativo: Windows 11 Pro 64 bits (LICENCIADO – incluye licencia original OEM)
Puertos: Frontales: USB-C, USB 3.2, salida de audífonos, Traseros: USB 2.0, USB 3.2, DisplayPort, HDMI, RJ45 Ethernet (1 GbE)
Conectividad: WiFi + Bluetooth (integrados según configuración)
Color: Negro / Gris corporativo
Dimensiones: Aprox. 295 x 93 x 340 mm (Al x An x F)
Peso: Aprox. 5.2 kg
Garantía: 12 meses directamente con Lenovo
Monitor: 21.5" (especificar resolución y modelo según configuración)
Teclado / Mouse: Incluye teclado y mouse Lenovo con cable (USB)
</t>
  </si>
  <si>
    <t>LAPTOP CORPORATIVA  14"</t>
  </si>
  <si>
    <t>Línea: (Empresarial)
Nivel de tareas: Empresa / Corporativo
Procesador: Intel Core i5-1335U (10 núcleos, 1.3 GHz – 4.6 GHz Turbo Boost)
Memoria RAM: 16 GB DDR4
Disco SSD: 512 GB
Sistema Operativo: Windows 11 Pro
Pantalla: 14", WUXGA (1920 x 1200)
Tarjeta gráfica: No tiene independiente (integrada)
Cámara WEB: 1280x720 (HD)
Color: Gris
Peso: 1.55 kg
Unidad CD/DVD: No tiene
Teclado: Convencional
Batería: 12 horas aprox. (valor estimado según uso)
Puertos: 1 HDMI 2.1, 1 LAN/Ethernet, 2 USB (1x2.0 + 1x3.2), 1 USB Tipo C, 1 Thunderbolt 4, 1 entrada Micro SD, 1 salida de audífonos
Conectividad inalámbrica: WiFi, Bluetooth
Conexión por cable: Sí (LAN)
Características especiales: Cámara WEB integrada, lector de huella, reconocimiento facial
Software incluido:  Office Manager (administración remota PYMEs), PurifiedVoice (IA eliminación ruido), ProShield Plus (seguridad empresarial), Acer Dust Defender (ventilador reversible expulsa polvo cada 6 horas)
Incluye: Adaptador de corriente, Manual de usuario
No incluye: Microsoft Office 365
Evaluación corporativa: ✅ Altamente recomendado – equilibrio rendimiento, portabilidad (1.55 kg), seguridad y software empresarial. Thunderbolt 4 para expansión futura
Garantía: 12 meses</t>
  </si>
  <si>
    <t>kit rodillos arrastre epson DS-530 II</t>
  </si>
  <si>
    <t>Kit Rodillos De Arrastre Papel Epson DS-530 II
Kit Pickup Roller Adf Assy EPSON DS-530 II</t>
  </si>
  <si>
    <t>Horno microondas 0,8 pies</t>
  </si>
  <si>
    <t>Tipo: Horno microondas 
Potencia: 750 W
Voltaje: 110 V – 120 V
Capacidad: 0.8 pies cúbicos (aprox. 23 litros)
Color: Negro
Niveles de cocción: 10 niveles
Programas predefinidos: 10 programas automáticos
Tiempo máximo cronómetro: 99 minutos
Panel de control: Mixto (manual + digital)
Idioma panel: Español
Dimensiones: 48.9 x 27.5 x 37.7 cm (An x Al x F)
Almacenamiento cable: Externo enrollable
Funcionalidades: Calentar, inicio rápido, botones preprogramados, reloj
Alimentación: Energía eléctrica
Incluye: Manual de usuario
Garantía: 12 meses</t>
  </si>
  <si>
    <t>Computador de escritorio (con monitor de 22", teclado y mouse de la misma marca)</t>
  </si>
  <si>
    <t>TORRE:
Procesador: Minimo:  Núcleos: 6, Subprocesos: 12, Frecuencia Base: 2.90 GHz, Frecuencia Turbo Máxima: 4.30 GHz, Caché: 12 MB
Memoria RAM: Minimo Capacidad: 8 GB DDR4 3200 MHz, Zócalos de Memoria RAM: 2, Capacidad Máxima de RAM: 64 GB
Almacenamiento: Capacidad: 512 GB  Unidad de Estado Sólido (SSD) SATA
Audio: 7.1 Canales HD
Red (LAN): PCIe x1 Gigabit (10/100/1000 Mb/s)
Ranuras de Expansión: 1x PCIe 3.0 x16, 1x PCIe 3.0 x1
Puertos de Almacenamiento: 4x SATA3 (6 Gb/s)
Chasis
Fuente de Poder: Potencia 400W Reales
Periféricos:
Monitor 24" IPS MINIMO 100hz FULLHD
Teclado y Mouse: Alámbricos (Marca del equipo)
Tipo de Teclado: Membrana
Sistema Operativo Windows 11 activado</t>
  </si>
  <si>
    <t xml:space="preserve">IMPRESORA multifuncional momocromatica </t>
  </si>
  <si>
    <t>Rendimiento general
Tiempo de calentamiento: 60 segundos (estándar) / 25.4 segundos (rápido)
Velocidad de impresión: 55 ppm (A4) / 57 ppm (Carta)
Primera impresión: 6 segundos, Memoria: 4 GB RAM (2 GB Controladora + 2 GB Panel inteligente),Disco duro: 320 GB
Capacidad SPDF: 100 hojas,Peso: 29 kg,Dimensiones: 480 x 539 x 644 mm,Alimentación: 120-127V, 60Hz,Copiadora
Primera copia: 7 segundos,Copias múltiples: hasta 999,Resolución: 600 x 600 dpi,Zoom: 25% a 400% (incrementos del 1%),Impresora
Procesador: Intel Apollo Lake 1.3 GHz,Lenguajes: PCL5e, PCL6, PostScript 3 (emulación), PDF directo,Resolución máxima: 1.200 x 1.200 dpi,Interfaces: Ethernet, USB, SD, NFC, Bluetooth,Impresión móvil: AirPrint, Mopria, Google Cloud Print Sistemas: Windows, Mac, UNIX, SAP, Escáner,Velocidad B/N: 60 ipm (simplex) / 100 ipm (dúplex)
Velocidad color: 40 ipm (simplex) / 62 ipm (dúplex),Resolución máxima: 600 dpi (hasta 1200 vía TWAIN),Formatos: TIFF, JPEG, PDF (incluye alta compresión y PDF/A)
Modos: Correo electrónico, Carpeta, USB, SD.Facsímil,Transmisión: 2 segundos,Módem: 33.6 Kbps,Resolución: 200 x 200 dpi,Memoria: 4 MB estándar / 60 MB opcional,Papel, Tamaños: A4, A5, A6, B5, B6, Legal, Carta, Ejecutivo,Capacidad entrada: hasta 2.600 hojas
Capacidad salida: 500 hojas,Gramaje: 64-120 g/m² (bandejas) / 60-220 g/m² (bypass),Tipos: Normal, Reciclado, Membrete, Sobres, Etiquetas, OHP,Consumo y certificaciones
Operación: 760 W,Reposo: 0.6 W,Certificaciones: ENERGY STAR®, EPEAT Silver</t>
  </si>
  <si>
    <t>TONER COMPATIBLE ITEM ANTERIOR (impresora Item 39)</t>
  </si>
  <si>
    <t>Tipo: Cartucho de tinta (tóner)
Rendimiento: 25,000 páginas (al 5% de cobertura)
Compatibilidad: Impresoras RICOH IM 550F e IM 600F
Año de lanzamiento: 2022
Dimensiones:
Ancho: 15 cm
Largo: 62 cm
Alto: 72 cm
Unidades por empaque: 1 unidad
Garantía: 6 meses</t>
  </si>
  <si>
    <t>MANTENIMIENTO CORRECTIVO PLOTTER  Z5400 - Impresora 
PostScript HP 
DesignJet Z5400</t>
  </si>
  <si>
    <t xml:space="preserve">Mantenimiento: Incluye cambio del cabezal de 
impresión, el desarme parcial de cubiertas, aspirado 
de polvo de papel, limpieza profunda de la estación 
de servicio, lubricación de los ejes del carro, 
limpieza detallada de la cinta encoder y calibración 
del sistema óptico y de color y la mano de obra.  </t>
  </si>
  <si>
    <t>IMPRESORA MULTIFUNCIONAL</t>
  </si>
  <si>
    <t>TECNOLOGÍA DE IMPRESIÓN: 	INYECCIÓN DE TINTA PRECISIÓN CORE DE 4 COLORES (CMYK)
RESOLUCIÓN MÁXIMA DE IMPRESIÓN :	HASTA 4.800 DPI X 1.200 DPI DE RESOLUCIÓN OPTIMIZADA EN VARIOS TIPOS DE PAPEL:
VELOCIDAD DE IMPRESIÓN MÁXIMA:	NEGRO 33 PPM Y COLOR 20 PPM (BORRADOR, A4/CARTA)
VELOCIDAD DE IMPRESIÓN ISO:	NEGRO 15 PPM Y COLOR 8 PPM (A4/CARTA)
TIEMPO DE SALIDA DE LA PRIMERA PÁGINA ISO: 	9 SEGUNDOS BLANCO Y NEGRO / 15 SEGUNDOS COLOR
VELOCIDAD DE COPIADO: 	ISO4 NEGRO 10,8 CPM Y COLOR 5,5 CPM (A4/CARTA)
RESOLUCIÓN MÁXIMA DE COPIADO: 	300 DPI X 600 DPI (CAMA PLANA) / 300 DPI X 300 DPI (ADF)
TAMAÑO MÁXIMO DE COPIADO :	OFICIO (ADF)
TIPO DE ESCÁNER: 	CAMA PLANA CON SENSOR DE LÍNEAS CIS DE COLOR
VELOCIDAD DE ESCANEO:	12 SEGUNDOS BLANCO Y NEGRO/ 29 SEGUNDOS COLOR
ÁREA DE ESCANEO MÁXIMA:	216 MM X 297 MM (CAMA PLANA) / 216 MM X 355,66 MM (ADF)
RESOLUCIÓN ÓPTICA/MÁXIMA: 	1.200 DPI X 2.400 DPI
PROFUNDIDAD DE COLOR: 	48 BITS DE ENTRADA, 24 BITS DE SALIDA - ESCALA DE GRISES: 16 BITS DE ENTRADA, 8 BITS DE SALIDA - BLANCO Y NEGRO: 16 BITS DE ENTRADA, 1 BIT DE SALIDA
CONECTIVIDAD ESTÁNDAR: 	USB DE ALTA VELOCIDAD (COMPATIBLE CON USB 2.0) ,WI-FI  (IEEE 802.11 B/G/N), WI-FI DIRECT, ETHERNET 10/100</t>
  </si>
  <si>
    <t>EQUIPO AIO I7</t>
  </si>
  <si>
    <t>Características técnicas -
Pantalla: 23.8" FHD IPS (1920x1080) con bisel estrecho-Ajustable en altura y en diagonal
Procesador: Intel Core i7-13700 (última generación)
Memoria: 8GB DDR4
Almacenamiento: SSD 512GB M.2
Sistema Operativo: Windows 11 Pro preinstalado
Cámara: Giratoria integrada (para videollamadas grupales o individuales)</t>
  </si>
  <si>
    <t>Tablet para visualizacion de aplicación VIGI (con Funda Teclado + Lápiz)</t>
  </si>
  <si>
    <t>Procesador: Qualcomm Snapdragon 8s Gen 4 (3.20 GHz)
Sistema Operativo: Android 16 o versiones posteriores
Memoria RAM: 8 GB LPDDR5X (soldado)
Almacenamiento: 256 GB UFS 4.0
Pantalla: 13" 3.5K (3504 x 2190), LTPS, Multi-Touch, AF Coating, 800 nits
Cámara trasera: 13 MP AF
Cámara frontal: 8 MP (enfoque fijo, desbloqueo facial)
Batería: 2 celdas 10,200 mAh (iones de litio)
Fuente de alimentación: 45W
Conectividad WiFi: 802.11 a/b/g/n/ac/ax/be
Bluetooth: 6.0
Lápiz: Pen Plus (incluido)
Accesorios: Funda teclado 2 en 1  (incluida)
Color: Cloud Grey
Garantía: 1 año con transporte</t>
  </si>
  <si>
    <t xml:space="preserve">TV Box Android 4K – 8GB RAM / 128GB Almacenamiento WiFi  5G </t>
  </si>
  <si>
    <t>Procesador: Quad-core 64-bit ARM Cortex
Memoria RAM: 8 GB (para multitarea fluida) 
Almacenamiento interno: 128 GB (expansible vía USB/MicroSD) 
Resolución: 4K Ultra HD (3840 x 2160), salida HDMI 2.0 4K@60fps 
Decodificación: HEVC 10-bit HDR 4K 60fps 
Sistema Operativo: Android TV OS (última versión), con soporte OTA (actualizaciones automáticas) 
Conectividad WiFi: 2.4 GHz + 5 GHz (802.11 a/b/g/n/ac) 
Conectividad por cable: Ethernet 10/100M (RJ45) 
Control remoto: Bluetooth con función de voz (micrófono integrado) 
Puertos: USB (múltiples), MicroSD, HDMI, AV (salida analógica) 
Salida de audio: S/PDIF (óptica) 
Funciones adicionales: Google Assistant integrado, Chromecast incorporado 
Incluye: TV Box, control remoto con voz, cable HDMI, adaptador de corriente, manual de usuario
Garantía: 12 meses (generalmente)</t>
  </si>
  <si>
    <t xml:space="preserve">TORRE GAMER O WORKSTATION </t>
  </si>
  <si>
    <t xml:space="preserve">Tipo: PC Gamer / Escritorio (Torre)
Procesador: AMD Ryzen 7 5700G (8 núcleos, 16 hilos)
Tarjeta gráfica: NVIDIA GeForce RTX 5050 8GB (doble ventilador, Ray Tracing, DLSS)
Memoria RAM: 32 GB DDR4
Almacenamiento: SSD NVMe 1TB
Placa madre: A520 (Socket AM4, soporta 64GB DDR4, M.2 NVMe, SATA III, PCIe 3.0)
Fuente de poder: 600W 80+ Bronze
Sistema Operativo: Windows 11 (preinstalado)
Refrigeración: Chasis con 4 ventiladores RGB
Monitor incluido: 22" Full HD (1920x1080), 100Hz
Garantía: 12 Meses
</t>
  </si>
  <si>
    <t>Cable Hdmi De Alta Definición 4K 2M</t>
  </si>
  <si>
    <t>Longitud: 2 metros
Resolución: 4K (3840 x 2160) – Alta Definición
Material: PVC + Cobre + Metal
Color: Negro
Garantía: 1 año
Conectores: HDMI macho a HDMI macho (estándar)</t>
  </si>
  <si>
    <t>Cable Hdmi De Alta Definición 4K 10M</t>
  </si>
  <si>
    <t xml:space="preserve">Longitud: 10 metros
Resolución: 4K UHD (3840x2160) 
Estándar: HDMI 2.0 (compatible con versiones anteriores 1.4 y 1.3) 
Ancho de banda: 18 Gbps 
Tasa de refresco: 4K@60Hz 
Color: Negro
Conectores: HDMI macho a HDMI macho (tipo A-A) </t>
  </si>
  <si>
    <t xml:space="preserve">COMPUTADOR  DE MESA CORPORATIVO </t>
  </si>
  <si>
    <r>
      <t xml:space="preserve">
</t>
    </r>
    <r>
      <rPr>
        <b/>
        <sz val="11"/>
        <color theme="1"/>
        <rFont val="Calibri"/>
        <family val="2"/>
        <scheme val="minor"/>
      </rPr>
      <t>Equipos de escritorio corporativos</t>
    </r>
    <r>
      <rPr>
        <sz val="11"/>
        <color theme="1"/>
        <rFont val="Calibri"/>
        <family val="2"/>
        <scheme val="minor"/>
      </rPr>
      <t xml:space="preserve"> (factor de forma estándar, color negro/gris) 
</t>
    </r>
    <r>
      <rPr>
        <b/>
        <sz val="11"/>
        <color theme="1"/>
        <rFont val="Calibri"/>
        <family val="2"/>
        <scheme val="minor"/>
      </rPr>
      <t>monitor</t>
    </r>
    <r>
      <rPr>
        <sz val="11"/>
        <color theme="1"/>
        <rFont val="Calibri"/>
        <family val="2"/>
        <scheme val="minor"/>
      </rPr>
      <t xml:space="preserve"> LED IPS/WVA de 23.8" a 27" (resolución 1920x1080, anti-refleclivo, no táctil, bordes delgados, base ajustable en altura e inclinación).
 </t>
    </r>
    <r>
      <rPr>
        <b/>
        <sz val="11"/>
        <color theme="1"/>
        <rFont val="Calibri"/>
        <family val="2"/>
        <scheme val="minor"/>
      </rPr>
      <t>Procesador</t>
    </r>
    <r>
      <rPr>
        <sz val="11"/>
        <color theme="1"/>
        <rFont val="Calibri"/>
        <family val="2"/>
        <scheme val="minor"/>
      </rPr>
      <t xml:space="preserve"> corporativo (lanzamiento Q1 2023) con 6 núcleos/12 hilos, velocidad base de 3.0 GHznurbo de 4.6 GHz, caché 18 MB, TOP 65 W, bloqueado para overclocking y verificable en web del fabricante. 
</t>
    </r>
    <r>
      <rPr>
        <b/>
        <sz val="11"/>
        <color theme="1"/>
        <rFont val="Calibri"/>
        <family val="2"/>
        <scheme val="minor"/>
      </rPr>
      <t>Memoria</t>
    </r>
    <r>
      <rPr>
        <sz val="11"/>
        <color theme="1"/>
        <rFont val="Calibri"/>
        <family val="2"/>
        <scheme val="minor"/>
      </rPr>
      <t xml:space="preserve"> Minimo16 GB RAM DDR4-3200 MHz (2x8 GB). 
</t>
    </r>
    <r>
      <rPr>
        <b/>
        <sz val="11"/>
        <color theme="1"/>
        <rFont val="Calibri"/>
        <family val="2"/>
        <scheme val="minor"/>
      </rPr>
      <t xml:space="preserve">Almacenamiento </t>
    </r>
    <r>
      <rPr>
        <sz val="11"/>
        <color theme="1"/>
        <rFont val="Calibri"/>
        <family val="2"/>
        <scheme val="minor"/>
      </rPr>
      <t xml:space="preserve">1 TB SSD M.2 2280 PCIe Gen4 TLC 
</t>
    </r>
    <r>
      <rPr>
        <b/>
        <sz val="11"/>
        <color theme="1"/>
        <rFont val="Calibri"/>
        <family val="2"/>
        <scheme val="minor"/>
      </rPr>
      <t xml:space="preserve">Conectividad: </t>
    </r>
    <r>
      <rPr>
        <sz val="11"/>
        <color theme="1"/>
        <rFont val="Calibri"/>
        <family val="2"/>
        <scheme val="minor"/>
      </rPr>
      <t xml:space="preserve">WIFI Intel® Wi-Fi 6 AX201 2x2 AX &amp; Bluetooth® 5.1 o superior
 </t>
    </r>
    <r>
      <rPr>
        <b/>
        <sz val="11"/>
        <color theme="1"/>
        <rFont val="Calibri"/>
        <family val="2"/>
        <scheme val="minor"/>
      </rPr>
      <t>periféricos</t>
    </r>
    <r>
      <rPr>
        <sz val="11"/>
        <color theme="1"/>
        <rFont val="Calibri"/>
        <family val="2"/>
        <scheme val="minor"/>
      </rPr>
      <t xml:space="preserve"> (teclado/mouse USB de misma marca). 
</t>
    </r>
    <r>
      <rPr>
        <b/>
        <sz val="11"/>
        <color theme="1"/>
        <rFont val="Calibri"/>
        <family val="2"/>
        <scheme val="minor"/>
      </rPr>
      <t>Software</t>
    </r>
    <r>
      <rPr>
        <sz val="11"/>
        <color theme="1"/>
        <rFont val="Calibri"/>
        <family val="2"/>
        <scheme val="minor"/>
      </rPr>
      <t xml:space="preserve">: Windows 11 Pro OEM, Microsoft Office HOMe &amp; Business última versión (ESO). Garantia: 3 arios (cobertura en sitio), con reemplazo en 5 días hábiles tras 2 fallas repetidas o 3 fallas distintas. Certificaciones obligatorias: MI, STD-810H, EPEAT Gold, TCO Certified, Ene. Star 8.0 y cumplimiento ambiental (Resolución 1512/2010). 
</t>
    </r>
    <r>
      <rPr>
        <b/>
        <sz val="11"/>
        <color theme="1"/>
        <rFont val="Calibri"/>
        <family val="2"/>
        <scheme val="minor"/>
      </rPr>
      <t>Soporte</t>
    </r>
    <r>
      <rPr>
        <sz val="11"/>
        <color theme="1"/>
        <rFont val="Calibri"/>
        <family val="2"/>
        <scheme val="minor"/>
      </rPr>
      <t xml:space="preserve">: Atención en 12 horas (ciudades principales) o 48 horas (zonas remotas), con informe mensual de tickets. Entrega: En ciudades principales, incluye patch cord CATEA de 3 m, manuales originales y tutorial de restauración de fábrica. Proveedor: Debe acreditar representación oficial en Colombia, distribución autorizada y suministro de repuestos por 5 anos.  </t>
    </r>
  </si>
  <si>
    <t>LICENCIA DE OFIMÁTICA (Home &amp; Bussines ultima version)</t>
  </si>
  <si>
    <t>Compra de pago único para 1 PC o Mac
Versiones de escritorio clásicas de 2024 de Word, Excel, PowerPoint, Outlook y OneNote
Acceso a recursos de soporte técnico
Compatible con Windows 11, Windows 10 o macOS*
Funciona con Microsoft Teams</t>
  </si>
  <si>
    <t>IMPRESORA MULTIFUNCIONAL MONOCROMATICA</t>
  </si>
  <si>
    <r>
      <rPr>
        <b/>
        <sz val="11"/>
        <color theme="1"/>
        <rFont val="Calibri"/>
        <family val="2"/>
        <scheme val="minor"/>
      </rPr>
      <t>Funciones</t>
    </r>
    <r>
      <rPr>
        <sz val="11"/>
        <color theme="1"/>
        <rFont val="Calibri"/>
        <family val="2"/>
        <scheme val="minor"/>
      </rPr>
      <t xml:space="preserve">: Impresión, copia, escaneo y fax (multifuncional).
</t>
    </r>
    <r>
      <rPr>
        <b/>
        <sz val="11"/>
        <color theme="1"/>
        <rFont val="Calibri"/>
        <family val="2"/>
        <scheme val="minor"/>
      </rPr>
      <t>Tecnología</t>
    </r>
    <r>
      <rPr>
        <sz val="11"/>
        <color theme="1"/>
        <rFont val="Calibri"/>
        <family val="2"/>
        <scheme val="minor"/>
      </rPr>
      <t xml:space="preserve">: Láser monocromática (blanco y negro).
</t>
    </r>
    <r>
      <rPr>
        <b/>
        <sz val="11"/>
        <color theme="1"/>
        <rFont val="Calibri"/>
        <family val="2"/>
        <scheme val="minor"/>
      </rPr>
      <t xml:space="preserve">Velocidad de impresión: </t>
    </r>
    <r>
      <rPr>
        <sz val="11"/>
        <color theme="1"/>
        <rFont val="Calibri"/>
        <family val="2"/>
        <scheme val="minor"/>
      </rPr>
      <t xml:space="preserve">Hasta 40 ppm (A4).
</t>
    </r>
    <r>
      <rPr>
        <b/>
        <sz val="11"/>
        <color theme="1"/>
        <rFont val="Calibri"/>
        <family val="2"/>
        <scheme val="minor"/>
      </rPr>
      <t>Impresión dúplex:</t>
    </r>
    <r>
      <rPr>
        <sz val="11"/>
        <color theme="1"/>
        <rFont val="Calibri"/>
        <family val="2"/>
        <scheme val="minor"/>
      </rPr>
      <t xml:space="preserve"> Automática.
</t>
    </r>
    <r>
      <rPr>
        <b/>
        <sz val="11"/>
        <color theme="1"/>
        <rFont val="Calibri"/>
        <family val="2"/>
        <scheme val="minor"/>
      </rPr>
      <t>Resolución de impresión</t>
    </r>
    <r>
      <rPr>
        <sz val="11"/>
        <color theme="1"/>
        <rFont val="Calibri"/>
        <family val="2"/>
        <scheme val="minor"/>
      </rPr>
      <t xml:space="preserve">: Hasta 1200 x 1200 dpi.
</t>
    </r>
    <r>
      <rPr>
        <b/>
        <sz val="11"/>
        <color theme="1"/>
        <rFont val="Calibri"/>
        <family val="2"/>
        <scheme val="minor"/>
      </rPr>
      <t>Memoria</t>
    </r>
    <r>
      <rPr>
        <sz val="11"/>
        <color theme="1"/>
        <rFont val="Calibri"/>
        <family val="2"/>
        <scheme val="minor"/>
      </rPr>
      <t xml:space="preserve">: 512 MB.
</t>
    </r>
    <r>
      <rPr>
        <b/>
        <sz val="11"/>
        <color theme="1"/>
        <rFont val="Calibri"/>
        <family val="2"/>
        <scheme val="minor"/>
      </rPr>
      <t>Pantalla</t>
    </r>
    <r>
      <rPr>
        <sz val="11"/>
        <color theme="1"/>
        <rFont val="Calibri"/>
        <family val="2"/>
        <scheme val="minor"/>
      </rPr>
      <t xml:space="preserve">: 2.7 pulgadas, táctil a color.
</t>
    </r>
    <r>
      <rPr>
        <b/>
        <sz val="11"/>
        <color theme="1"/>
        <rFont val="Calibri"/>
        <family val="2"/>
        <scheme val="minor"/>
      </rPr>
      <t>Conectividad</t>
    </r>
    <r>
      <rPr>
        <sz val="11"/>
        <color theme="1"/>
        <rFont val="Calibri"/>
        <family val="2"/>
        <scheme val="minor"/>
      </rPr>
      <t xml:space="preserve">: USB, Ethernet Gigabit, Wi-Fi, impresión móvil (HP Smart, AirPrint, Mopria).
</t>
    </r>
    <r>
      <rPr>
        <b/>
        <sz val="11"/>
        <color theme="1"/>
        <rFont val="Calibri"/>
        <family val="2"/>
        <scheme val="minor"/>
      </rPr>
      <t>Capacidad de entrada de papel</t>
    </r>
    <r>
      <rPr>
        <sz val="11"/>
        <color theme="1"/>
        <rFont val="Calibri"/>
        <family val="2"/>
        <scheme val="minor"/>
      </rPr>
      <t xml:space="preserve">: 350 hojas estándar (100 + 250), ampliable a 900 hojas con bandeja opcional.
</t>
    </r>
    <r>
      <rPr>
        <b/>
        <sz val="11"/>
        <color theme="1"/>
        <rFont val="Calibri"/>
        <family val="2"/>
        <scheme val="minor"/>
      </rPr>
      <t>Alimentador automático de documentos (ADF)</t>
    </r>
    <r>
      <rPr>
        <sz val="11"/>
        <color theme="1"/>
        <rFont val="Calibri"/>
        <family val="2"/>
        <scheme val="minor"/>
      </rPr>
      <t xml:space="preserve">: 50 hojas.
</t>
    </r>
    <r>
      <rPr>
        <b/>
        <sz val="11"/>
        <color theme="1"/>
        <rFont val="Calibri"/>
        <family val="2"/>
        <scheme val="minor"/>
      </rPr>
      <t>Ciclo de trabajo mensual</t>
    </r>
    <r>
      <rPr>
        <sz val="11"/>
        <color theme="1"/>
        <rFont val="Calibri"/>
        <family val="2"/>
        <scheme val="minor"/>
      </rPr>
      <t xml:space="preserve">: Hasta 80,000 páginas.
</t>
    </r>
    <r>
      <rPr>
        <b/>
        <sz val="11"/>
        <color theme="1"/>
        <rFont val="Calibri"/>
        <family val="2"/>
        <scheme val="minor"/>
      </rPr>
      <t>Volumen mensual recomendado</t>
    </r>
    <r>
      <rPr>
        <sz val="11"/>
        <color theme="1"/>
        <rFont val="Calibri"/>
        <family val="2"/>
        <scheme val="minor"/>
      </rPr>
      <t xml:space="preserve">: 750 a 4,000 páginas.
</t>
    </r>
    <r>
      <rPr>
        <b/>
        <sz val="11"/>
        <color theme="1"/>
        <rFont val="Calibri"/>
        <family val="2"/>
        <scheme val="minor"/>
      </rPr>
      <t>Tóner</t>
    </r>
    <r>
      <rPr>
        <sz val="11"/>
        <color theme="1"/>
        <rFont val="Calibri"/>
        <family val="2"/>
        <scheme val="minor"/>
      </rPr>
      <t xml:space="preserve"> : Aproximadamente 3,050 páginas.
</t>
    </r>
    <r>
      <rPr>
        <b/>
        <sz val="11"/>
        <color theme="1"/>
        <rFont val="Calibri"/>
        <family val="2"/>
        <scheme val="minor"/>
      </rPr>
      <t>Dimensiones</t>
    </r>
    <r>
      <rPr>
        <sz val="11"/>
        <color theme="1"/>
        <rFont val="Calibri"/>
        <family val="2"/>
        <scheme val="minor"/>
      </rPr>
      <t xml:space="preserve">: 420 x 390 x 323 mm.
</t>
    </r>
    <r>
      <rPr>
        <b/>
        <sz val="11"/>
        <color theme="1"/>
        <rFont val="Calibri"/>
        <family val="2"/>
        <scheme val="minor"/>
      </rPr>
      <t>Peso</t>
    </r>
    <r>
      <rPr>
        <sz val="11"/>
        <color theme="1"/>
        <rFont val="Calibri"/>
        <family val="2"/>
        <scheme val="minor"/>
      </rPr>
      <t xml:space="preserve">: 12.6 kg.
</t>
    </r>
    <r>
      <rPr>
        <b/>
        <sz val="11"/>
        <color theme="1"/>
        <rFont val="Calibri"/>
        <family val="2"/>
        <scheme val="minor"/>
      </rPr>
      <t>Garantía</t>
    </r>
    <r>
      <rPr>
        <sz val="11"/>
        <color theme="1"/>
        <rFont val="Calibri"/>
        <family val="2"/>
        <scheme val="minor"/>
      </rPr>
      <t xml:space="preserve">: 1 año.
</t>
    </r>
    <r>
      <rPr>
        <b/>
        <sz val="11"/>
        <color theme="1"/>
        <rFont val="Calibri"/>
        <family val="2"/>
        <scheme val="minor"/>
      </rPr>
      <t>Sistemas operativos compatibles:</t>
    </r>
    <r>
      <rPr>
        <sz val="11"/>
        <color theme="1"/>
        <rFont val="Calibri"/>
        <family val="2"/>
        <scheme val="minor"/>
      </rPr>
      <t xml:space="preserve"> Windows, macOS, Android, iOS, Linux.</t>
    </r>
  </si>
  <si>
    <t>TONER COMPATIBLE ITEM ANTERIOR (impresora Item 51)</t>
  </si>
  <si>
    <t>Tipo: Cartuchos de tinta
Tipo de consumible: Tóner
Color: Negro
Rendimiento: 3,050 páginas
Compatibilidad: Compatible con impresora laser (Item 51 )</t>
  </si>
  <si>
    <t>DVR 3K DE 8 CH  
MODELO:
 IDS-7208HQHI-M1/XT</t>
  </si>
  <si>
    <t>DVR 8 Canales TURBOHD + 2 Canales IP / 5 Megapixel Lite - 3K Lite / Audio de Dos Vías por Coaxitron / Reconocimiento Facial / ACUSENSE (Evista falsas alarmas) / 1 Bahía de Disco Duro / Salida de Video en Full HD</t>
  </si>
  <si>
    <t>HDD 1 TB PURPLE</t>
  </si>
  <si>
    <t>DISCO DURO DE VIDEOVIGILANCIA PURPLE 3,5" 1 TB</t>
  </si>
  <si>
    <t>CAMARA HYBRID LIGHT DE 3K
DS-2CE76K0T-LMFS 3K</t>
  </si>
  <si>
    <t>Turret TURBOHD 3K (5 Megapixel) / Lente 2.8 mm / 30 mts IR + 20 mts Luz Blanca / Gran Angular 104.9° / Exterior IP67 / Micrófono Integrado / dWDR / 4 Tecnologías / Metal
Cámara Domo Color Vu Hikvision DS-2CE72KF0T-FS 3K</t>
  </si>
  <si>
    <t>CAMARA BALA  HYBRID LIGTH 3K 
DS-2CE17K0T-LFS 3K</t>
  </si>
  <si>
    <t>Bala TURBOHD 3K (5 Megapixel) / Lente 2.8 mm / 40 mts IR + 40 mts Luz Blanca / Gran Angular 104.5° / Exterior IP67 / Micrófono Integrado / dWDR / 4 Tecnologías</t>
  </si>
  <si>
    <t>Cámara Bala Color Vu Hikvision 
DS-2CE10KF0T-FS 3K</t>
  </si>
  <si>
    <t>[ColorVu] Mini Bullet TURBOHD 3K (5 Megapixel) / Lente 3.6 mm / Micrófono Integrado / Imagen a Color 24/7 / Luz Blanca 20 mts / Exterior IP67 / dWDR / 4 Tecnologías / Metal</t>
  </si>
  <si>
    <t>VIDEO BALUN 5MP</t>
  </si>
  <si>
    <t xml:space="preserve">permite transmitir señales de video HDTV por cable UTP (Cat 5E6) sin necesidad de alimentación adicional. </t>
  </si>
  <si>
    <t>Conector DC JACK BORNERA</t>
  </si>
  <si>
    <t>BORNERA CCTV PAR  (HEMBRA - MACHO)</t>
  </si>
  <si>
    <t>FUENTE PARA RACK 12V 2A</t>
  </si>
  <si>
    <t>Adaptador De Corriente Cctv 12V 12 para rack</t>
  </si>
  <si>
    <t>REGLETA PARA RACK</t>
  </si>
  <si>
    <t>Multitoma para Rack 8 salidas</t>
  </si>
  <si>
    <t xml:space="preserve">GABINETE 9UR F51 CON TORNILLERIA Y UNA BANDEJA </t>
  </si>
  <si>
    <t xml:space="preserve">Tipo de producto: Gabinete / Rack de pared para telecomunicaciones y redes
Capacidad: 9 Unidades de Rack (9UR)
Estándar de montaje: 19 pulgadas (compatible con equipos estándar de red y telecomunicaciones) 
Profundidad / Fondo: 51 cm (mayor capacidad para equipos de red y telecomunicaciones) 
Uso principal: Instalación de switches, patch panels, organizadores de cable, routers y equipos de fibra óptica 
Montaje: Mural / pared (ideal para oficinas, salas técnicas y cableado estructurado) 
Estructura: Metálica, proporciona estabilidad y protección para los equipos 
Incluye: Tornillería y bandeja (según especificación de la solicitud)
Ventilación: Diseño que facilita la ventilación y el acceso para mantenimiento </t>
  </si>
  <si>
    <t>CAJA DE PASO  PARA CCTV 10X10 HERMETICA</t>
  </si>
  <si>
    <t xml:space="preserve">Tipo de producto: Caja de paso hermética / plástica
Aplicación: Sistemas de CCTV y videovigilancia 
Medidas: 10 x 10 cm (100 x 100 mm) 
Material: Plástico ABS con filtro UV (resistente a rayos solares) 
Grado de protección: IP65 (hermética al polvo y a chorros de agua) 
Sellado: Empaque de neopreno que garantiza la hermeticidad 
Montaje: Tipo sobreponer (instalación en superficie) 
Entradas de tubería: Knock-outs para tubería de 1/2" y 3/4" 
Incluye: Tornillería para instalación </t>
  </si>
  <si>
    <t>BANDEJA PARA RACK 35 CM PROFUNDIDAD
(Compatible instalación ITEM 63)</t>
  </si>
  <si>
    <t>Capacidad máxima de peso: 3 kg
Medida del rack: 0.044 m
Se coloca en el suelo.
Incluye 4 tornillos y 4 tuercas jaula m6.</t>
  </si>
  <si>
    <t>TV 32" NO SMART TV</t>
  </si>
  <si>
    <t>Televisor |RCA |32 Pulgadas |HD (1.280 x 720)</t>
  </si>
  <si>
    <t>SOPORTE MONITOR</t>
  </si>
  <si>
    <t>Soporte Base De Brazo Para Tv Television De 10 A 32 Pulgadas</t>
  </si>
  <si>
    <t>UPS DE 1000 Va 600w 6 TOMAS</t>
  </si>
  <si>
    <t>Mano de obra instalacion CCTV</t>
  </si>
  <si>
    <t>Instalación de sistema de videovigilancia compuesto por ocho (8) cámaras de seguridad.
ACTIVIDADES INCLUIDAS
1. Montaje de cámaras: Montaje y fijación de las ocho (8) cámaras en muro o techo, utilizando tornillería adecuada; incluye nivelación, orientación del campo de visión e instalación de caja de paso hermética IP65.
2. Cableado estructurado: Suministro e instalación de cableado UTP Categoría 6 desde cada cámara hasta el rack, con canalización por tubería, bandeja o canaleta según las condiciones del sitio, cuando estos elementos sean suministrados, y etiquetado en ambos extremos.
3. Video balun: Instalación de video balun 5 MP en el extremo de cada cámara y en el extremo del rack, con conexión mediante
bornera y salida BNC hacia el DVR.
4. Alimentación eléctrica: Conexión eléctrica de las cámaras a la fuente de alimentación de 12 V ubicada en el rack, incluyendo
cableado, empalmes y protección de conexiones.
5. Configuración del DVR: Asignación de canales, ajuste de resolución 3K (5 MP), activación y ajuste de micrófonos integrados,
configuración de detección de movimiento y AcuSense, ajuste de luz blanca e infrarroja según el modelo, configuración de
reconocimiento facial y nombramiento de las cámaras por ubicación.
6. Audio bidireccional: Configuración y prueba de audio bidireccional mediante Coaxitron, con ajuste de ganancia de micrófono y altavoz, siempre que las cámaras instaladas cuenten con esta tecnología.
7. Pruebas y puesta en marcha: Verificación de imagen en vivo, audio, grabación, visión nocturna mediante infrarrojo y luz blanca, detección de movimiento, generación de eventos y cobertura angular.
8. Identificación técnica: Etiquetado físico de cables y cajas de paso con la identificación de cada cámara, junto con el registro básico de ubicación y canal asignado.
9. Instalación y organización del rack: Fijación del rack a la pared; instalación de bandeja para DVR, multitomas para rack y UPS; organización y etiquetado del cableado; y fijación del soporte y monitor. Estos elementos deberán ser suministrados por la entidad.
10. Cierre de actividades: Limpieza del área de instalación, retiro de residuos, revisión de fijaciones, sellado de cajas de paso y verificación final de conexiones seguras.
ENTREGABLES
Sistema operativo: Ocho cámaras instaladas, orientadas, conectadas y visibles desde el DVR.
Configuración: Canales identificados, parámetros de imagen y eventos configurados, y funciones de audio verificadas cuando aplique.
Registro básico: Relación de ubicación, identificación y canal asignado a cada cámara.
Pruebas finales: Validación conjunta de imagen, grabación, audio, visión nocturna, detección y conexiones</t>
  </si>
  <si>
    <t>VALORES TOTALES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</si>
</sst>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2" x14ac:knownFonts="1">
    <font>
      <sz val="11"/>
      <color theme="1"/>
      <name val="Calibri"/>
      <family val="2"/>
      <scheme val="minor"/>
    </font>
    <font>
      <sz val="11"/>
      <color theme="1"/>
      <name val="Calibri"/>
      <family val="2"/>
      <scheme val="minor"/>
    </font>
    <font>
      <b/>
      <sz val="11"/>
      <color theme="1"/>
      <name val="Calibri"/>
      <family val="2"/>
      <scheme val="minor"/>
    </font>
    <font>
      <sz val="11"/>
      <color theme="1"/>
      <name val="Calibri"/>
      <family val="2"/>
    </font>
    <font>
      <sz val="11"/>
      <name val="Calibri"/>
      <family val="2"/>
      <scheme val="minor"/>
    </font>
    <font>
      <b/>
      <sz val="11"/>
      <name val="Calibri"/>
      <family val="2"/>
      <scheme val="minor"/>
    </font>
    <font>
      <b/>
      <sz val="11"/>
      <color theme="1"/>
      <name val="Calibri"/>
      <family val="2"/>
    </font>
    <font>
      <sz val="11"/>
      <color theme="1"/>
      <name val="Arial"/>
      <family val="2"/>
    </font>
    <font>
      <sz val="11"/>
      <color rgb="FF000000"/>
      <name val="Verdana"/>
      <family val="2"/>
    </font>
    <font>
      <sz val="11"/>
      <color rgb="FF000000"/>
      <name val="Calibri"/>
      <family val="2"/>
    </font>
    <font>
      <sz val="9"/>
      <color theme="1"/>
      <name val="Calibri"/>
      <family val="2"/>
    </font>
    <font>
      <sz val="11"/>
      <color theme="1"/>
      <name val="Arial Narrow"/>
      <family val="2"/>
    </font>
  </fonts>
  <fills count="9">
    <fill>
      <patternFill patternType="none"/>
    </fill>
    <fill>
      <patternFill patternType="gray125"/>
    </fill>
    <fill>
      <patternFill patternType="solid">
        <fgColor theme="8" tint="0.79998168889431442"/>
        <bgColor indexed="64"/>
      </patternFill>
    </fill>
    <fill>
      <patternFill patternType="solid">
        <fgColor theme="6" tint="0.59999389629810485"/>
        <bgColor indexed="64"/>
      </patternFill>
    </fill>
    <fill>
      <patternFill patternType="solid">
        <fgColor rgb="FF8EAADB"/>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rgb="FF000000"/>
      </right>
      <top/>
      <bottom/>
      <diagonal/>
    </border>
    <border>
      <left style="medium">
        <color rgb="FFCCCCCC"/>
      </left>
      <right/>
      <top/>
      <bottom/>
      <diagonal/>
    </border>
    <border>
      <left/>
      <right style="medium">
        <color indexed="64"/>
      </right>
      <top/>
      <bottom/>
      <diagonal/>
    </border>
    <border>
      <left style="thin">
        <color indexed="64"/>
      </left>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57">
    <xf numFmtId="0" fontId="0" fillId="0" borderId="0" xfId="0"/>
    <xf numFmtId="0" fontId="0" fillId="0" borderId="1" xfId="0" applyBorder="1" applyAlignment="1">
      <alignment horizontal="center" vertical="center"/>
    </xf>
    <xf numFmtId="0" fontId="0" fillId="0" borderId="1" xfId="0" applyBorder="1"/>
    <xf numFmtId="0" fontId="2" fillId="2" borderId="2" xfId="0" applyFont="1" applyFill="1" applyBorder="1" applyAlignment="1">
      <alignment horizontal="center" wrapText="1"/>
    </xf>
    <xf numFmtId="0" fontId="2" fillId="2" borderId="3" xfId="0" applyFont="1" applyFill="1" applyBorder="1" applyAlignment="1">
      <alignment horizontal="center" wrapText="1"/>
    </xf>
    <xf numFmtId="0" fontId="2" fillId="3" borderId="4" xfId="0" applyFont="1" applyFill="1" applyBorder="1" applyAlignment="1">
      <alignment horizontal="center" wrapText="1"/>
    </xf>
    <xf numFmtId="0" fontId="2" fillId="3" borderId="2" xfId="0" applyFont="1" applyFill="1" applyBorder="1" applyAlignment="1">
      <alignment horizontal="center" wrapText="1"/>
    </xf>
    <xf numFmtId="0" fontId="2" fillId="3" borderId="5" xfId="0" applyFont="1" applyFill="1" applyBorder="1" applyAlignment="1">
      <alignment horizontal="center" wrapText="1"/>
    </xf>
    <xf numFmtId="0" fontId="2" fillId="4" borderId="1" xfId="0" applyFont="1" applyFill="1" applyBorder="1" applyAlignment="1">
      <alignment horizontal="center" vertical="center" wrapText="1"/>
    </xf>
    <xf numFmtId="0" fontId="2" fillId="4" borderId="6" xfId="0" applyFont="1" applyFill="1" applyBorder="1" applyAlignment="1">
      <alignment horizontal="center" vertical="center" wrapText="1"/>
    </xf>
    <xf numFmtId="10" fontId="2" fillId="4" borderId="0" xfId="0" applyNumberFormat="1" applyFont="1" applyFill="1" applyAlignment="1">
      <alignment horizontal="center" vertical="center" wrapText="1"/>
    </xf>
    <xf numFmtId="0" fontId="2" fillId="4" borderId="0" xfId="0" applyFont="1" applyFill="1" applyAlignment="1">
      <alignment horizontal="center" vertical="center" wrapText="1"/>
    </xf>
    <xf numFmtId="0" fontId="2" fillId="4" borderId="7" xfId="0" applyFont="1" applyFill="1" applyBorder="1" applyAlignment="1">
      <alignment horizontal="center" vertical="center" wrapText="1"/>
    </xf>
    <xf numFmtId="10" fontId="2" fillId="4" borderId="8" xfId="0" applyNumberFormat="1" applyFont="1" applyFill="1" applyBorder="1" applyAlignment="1">
      <alignment horizontal="center" vertical="center" wrapText="1"/>
    </xf>
    <xf numFmtId="0" fontId="2" fillId="4" borderId="9" xfId="0" applyFont="1" applyFill="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left" vertical="center" wrapText="1"/>
    </xf>
    <xf numFmtId="0" fontId="3" fillId="0" borderId="10" xfId="0" applyFont="1" applyBorder="1" applyAlignment="1">
      <alignment horizontal="center" vertical="center" wrapText="1"/>
    </xf>
    <xf numFmtId="44" fontId="4" fillId="2" borderId="1" xfId="1" applyFont="1" applyFill="1" applyBorder="1" applyAlignment="1">
      <alignment vertical="center"/>
    </xf>
    <xf numFmtId="44" fontId="4" fillId="0" borderId="1" xfId="1" applyFont="1" applyBorder="1" applyAlignment="1">
      <alignment horizontal="center" vertical="center" wrapText="1"/>
    </xf>
    <xf numFmtId="44" fontId="4" fillId="0" borderId="1" xfId="1" applyFont="1" applyBorder="1" applyAlignment="1">
      <alignment vertical="center"/>
    </xf>
    <xf numFmtId="44" fontId="4" fillId="5" borderId="1" xfId="1" applyFont="1" applyFill="1" applyBorder="1" applyAlignment="1">
      <alignment vertical="center"/>
    </xf>
    <xf numFmtId="44" fontId="4" fillId="6" borderId="1" xfId="1" applyFont="1" applyFill="1" applyBorder="1" applyAlignment="1">
      <alignment vertical="center"/>
    </xf>
    <xf numFmtId="44" fontId="4" fillId="7" borderId="1" xfId="1" applyFont="1" applyFill="1" applyBorder="1" applyAlignment="1">
      <alignment vertical="center"/>
    </xf>
    <xf numFmtId="44" fontId="5" fillId="0" borderId="1" xfId="1" applyFont="1" applyBorder="1" applyAlignment="1">
      <alignment vertical="center"/>
    </xf>
    <xf numFmtId="0" fontId="3" fillId="0" borderId="1" xfId="0" applyFont="1" applyBorder="1" applyAlignment="1">
      <alignment vertical="center" wrapText="1"/>
    </xf>
    <xf numFmtId="44" fontId="4" fillId="2" borderId="1" xfId="1" applyFont="1" applyFill="1" applyBorder="1" applyAlignment="1">
      <alignment vertical="center" wrapText="1"/>
    </xf>
    <xf numFmtId="44" fontId="0" fillId="0" borderId="0" xfId="1" applyFont="1" applyAlignment="1">
      <alignment vertical="center"/>
    </xf>
    <xf numFmtId="44" fontId="4" fillId="0" borderId="1" xfId="1" applyFont="1" applyBorder="1" applyAlignment="1">
      <alignment vertical="center" wrapText="1"/>
    </xf>
    <xf numFmtId="0" fontId="3" fillId="0" borderId="1" xfId="0" applyFont="1" applyBorder="1" applyAlignment="1">
      <alignment horizontal="left" vertical="top" wrapText="1"/>
    </xf>
    <xf numFmtId="0" fontId="7" fillId="0" borderId="1" xfId="0" applyFont="1" applyBorder="1" applyAlignment="1">
      <alignment horizontal="left" vertical="center" wrapText="1"/>
    </xf>
    <xf numFmtId="0" fontId="7" fillId="0" borderId="10" xfId="0" applyFont="1" applyBorder="1" applyAlignment="1">
      <alignment horizontal="center" vertical="center" wrapText="1"/>
    </xf>
    <xf numFmtId="0" fontId="8" fillId="0" borderId="1" xfId="0" applyFont="1" applyBorder="1" applyAlignment="1">
      <alignment horizontal="center" vertical="center" wrapText="1"/>
    </xf>
    <xf numFmtId="0" fontId="3" fillId="0" borderId="10" xfId="0" applyFont="1" applyBorder="1" applyAlignment="1">
      <alignment horizontal="center" vertical="center"/>
    </xf>
    <xf numFmtId="0" fontId="0" fillId="0" borderId="1" xfId="0" applyBorder="1" applyAlignment="1">
      <alignment horizontal="center" vertical="center" wrapText="1"/>
    </xf>
    <xf numFmtId="0" fontId="0" fillId="0" borderId="1" xfId="0" applyBorder="1" applyAlignment="1">
      <alignment horizontal="left" vertical="top" wrapText="1"/>
    </xf>
    <xf numFmtId="0" fontId="0" fillId="0" borderId="10" xfId="0" applyBorder="1" applyAlignment="1">
      <alignment horizontal="center" vertical="center" wrapText="1"/>
    </xf>
    <xf numFmtId="0" fontId="9" fillId="0" borderId="1" xfId="0" applyFont="1" applyBorder="1" applyAlignment="1">
      <alignment horizontal="center" vertical="center" wrapText="1"/>
    </xf>
    <xf numFmtId="0" fontId="9" fillId="8" borderId="1" xfId="0" applyFont="1" applyFill="1" applyBorder="1" applyAlignment="1">
      <alignment vertical="center" wrapText="1"/>
    </xf>
    <xf numFmtId="0" fontId="9" fillId="8" borderId="1" xfId="0" applyFont="1" applyFill="1" applyBorder="1" applyAlignment="1">
      <alignment horizontal="center" vertical="center" wrapText="1"/>
    </xf>
    <xf numFmtId="0" fontId="0" fillId="0" borderId="1" xfId="0" applyBorder="1" applyAlignment="1">
      <alignment horizontal="left" vertical="center" wrapText="1"/>
    </xf>
    <xf numFmtId="0" fontId="0" fillId="0" borderId="10" xfId="0" applyBorder="1" applyAlignment="1">
      <alignment horizontal="center" vertical="center"/>
    </xf>
    <xf numFmtId="0" fontId="0" fillId="0" borderId="1" xfId="0" applyBorder="1" applyAlignment="1">
      <alignment wrapText="1"/>
    </xf>
    <xf numFmtId="44" fontId="4" fillId="2" borderId="1" xfId="1" applyFont="1" applyFill="1" applyBorder="1" applyAlignment="1">
      <alignment horizontal="left" vertical="center" wrapText="1"/>
    </xf>
    <xf numFmtId="0" fontId="0" fillId="0" borderId="1" xfId="0" applyBorder="1" applyAlignment="1">
      <alignment vertical="top" wrapText="1"/>
    </xf>
    <xf numFmtId="0" fontId="10" fillId="0" borderId="1" xfId="0" applyFont="1" applyBorder="1" applyAlignment="1">
      <alignment horizontal="left" vertical="center" wrapText="1"/>
    </xf>
    <xf numFmtId="0" fontId="11" fillId="0" borderId="1" xfId="0" applyFont="1" applyBorder="1" applyAlignment="1">
      <alignment wrapText="1"/>
    </xf>
    <xf numFmtId="0" fontId="0" fillId="0" borderId="1" xfId="0" applyBorder="1" applyAlignment="1">
      <alignment vertical="center" wrapText="1"/>
    </xf>
    <xf numFmtId="0" fontId="0" fillId="0" borderId="10" xfId="0" applyBorder="1"/>
    <xf numFmtId="0" fontId="10" fillId="0" borderId="1" xfId="0" applyFont="1" applyBorder="1" applyAlignment="1">
      <alignment horizontal="left" vertical="top" wrapText="1"/>
    </xf>
    <xf numFmtId="0" fontId="2" fillId="0" borderId="1" xfId="0" applyFont="1" applyBorder="1" applyAlignment="1">
      <alignment horizontal="right" vertical="center"/>
    </xf>
    <xf numFmtId="44" fontId="0" fillId="0" borderId="1" xfId="0" applyNumberFormat="1" applyBorder="1"/>
    <xf numFmtId="44" fontId="0" fillId="0" borderId="1" xfId="1" applyFont="1" applyBorder="1"/>
    <xf numFmtId="0" fontId="0" fillId="0" borderId="0" xfId="0" applyAlignment="1">
      <alignment horizontal="center" vertical="center"/>
    </xf>
    <xf numFmtId="0" fontId="3" fillId="0" borderId="0" xfId="0" applyFont="1" applyAlignment="1">
      <alignment horizontal="center" vertical="center" wrapText="1"/>
    </xf>
    <xf numFmtId="0" fontId="3" fillId="0" borderId="0" xfId="0" applyFont="1" applyAlignment="1">
      <alignment horizontal="center"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A8F9B6-AB10-4880-BAD6-2C85C6810C14}">
  <sheetPr>
    <tabColor rgb="FFFF0000"/>
  </sheetPr>
  <dimension ref="A1:V973"/>
  <sheetViews>
    <sheetView tabSelected="1" topLeftCell="C67" zoomScale="70" zoomScaleNormal="70" workbookViewId="0">
      <selection activeCell="L67" sqref="L67"/>
    </sheetView>
  </sheetViews>
  <sheetFormatPr baseColWidth="10" defaultColWidth="14.42578125" defaultRowHeight="15" customHeight="1" x14ac:dyDescent="0.25"/>
  <cols>
    <col min="1" max="1" width="8.5703125" style="54" customWidth="1"/>
    <col min="2" max="2" width="43.42578125" style="54" customWidth="1"/>
    <col min="3" max="3" width="104.140625" customWidth="1"/>
    <col min="4" max="4" width="21.7109375" customWidth="1"/>
    <col min="5" max="5" width="14.5703125" bestFit="1" customWidth="1"/>
    <col min="6" max="6" width="19.7109375" customWidth="1"/>
    <col min="7" max="7" width="30.7109375" hidden="1" customWidth="1"/>
    <col min="8" max="8" width="21.7109375" bestFit="1" customWidth="1"/>
    <col min="9" max="9" width="20.85546875" customWidth="1"/>
    <col min="10" max="10" width="20.42578125" customWidth="1"/>
    <col min="11" max="11" width="22.140625" hidden="1" customWidth="1"/>
    <col min="12" max="12" width="21.7109375" bestFit="1" customWidth="1"/>
    <col min="13" max="13" width="20.28515625" customWidth="1"/>
    <col min="14" max="14" width="22.140625" customWidth="1"/>
    <col min="15" max="15" width="21.85546875" hidden="1" customWidth="1"/>
    <col min="16" max="16" width="24.85546875" bestFit="1" customWidth="1"/>
    <col min="17" max="18" width="19.5703125" customWidth="1"/>
    <col min="19" max="19" width="18.7109375" hidden="1" customWidth="1"/>
    <col min="20" max="20" width="20.140625" bestFit="1" customWidth="1"/>
    <col min="21" max="21" width="20.140625" customWidth="1"/>
  </cols>
  <sheetData>
    <row r="1" spans="1:22" ht="15" customHeight="1" thickBot="1" x14ac:dyDescent="0.3">
      <c r="A1" s="1"/>
      <c r="B1" s="1"/>
      <c r="C1" s="2"/>
      <c r="D1" s="2"/>
      <c r="E1" s="2"/>
      <c r="F1" s="3" t="s">
        <v>0</v>
      </c>
      <c r="G1" s="3"/>
      <c r="H1" s="4"/>
      <c r="I1" s="3"/>
      <c r="J1" s="5" t="s">
        <v>1</v>
      </c>
      <c r="K1" s="6"/>
      <c r="L1" s="6"/>
      <c r="M1" s="7"/>
      <c r="N1" s="5" t="s">
        <v>2</v>
      </c>
      <c r="O1" s="6"/>
      <c r="P1" s="6"/>
      <c r="Q1" s="7"/>
      <c r="R1" s="5" t="s">
        <v>3</v>
      </c>
      <c r="S1" s="6"/>
      <c r="T1" s="6"/>
      <c r="U1" s="7"/>
    </row>
    <row r="2" spans="1:22" ht="46.5" customHeight="1" thickBot="1" x14ac:dyDescent="0.3">
      <c r="A2" s="8" t="s">
        <v>4</v>
      </c>
      <c r="B2" s="8" t="s">
        <v>5</v>
      </c>
      <c r="C2" s="8" t="s">
        <v>6</v>
      </c>
      <c r="D2" s="8" t="s">
        <v>7</v>
      </c>
      <c r="E2" s="8" t="s">
        <v>8</v>
      </c>
      <c r="F2" s="9" t="s">
        <v>9</v>
      </c>
      <c r="G2" s="10" t="s">
        <v>10</v>
      </c>
      <c r="H2" s="9" t="s">
        <v>11</v>
      </c>
      <c r="I2" s="11" t="s">
        <v>12</v>
      </c>
      <c r="J2" s="12" t="s">
        <v>9</v>
      </c>
      <c r="K2" s="13" t="s">
        <v>10</v>
      </c>
      <c r="L2" s="9" t="s">
        <v>11</v>
      </c>
      <c r="M2" s="14" t="s">
        <v>12</v>
      </c>
      <c r="N2" s="12" t="s">
        <v>9</v>
      </c>
      <c r="O2" s="13" t="s">
        <v>10</v>
      </c>
      <c r="P2" s="9" t="s">
        <v>11</v>
      </c>
      <c r="Q2" s="14" t="s">
        <v>12</v>
      </c>
      <c r="R2" s="12" t="s">
        <v>9</v>
      </c>
      <c r="S2" s="13" t="s">
        <v>10</v>
      </c>
      <c r="T2" s="9" t="s">
        <v>11</v>
      </c>
      <c r="U2" s="14" t="s">
        <v>12</v>
      </c>
    </row>
    <row r="3" spans="1:22" ht="225.75" customHeight="1" x14ac:dyDescent="0.25">
      <c r="A3" s="15">
        <v>1</v>
      </c>
      <c r="B3" s="16" t="s">
        <v>13</v>
      </c>
      <c r="C3" s="17" t="s">
        <v>14</v>
      </c>
      <c r="D3" s="16" t="s">
        <v>15</v>
      </c>
      <c r="E3" s="18">
        <v>1</v>
      </c>
      <c r="F3" s="19">
        <v>2112650</v>
      </c>
      <c r="G3" s="20">
        <v>0</v>
      </c>
      <c r="H3" s="21">
        <f>SUM(F3)</f>
        <v>2112650</v>
      </c>
      <c r="I3" s="21">
        <f t="shared" ref="I3:I66" si="0">SUM(H3*E3)</f>
        <v>2112650</v>
      </c>
      <c r="J3" s="22">
        <v>2082024</v>
      </c>
      <c r="K3" s="20">
        <v>0</v>
      </c>
      <c r="L3" s="21">
        <f>SUM(J3)</f>
        <v>2082024</v>
      </c>
      <c r="M3" s="21">
        <f t="shared" ref="M3:M66" si="1">SUM(L3*E3)</f>
        <v>2082024</v>
      </c>
      <c r="N3" s="23">
        <v>2041200</v>
      </c>
      <c r="O3" s="20">
        <v>0</v>
      </c>
      <c r="P3" s="21">
        <f>SUM(N3)</f>
        <v>2041200</v>
      </c>
      <c r="Q3" s="21">
        <f t="shared" ref="Q3:Q66" si="2">SUM(P3*E3)</f>
        <v>2041200</v>
      </c>
      <c r="R3" s="24">
        <v>2041200</v>
      </c>
      <c r="S3" s="25">
        <v>0</v>
      </c>
      <c r="T3" s="21">
        <f>SUM(R3)</f>
        <v>2041200</v>
      </c>
      <c r="U3" s="21">
        <f t="shared" ref="U3:U66" si="3">SUM(T3*E3)</f>
        <v>2041200</v>
      </c>
    </row>
    <row r="4" spans="1:22" ht="225.75" customHeight="1" x14ac:dyDescent="0.25">
      <c r="A4" s="15">
        <v>2</v>
      </c>
      <c r="B4" s="16" t="s">
        <v>16</v>
      </c>
      <c r="C4" s="17" t="s">
        <v>17</v>
      </c>
      <c r="D4" s="16" t="s">
        <v>18</v>
      </c>
      <c r="E4" s="18">
        <v>1</v>
      </c>
      <c r="F4" s="19">
        <v>499500</v>
      </c>
      <c r="G4" s="20">
        <v>0</v>
      </c>
      <c r="H4" s="21">
        <f>SUM(F4)</f>
        <v>499500</v>
      </c>
      <c r="I4" s="21">
        <f t="shared" si="0"/>
        <v>499500</v>
      </c>
      <c r="J4" s="22">
        <v>516700</v>
      </c>
      <c r="K4" s="20">
        <v>0</v>
      </c>
      <c r="L4" s="21">
        <f>SUM(J4)</f>
        <v>516700</v>
      </c>
      <c r="M4" s="21">
        <f t="shared" si="1"/>
        <v>516700</v>
      </c>
      <c r="N4" s="23">
        <v>509500</v>
      </c>
      <c r="O4" s="20">
        <v>0</v>
      </c>
      <c r="P4" s="21">
        <f>SUM(N4)</f>
        <v>509500</v>
      </c>
      <c r="Q4" s="21">
        <f t="shared" si="2"/>
        <v>509500</v>
      </c>
      <c r="R4" s="24">
        <v>499500</v>
      </c>
      <c r="S4" s="21">
        <v>0</v>
      </c>
      <c r="T4" s="21">
        <f>SUM(R4)</f>
        <v>499500</v>
      </c>
      <c r="U4" s="21">
        <f t="shared" si="3"/>
        <v>499500</v>
      </c>
    </row>
    <row r="5" spans="1:22" ht="255" customHeight="1" x14ac:dyDescent="0.25">
      <c r="A5" s="15">
        <v>3</v>
      </c>
      <c r="B5" s="16" t="s">
        <v>19</v>
      </c>
      <c r="C5" s="26" t="s">
        <v>20</v>
      </c>
      <c r="D5" s="16" t="s">
        <v>15</v>
      </c>
      <c r="E5" s="18">
        <v>1</v>
      </c>
      <c r="F5" s="27">
        <v>516700</v>
      </c>
      <c r="G5" s="21">
        <f t="shared" ref="G5:G67" si="4">SUM(F5*19%)</f>
        <v>98173</v>
      </c>
      <c r="H5" s="21">
        <f t="shared" ref="H5:H67" si="5">SUM(F5:G5)</f>
        <v>614873</v>
      </c>
      <c r="I5" s="21">
        <f t="shared" si="0"/>
        <v>614873</v>
      </c>
      <c r="J5" s="22">
        <v>499095</v>
      </c>
      <c r="K5" s="21">
        <f t="shared" ref="K5:K67" si="6">SUM(J5*19%)</f>
        <v>94828.05</v>
      </c>
      <c r="L5" s="21">
        <f t="shared" ref="L5:L67" si="7">SUM(J5:K5)</f>
        <v>593923.05000000005</v>
      </c>
      <c r="M5" s="21">
        <f t="shared" si="1"/>
        <v>593923.05000000005</v>
      </c>
      <c r="N5" s="23">
        <v>511600</v>
      </c>
      <c r="O5" s="21">
        <f t="shared" ref="O5:O67" si="8">SUM(N5*19%)</f>
        <v>97204</v>
      </c>
      <c r="P5" s="21">
        <f t="shared" ref="P5:P67" si="9">SUM(N5:O5)</f>
        <v>608804</v>
      </c>
      <c r="Q5" s="21">
        <f t="shared" si="2"/>
        <v>608804</v>
      </c>
      <c r="R5" s="24">
        <v>499095</v>
      </c>
      <c r="S5" s="21">
        <f t="shared" ref="S5:S67" si="10">SUM(R5*19%)</f>
        <v>94828.05</v>
      </c>
      <c r="T5" s="21">
        <f t="shared" ref="T5:T67" si="11">SUM(R5:S5)</f>
        <v>593923.05000000005</v>
      </c>
      <c r="U5" s="21">
        <f t="shared" si="3"/>
        <v>593923.05000000005</v>
      </c>
      <c r="V5" s="28"/>
    </row>
    <row r="6" spans="1:22" ht="255" customHeight="1" x14ac:dyDescent="0.25">
      <c r="A6" s="15">
        <v>4</v>
      </c>
      <c r="B6" s="16" t="s">
        <v>21</v>
      </c>
      <c r="C6" s="26" t="s">
        <v>22</v>
      </c>
      <c r="D6" s="16" t="s">
        <v>15</v>
      </c>
      <c r="E6" s="18">
        <v>1</v>
      </c>
      <c r="F6" s="27">
        <v>1309850</v>
      </c>
      <c r="G6" s="21">
        <f t="shared" si="4"/>
        <v>248871.5</v>
      </c>
      <c r="H6" s="21">
        <f t="shared" si="5"/>
        <v>1558721.5</v>
      </c>
      <c r="I6" s="21">
        <f t="shared" si="0"/>
        <v>1558721.5</v>
      </c>
      <c r="J6" s="22">
        <v>1297200</v>
      </c>
      <c r="K6" s="21">
        <f t="shared" si="6"/>
        <v>246468</v>
      </c>
      <c r="L6" s="21">
        <f t="shared" si="7"/>
        <v>1543668</v>
      </c>
      <c r="M6" s="21">
        <f t="shared" si="1"/>
        <v>1543668</v>
      </c>
      <c r="N6" s="23">
        <v>1271700</v>
      </c>
      <c r="O6" s="21">
        <f t="shared" si="8"/>
        <v>241623</v>
      </c>
      <c r="P6" s="21">
        <f t="shared" si="9"/>
        <v>1513323</v>
      </c>
      <c r="Q6" s="21">
        <f t="shared" si="2"/>
        <v>1513323</v>
      </c>
      <c r="R6" s="24">
        <v>1271700</v>
      </c>
      <c r="S6" s="21">
        <f t="shared" si="10"/>
        <v>241623</v>
      </c>
      <c r="T6" s="21">
        <f t="shared" si="11"/>
        <v>1513323</v>
      </c>
      <c r="U6" s="21">
        <f t="shared" si="3"/>
        <v>1513323</v>
      </c>
    </row>
    <row r="7" spans="1:22" ht="205.5" customHeight="1" x14ac:dyDescent="0.25">
      <c r="A7" s="15">
        <v>5</v>
      </c>
      <c r="B7" s="16" t="s">
        <v>23</v>
      </c>
      <c r="C7" s="26" t="s">
        <v>24</v>
      </c>
      <c r="D7" s="16" t="s">
        <v>15</v>
      </c>
      <c r="E7" s="18">
        <v>1</v>
      </c>
      <c r="F7" s="27">
        <v>136350</v>
      </c>
      <c r="G7" s="21">
        <f t="shared" si="4"/>
        <v>25906.5</v>
      </c>
      <c r="H7" s="21">
        <f t="shared" si="5"/>
        <v>162256.5</v>
      </c>
      <c r="I7" s="21">
        <f t="shared" si="0"/>
        <v>162256.5</v>
      </c>
      <c r="J7" s="22">
        <v>141150</v>
      </c>
      <c r="K7" s="21">
        <f t="shared" si="6"/>
        <v>26818.5</v>
      </c>
      <c r="L7" s="21">
        <f t="shared" si="7"/>
        <v>167968.5</v>
      </c>
      <c r="M7" s="21">
        <f t="shared" si="1"/>
        <v>167968.5</v>
      </c>
      <c r="N7" s="23">
        <v>138100</v>
      </c>
      <c r="O7" s="21">
        <f t="shared" si="8"/>
        <v>26239</v>
      </c>
      <c r="P7" s="21">
        <f t="shared" si="9"/>
        <v>164339</v>
      </c>
      <c r="Q7" s="21">
        <f t="shared" si="2"/>
        <v>164339</v>
      </c>
      <c r="R7" s="24">
        <v>136350</v>
      </c>
      <c r="S7" s="21">
        <f t="shared" si="10"/>
        <v>25906.5</v>
      </c>
      <c r="T7" s="21">
        <f t="shared" si="11"/>
        <v>162256.5</v>
      </c>
      <c r="U7" s="21">
        <f t="shared" si="3"/>
        <v>162256.5</v>
      </c>
    </row>
    <row r="8" spans="1:22" ht="165.75" customHeight="1" x14ac:dyDescent="0.25">
      <c r="A8" s="15">
        <v>6</v>
      </c>
      <c r="B8" s="16" t="s">
        <v>25</v>
      </c>
      <c r="C8" s="26" t="s">
        <v>26</v>
      </c>
      <c r="D8" s="16" t="s">
        <v>15</v>
      </c>
      <c r="E8" s="18">
        <v>1</v>
      </c>
      <c r="F8" s="19">
        <v>1059750</v>
      </c>
      <c r="G8" s="21">
        <f t="shared" si="4"/>
        <v>201352.5</v>
      </c>
      <c r="H8" s="21">
        <f t="shared" si="5"/>
        <v>1261102.5</v>
      </c>
      <c r="I8" s="21">
        <f t="shared" si="0"/>
        <v>1261102.5</v>
      </c>
      <c r="J8" s="22">
        <v>1081000</v>
      </c>
      <c r="K8" s="21">
        <f t="shared" si="6"/>
        <v>205390</v>
      </c>
      <c r="L8" s="21">
        <f t="shared" si="7"/>
        <v>1286390</v>
      </c>
      <c r="M8" s="21">
        <f t="shared" si="1"/>
        <v>1286390</v>
      </c>
      <c r="N8" s="23">
        <v>1092000</v>
      </c>
      <c r="O8" s="21">
        <f t="shared" si="8"/>
        <v>207480</v>
      </c>
      <c r="P8" s="21">
        <f t="shared" si="9"/>
        <v>1299480</v>
      </c>
      <c r="Q8" s="21">
        <f t="shared" si="2"/>
        <v>1299480</v>
      </c>
      <c r="R8" s="24">
        <v>1059750</v>
      </c>
      <c r="S8" s="21">
        <f t="shared" si="10"/>
        <v>201352.5</v>
      </c>
      <c r="T8" s="21">
        <f t="shared" si="11"/>
        <v>1261102.5</v>
      </c>
      <c r="U8" s="21">
        <f t="shared" si="3"/>
        <v>1261102.5</v>
      </c>
    </row>
    <row r="9" spans="1:22" ht="157.5" customHeight="1" x14ac:dyDescent="0.25">
      <c r="A9" s="15">
        <v>7</v>
      </c>
      <c r="B9" s="16" t="s">
        <v>27</v>
      </c>
      <c r="C9" s="26" t="s">
        <v>28</v>
      </c>
      <c r="D9" s="16" t="s">
        <v>15</v>
      </c>
      <c r="E9" s="18">
        <v>1</v>
      </c>
      <c r="F9" s="27">
        <v>326700</v>
      </c>
      <c r="G9" s="21">
        <f t="shared" si="4"/>
        <v>62073</v>
      </c>
      <c r="H9" s="21">
        <f t="shared" si="5"/>
        <v>388773</v>
      </c>
      <c r="I9" s="21">
        <f t="shared" si="0"/>
        <v>388773</v>
      </c>
      <c r="J9" s="22">
        <v>329800</v>
      </c>
      <c r="K9" s="29">
        <f t="shared" si="6"/>
        <v>62662</v>
      </c>
      <c r="L9" s="21">
        <f t="shared" si="7"/>
        <v>392462</v>
      </c>
      <c r="M9" s="29">
        <f t="shared" si="1"/>
        <v>392462</v>
      </c>
      <c r="N9" s="23">
        <v>318600</v>
      </c>
      <c r="O9" s="21">
        <f t="shared" si="8"/>
        <v>60534</v>
      </c>
      <c r="P9" s="21">
        <f t="shared" si="9"/>
        <v>379134</v>
      </c>
      <c r="Q9" s="21">
        <f t="shared" si="2"/>
        <v>379134</v>
      </c>
      <c r="R9" s="24">
        <v>318600</v>
      </c>
      <c r="S9" s="21">
        <f t="shared" si="10"/>
        <v>60534</v>
      </c>
      <c r="T9" s="21">
        <f t="shared" si="11"/>
        <v>379134</v>
      </c>
      <c r="U9" s="21">
        <f t="shared" si="3"/>
        <v>379134</v>
      </c>
    </row>
    <row r="10" spans="1:22" ht="185.25" customHeight="1" x14ac:dyDescent="0.25">
      <c r="A10" s="15">
        <v>8</v>
      </c>
      <c r="B10" s="16" t="s">
        <v>29</v>
      </c>
      <c r="C10" s="26" t="s">
        <v>30</v>
      </c>
      <c r="D10" s="16" t="s">
        <v>15</v>
      </c>
      <c r="E10" s="18">
        <v>1</v>
      </c>
      <c r="F10" s="27">
        <v>371800</v>
      </c>
      <c r="G10" s="21">
        <f t="shared" si="4"/>
        <v>70642</v>
      </c>
      <c r="H10" s="21">
        <f t="shared" si="5"/>
        <v>442442</v>
      </c>
      <c r="I10" s="21">
        <f t="shared" si="0"/>
        <v>442442</v>
      </c>
      <c r="J10" s="22">
        <v>375500</v>
      </c>
      <c r="K10" s="29">
        <f t="shared" si="6"/>
        <v>71345</v>
      </c>
      <c r="L10" s="21">
        <f t="shared" si="7"/>
        <v>446845</v>
      </c>
      <c r="M10" s="29">
        <f t="shared" si="1"/>
        <v>446845</v>
      </c>
      <c r="N10" s="23">
        <v>364500</v>
      </c>
      <c r="O10" s="29">
        <f t="shared" si="8"/>
        <v>69255</v>
      </c>
      <c r="P10" s="21">
        <f t="shared" si="9"/>
        <v>433755</v>
      </c>
      <c r="Q10" s="21">
        <f t="shared" si="2"/>
        <v>433755</v>
      </c>
      <c r="R10" s="24">
        <v>364500</v>
      </c>
      <c r="S10" s="21">
        <f t="shared" si="10"/>
        <v>69255</v>
      </c>
      <c r="T10" s="21">
        <f t="shared" si="11"/>
        <v>433755</v>
      </c>
      <c r="U10" s="21">
        <f t="shared" si="3"/>
        <v>433755</v>
      </c>
    </row>
    <row r="11" spans="1:22" ht="237.75" customHeight="1" x14ac:dyDescent="0.25">
      <c r="A11" s="15">
        <v>9</v>
      </c>
      <c r="B11" s="16" t="s">
        <v>31</v>
      </c>
      <c r="C11" s="30" t="s">
        <v>32</v>
      </c>
      <c r="D11" s="16" t="s">
        <v>15</v>
      </c>
      <c r="E11" s="18">
        <v>1</v>
      </c>
      <c r="F11" s="27">
        <v>2556300</v>
      </c>
      <c r="G11" s="21">
        <f t="shared" si="4"/>
        <v>485697</v>
      </c>
      <c r="H11" s="21">
        <f t="shared" si="5"/>
        <v>3041997</v>
      </c>
      <c r="I11" s="21">
        <f t="shared" si="0"/>
        <v>3041997</v>
      </c>
      <c r="J11" s="22">
        <v>2506100</v>
      </c>
      <c r="K11" s="21">
        <f t="shared" si="6"/>
        <v>476159</v>
      </c>
      <c r="L11" s="21">
        <f t="shared" si="7"/>
        <v>2982259</v>
      </c>
      <c r="M11" s="21">
        <f t="shared" si="1"/>
        <v>2982259</v>
      </c>
      <c r="N11" s="23">
        <v>2593800</v>
      </c>
      <c r="O11" s="21">
        <f t="shared" si="8"/>
        <v>492822</v>
      </c>
      <c r="P11" s="21">
        <f t="shared" si="9"/>
        <v>3086622</v>
      </c>
      <c r="Q11" s="21">
        <f t="shared" si="2"/>
        <v>3086622</v>
      </c>
      <c r="R11" s="24">
        <v>2506100</v>
      </c>
      <c r="S11" s="21">
        <f t="shared" si="10"/>
        <v>476159</v>
      </c>
      <c r="T11" s="21">
        <f t="shared" si="11"/>
        <v>2982259</v>
      </c>
      <c r="U11" s="21">
        <f t="shared" si="3"/>
        <v>2982259</v>
      </c>
      <c r="V11" s="28"/>
    </row>
    <row r="12" spans="1:22" ht="248.25" customHeight="1" x14ac:dyDescent="0.25">
      <c r="A12" s="15">
        <v>10</v>
      </c>
      <c r="B12" s="16" t="s">
        <v>33</v>
      </c>
      <c r="C12" s="31" t="s">
        <v>34</v>
      </c>
      <c r="D12" s="16" t="s">
        <v>15</v>
      </c>
      <c r="E12" s="32">
        <v>1</v>
      </c>
      <c r="F12" s="19">
        <v>3925200</v>
      </c>
      <c r="G12" s="21">
        <f t="shared" si="4"/>
        <v>745788</v>
      </c>
      <c r="H12" s="21">
        <f t="shared" si="5"/>
        <v>4670988</v>
      </c>
      <c r="I12" s="21">
        <f t="shared" si="0"/>
        <v>4670988</v>
      </c>
      <c r="J12" s="22">
        <v>4023000</v>
      </c>
      <c r="K12" s="21">
        <f t="shared" si="6"/>
        <v>764370</v>
      </c>
      <c r="L12" s="21">
        <f t="shared" si="7"/>
        <v>4787370</v>
      </c>
      <c r="M12" s="21">
        <f t="shared" si="1"/>
        <v>4787370</v>
      </c>
      <c r="N12" s="23">
        <v>4035000</v>
      </c>
      <c r="O12" s="21">
        <f t="shared" si="8"/>
        <v>766650</v>
      </c>
      <c r="P12" s="21">
        <f t="shared" si="9"/>
        <v>4801650</v>
      </c>
      <c r="Q12" s="21">
        <f t="shared" si="2"/>
        <v>4801650</v>
      </c>
      <c r="R12" s="24">
        <v>3925200</v>
      </c>
      <c r="S12" s="21">
        <f t="shared" si="10"/>
        <v>745788</v>
      </c>
      <c r="T12" s="21">
        <f t="shared" si="11"/>
        <v>4670988</v>
      </c>
      <c r="U12" s="21">
        <f t="shared" si="3"/>
        <v>4670988</v>
      </c>
      <c r="V12" s="28"/>
    </row>
    <row r="13" spans="1:22" ht="150" customHeight="1" x14ac:dyDescent="0.25">
      <c r="A13" s="15">
        <v>11</v>
      </c>
      <c r="B13" s="16" t="s">
        <v>35</v>
      </c>
      <c r="C13" s="31" t="s">
        <v>36</v>
      </c>
      <c r="D13" s="16" t="s">
        <v>15</v>
      </c>
      <c r="E13" s="32">
        <v>1</v>
      </c>
      <c r="F13" s="19">
        <v>407700</v>
      </c>
      <c r="G13" s="21">
        <f t="shared" si="4"/>
        <v>77463</v>
      </c>
      <c r="H13" s="21">
        <f t="shared" si="5"/>
        <v>485163</v>
      </c>
      <c r="I13" s="21">
        <f t="shared" si="0"/>
        <v>485163</v>
      </c>
      <c r="J13" s="22">
        <v>419950</v>
      </c>
      <c r="K13" s="21">
        <f t="shared" si="6"/>
        <v>79790.5</v>
      </c>
      <c r="L13" s="21">
        <f t="shared" si="7"/>
        <v>499740.5</v>
      </c>
      <c r="M13" s="21">
        <f t="shared" si="1"/>
        <v>499740.5</v>
      </c>
      <c r="N13" s="23">
        <v>415900</v>
      </c>
      <c r="O13" s="21">
        <f t="shared" si="8"/>
        <v>79021</v>
      </c>
      <c r="P13" s="21">
        <f t="shared" si="9"/>
        <v>494921</v>
      </c>
      <c r="Q13" s="21">
        <f t="shared" si="2"/>
        <v>494921</v>
      </c>
      <c r="R13" s="24">
        <v>407700</v>
      </c>
      <c r="S13" s="21">
        <f t="shared" si="10"/>
        <v>77463</v>
      </c>
      <c r="T13" s="21">
        <f t="shared" si="11"/>
        <v>485163</v>
      </c>
      <c r="U13" s="21">
        <f t="shared" si="3"/>
        <v>485163</v>
      </c>
    </row>
    <row r="14" spans="1:22" ht="234.75" customHeight="1" x14ac:dyDescent="0.25">
      <c r="A14" s="15">
        <v>12</v>
      </c>
      <c r="B14" s="16" t="s">
        <v>37</v>
      </c>
      <c r="C14" s="31" t="s">
        <v>38</v>
      </c>
      <c r="D14" s="16" t="s">
        <v>15</v>
      </c>
      <c r="E14" s="32">
        <v>1</v>
      </c>
      <c r="F14" s="19">
        <v>261900</v>
      </c>
      <c r="G14" s="21">
        <f t="shared" si="4"/>
        <v>49761</v>
      </c>
      <c r="H14" s="21">
        <f t="shared" si="5"/>
        <v>311661</v>
      </c>
      <c r="I14" s="21">
        <f t="shared" si="0"/>
        <v>311661</v>
      </c>
      <c r="J14" s="22">
        <v>267150</v>
      </c>
      <c r="K14" s="21">
        <f t="shared" si="6"/>
        <v>50758.5</v>
      </c>
      <c r="L14" s="21">
        <f t="shared" si="7"/>
        <v>317908.5</v>
      </c>
      <c r="M14" s="21">
        <f t="shared" si="1"/>
        <v>317908.5</v>
      </c>
      <c r="N14" s="23">
        <v>269800</v>
      </c>
      <c r="O14" s="21">
        <f t="shared" si="8"/>
        <v>51262</v>
      </c>
      <c r="P14" s="21">
        <f t="shared" si="9"/>
        <v>321062</v>
      </c>
      <c r="Q14" s="21">
        <f t="shared" si="2"/>
        <v>321062</v>
      </c>
      <c r="R14" s="24">
        <v>261900</v>
      </c>
      <c r="S14" s="21">
        <f t="shared" si="10"/>
        <v>49761</v>
      </c>
      <c r="T14" s="21">
        <f t="shared" si="11"/>
        <v>311661</v>
      </c>
      <c r="U14" s="21">
        <f t="shared" si="3"/>
        <v>311661</v>
      </c>
    </row>
    <row r="15" spans="1:22" ht="201.75" customHeight="1" x14ac:dyDescent="0.25">
      <c r="A15" s="15">
        <v>13</v>
      </c>
      <c r="B15" s="16" t="s">
        <v>39</v>
      </c>
      <c r="C15" s="31" t="s">
        <v>40</v>
      </c>
      <c r="D15" s="16" t="s">
        <v>15</v>
      </c>
      <c r="E15" s="32">
        <v>1</v>
      </c>
      <c r="F15" s="19">
        <v>526800</v>
      </c>
      <c r="G15" s="21">
        <f t="shared" si="4"/>
        <v>100092</v>
      </c>
      <c r="H15" s="21">
        <f t="shared" si="5"/>
        <v>626892</v>
      </c>
      <c r="I15" s="21">
        <f t="shared" si="0"/>
        <v>626892</v>
      </c>
      <c r="J15" s="22">
        <v>521900</v>
      </c>
      <c r="K15" s="21">
        <f t="shared" si="6"/>
        <v>99161</v>
      </c>
      <c r="L15" s="21">
        <f t="shared" si="7"/>
        <v>621061</v>
      </c>
      <c r="M15" s="21">
        <f t="shared" si="1"/>
        <v>621061</v>
      </c>
      <c r="N15" s="23">
        <v>511650</v>
      </c>
      <c r="O15" s="21">
        <f t="shared" si="8"/>
        <v>97213.5</v>
      </c>
      <c r="P15" s="21">
        <f t="shared" si="9"/>
        <v>608863.5</v>
      </c>
      <c r="Q15" s="21">
        <f t="shared" si="2"/>
        <v>608863.5</v>
      </c>
      <c r="R15" s="24">
        <v>511650</v>
      </c>
      <c r="S15" s="21">
        <f t="shared" si="10"/>
        <v>97213.5</v>
      </c>
      <c r="T15" s="21">
        <f t="shared" si="11"/>
        <v>608863.5</v>
      </c>
      <c r="U15" s="21">
        <f t="shared" si="3"/>
        <v>608863.5</v>
      </c>
    </row>
    <row r="16" spans="1:22" ht="342" x14ac:dyDescent="0.25">
      <c r="A16" s="15">
        <v>14</v>
      </c>
      <c r="B16" s="16" t="s">
        <v>41</v>
      </c>
      <c r="C16" s="31" t="s">
        <v>42</v>
      </c>
      <c r="D16" s="16" t="s">
        <v>15</v>
      </c>
      <c r="E16" s="32">
        <v>1</v>
      </c>
      <c r="F16" s="19">
        <v>5693600</v>
      </c>
      <c r="G16" s="21">
        <f t="shared" si="4"/>
        <v>1081784</v>
      </c>
      <c r="H16" s="21">
        <f t="shared" si="5"/>
        <v>6775384</v>
      </c>
      <c r="I16" s="21">
        <f t="shared" si="0"/>
        <v>6775384</v>
      </c>
      <c r="J16" s="22">
        <v>5582250</v>
      </c>
      <c r="K16" s="21">
        <f t="shared" si="6"/>
        <v>1060627.5</v>
      </c>
      <c r="L16" s="21">
        <f t="shared" si="7"/>
        <v>6642877.5</v>
      </c>
      <c r="M16" s="21">
        <f t="shared" si="1"/>
        <v>6642877.5</v>
      </c>
      <c r="N16" s="23">
        <v>5721850</v>
      </c>
      <c r="O16" s="21">
        <f t="shared" si="8"/>
        <v>1087151.5</v>
      </c>
      <c r="P16" s="21">
        <f t="shared" si="9"/>
        <v>6809001.5</v>
      </c>
      <c r="Q16" s="21">
        <f t="shared" si="2"/>
        <v>6809001.5</v>
      </c>
      <c r="R16" s="24">
        <v>5582250</v>
      </c>
      <c r="S16" s="21">
        <f t="shared" si="10"/>
        <v>1060627.5</v>
      </c>
      <c r="T16" s="21">
        <f t="shared" si="11"/>
        <v>6642877.5</v>
      </c>
      <c r="U16" s="21">
        <f t="shared" si="3"/>
        <v>6642877.5</v>
      </c>
    </row>
    <row r="17" spans="1:21" ht="165" customHeight="1" x14ac:dyDescent="0.25">
      <c r="A17" s="15">
        <v>15</v>
      </c>
      <c r="B17" s="16" t="s">
        <v>43</v>
      </c>
      <c r="C17" s="17" t="s">
        <v>44</v>
      </c>
      <c r="D17" s="16" t="s">
        <v>15</v>
      </c>
      <c r="E17" s="32">
        <v>1</v>
      </c>
      <c r="F17" s="19">
        <v>351950</v>
      </c>
      <c r="G17" s="21">
        <f t="shared" si="4"/>
        <v>66870.5</v>
      </c>
      <c r="H17" s="21">
        <f t="shared" si="5"/>
        <v>418820.5</v>
      </c>
      <c r="I17" s="21">
        <f t="shared" si="0"/>
        <v>418820.5</v>
      </c>
      <c r="J17" s="22">
        <v>354000</v>
      </c>
      <c r="K17" s="21">
        <f t="shared" si="6"/>
        <v>67260</v>
      </c>
      <c r="L17" s="21">
        <f t="shared" si="7"/>
        <v>421260</v>
      </c>
      <c r="M17" s="21">
        <f t="shared" si="1"/>
        <v>421260</v>
      </c>
      <c r="N17" s="23">
        <v>341550</v>
      </c>
      <c r="O17" s="21">
        <f t="shared" si="8"/>
        <v>64894.5</v>
      </c>
      <c r="P17" s="21">
        <f t="shared" si="9"/>
        <v>406444.5</v>
      </c>
      <c r="Q17" s="21">
        <f t="shared" si="2"/>
        <v>406444.5</v>
      </c>
      <c r="R17" s="24">
        <v>341550</v>
      </c>
      <c r="S17" s="21">
        <f t="shared" si="10"/>
        <v>64894.5</v>
      </c>
      <c r="T17" s="21">
        <f t="shared" si="11"/>
        <v>406444.5</v>
      </c>
      <c r="U17" s="21">
        <f t="shared" si="3"/>
        <v>406444.5</v>
      </c>
    </row>
    <row r="18" spans="1:21" ht="147.75" customHeight="1" x14ac:dyDescent="0.25">
      <c r="A18" s="15">
        <v>16</v>
      </c>
      <c r="B18" s="16" t="s">
        <v>45</v>
      </c>
      <c r="C18" s="17" t="s">
        <v>46</v>
      </c>
      <c r="D18" s="16" t="s">
        <v>47</v>
      </c>
      <c r="E18" s="32">
        <v>1</v>
      </c>
      <c r="F18" s="19">
        <v>596500</v>
      </c>
      <c r="G18" s="21">
        <f t="shared" si="4"/>
        <v>113335</v>
      </c>
      <c r="H18" s="21">
        <f t="shared" si="5"/>
        <v>709835</v>
      </c>
      <c r="I18" s="21">
        <f t="shared" si="0"/>
        <v>709835</v>
      </c>
      <c r="J18" s="22">
        <v>593000</v>
      </c>
      <c r="K18" s="21">
        <f t="shared" si="6"/>
        <v>112670</v>
      </c>
      <c r="L18" s="21">
        <f t="shared" si="7"/>
        <v>705670</v>
      </c>
      <c r="M18" s="21">
        <f t="shared" si="1"/>
        <v>705670</v>
      </c>
      <c r="N18" s="23">
        <v>579150</v>
      </c>
      <c r="O18" s="21">
        <f t="shared" si="8"/>
        <v>110038.5</v>
      </c>
      <c r="P18" s="21">
        <f t="shared" si="9"/>
        <v>689188.5</v>
      </c>
      <c r="Q18" s="21">
        <f t="shared" si="2"/>
        <v>689188.5</v>
      </c>
      <c r="R18" s="24">
        <v>579150</v>
      </c>
      <c r="S18" s="21">
        <f t="shared" si="10"/>
        <v>110038.5</v>
      </c>
      <c r="T18" s="21">
        <f t="shared" si="11"/>
        <v>689188.5</v>
      </c>
      <c r="U18" s="21">
        <f t="shared" si="3"/>
        <v>689188.5</v>
      </c>
    </row>
    <row r="19" spans="1:21" ht="167.25" customHeight="1" x14ac:dyDescent="0.25">
      <c r="A19" s="15">
        <v>17</v>
      </c>
      <c r="B19" s="16" t="s">
        <v>48</v>
      </c>
      <c r="C19" s="17" t="s">
        <v>49</v>
      </c>
      <c r="D19" s="16" t="s">
        <v>15</v>
      </c>
      <c r="E19" s="32">
        <v>1</v>
      </c>
      <c r="F19" s="19">
        <v>513000</v>
      </c>
      <c r="G19" s="21">
        <f t="shared" si="4"/>
        <v>97470</v>
      </c>
      <c r="H19" s="21">
        <f t="shared" si="5"/>
        <v>610470</v>
      </c>
      <c r="I19" s="21">
        <f t="shared" si="0"/>
        <v>610470</v>
      </c>
      <c r="J19" s="22">
        <v>531550</v>
      </c>
      <c r="K19" s="21">
        <f t="shared" si="6"/>
        <v>100994.5</v>
      </c>
      <c r="L19" s="21">
        <f t="shared" si="7"/>
        <v>632544.5</v>
      </c>
      <c r="M19" s="21">
        <f t="shared" si="1"/>
        <v>632544.5</v>
      </c>
      <c r="N19" s="23">
        <v>523300</v>
      </c>
      <c r="O19" s="21">
        <f t="shared" si="8"/>
        <v>99427</v>
      </c>
      <c r="P19" s="21">
        <f t="shared" si="9"/>
        <v>622727</v>
      </c>
      <c r="Q19" s="21">
        <f t="shared" si="2"/>
        <v>622727</v>
      </c>
      <c r="R19" s="24">
        <v>513000</v>
      </c>
      <c r="S19" s="21">
        <f t="shared" si="10"/>
        <v>97470</v>
      </c>
      <c r="T19" s="21">
        <f t="shared" si="11"/>
        <v>610470</v>
      </c>
      <c r="U19" s="21">
        <f t="shared" si="3"/>
        <v>610470</v>
      </c>
    </row>
    <row r="20" spans="1:21" ht="152.25" customHeight="1" x14ac:dyDescent="0.25">
      <c r="A20" s="15">
        <v>18</v>
      </c>
      <c r="B20" s="33" t="s">
        <v>50</v>
      </c>
      <c r="C20" s="17" t="s">
        <v>51</v>
      </c>
      <c r="D20" s="16" t="s">
        <v>15</v>
      </c>
      <c r="E20" s="32">
        <v>1</v>
      </c>
      <c r="F20" s="19">
        <v>2586000</v>
      </c>
      <c r="G20" s="21">
        <f t="shared" si="4"/>
        <v>491340</v>
      </c>
      <c r="H20" s="21">
        <f t="shared" si="5"/>
        <v>3077340</v>
      </c>
      <c r="I20" s="21">
        <f t="shared" si="0"/>
        <v>3077340</v>
      </c>
      <c r="J20" s="22">
        <v>2535300</v>
      </c>
      <c r="K20" s="21">
        <f t="shared" si="6"/>
        <v>481707</v>
      </c>
      <c r="L20" s="21">
        <f t="shared" si="7"/>
        <v>3017007</v>
      </c>
      <c r="M20" s="21">
        <f t="shared" si="1"/>
        <v>3017007</v>
      </c>
      <c r="N20" s="23">
        <v>2611400</v>
      </c>
      <c r="O20" s="21">
        <f t="shared" si="8"/>
        <v>496166</v>
      </c>
      <c r="P20" s="21">
        <f t="shared" si="9"/>
        <v>3107566</v>
      </c>
      <c r="Q20" s="21">
        <f t="shared" si="2"/>
        <v>3107566</v>
      </c>
      <c r="R20" s="24">
        <v>2535300</v>
      </c>
      <c r="S20" s="21">
        <f t="shared" si="10"/>
        <v>481707</v>
      </c>
      <c r="T20" s="21">
        <f t="shared" si="11"/>
        <v>3017007</v>
      </c>
      <c r="U20" s="21">
        <f t="shared" si="3"/>
        <v>3017007</v>
      </c>
    </row>
    <row r="21" spans="1:21" ht="408.75" customHeight="1" x14ac:dyDescent="0.25">
      <c r="A21" s="15">
        <v>19</v>
      </c>
      <c r="B21" s="16" t="s">
        <v>52</v>
      </c>
      <c r="C21" s="17" t="s">
        <v>53</v>
      </c>
      <c r="D21" s="16" t="s">
        <v>15</v>
      </c>
      <c r="E21" s="18">
        <v>1</v>
      </c>
      <c r="F21" s="19">
        <v>4396000</v>
      </c>
      <c r="G21" s="21">
        <f t="shared" si="4"/>
        <v>835240</v>
      </c>
      <c r="H21" s="21">
        <f t="shared" si="5"/>
        <v>5231240</v>
      </c>
      <c r="I21" s="21">
        <f t="shared" si="0"/>
        <v>5231240</v>
      </c>
      <c r="J21" s="22">
        <v>4309900</v>
      </c>
      <c r="K21" s="21">
        <f t="shared" si="6"/>
        <v>818881</v>
      </c>
      <c r="L21" s="21">
        <f t="shared" si="7"/>
        <v>5128781</v>
      </c>
      <c r="M21" s="21">
        <f t="shared" si="1"/>
        <v>5128781</v>
      </c>
      <c r="N21" s="23">
        <v>4460000</v>
      </c>
      <c r="O21" s="21">
        <f t="shared" si="8"/>
        <v>847400</v>
      </c>
      <c r="P21" s="21">
        <f t="shared" si="9"/>
        <v>5307400</v>
      </c>
      <c r="Q21" s="21">
        <f t="shared" si="2"/>
        <v>5307400</v>
      </c>
      <c r="R21" s="24">
        <v>4309900</v>
      </c>
      <c r="S21" s="21">
        <f t="shared" si="10"/>
        <v>818881</v>
      </c>
      <c r="T21" s="21">
        <f t="shared" si="11"/>
        <v>5128781</v>
      </c>
      <c r="U21" s="21">
        <f t="shared" si="3"/>
        <v>5128781</v>
      </c>
    </row>
    <row r="22" spans="1:21" ht="408.75" customHeight="1" x14ac:dyDescent="0.25">
      <c r="A22" s="15">
        <v>20</v>
      </c>
      <c r="B22" s="16" t="s">
        <v>54</v>
      </c>
      <c r="C22" s="17" t="s">
        <v>55</v>
      </c>
      <c r="D22" s="16" t="s">
        <v>56</v>
      </c>
      <c r="E22" s="18">
        <v>1</v>
      </c>
      <c r="F22" s="19">
        <v>1474200</v>
      </c>
      <c r="G22" s="21">
        <f t="shared" si="4"/>
        <v>280098</v>
      </c>
      <c r="H22" s="21">
        <f t="shared" si="5"/>
        <v>1754298</v>
      </c>
      <c r="I22" s="21">
        <f t="shared" si="0"/>
        <v>1754298</v>
      </c>
      <c r="J22" s="22">
        <v>1518900</v>
      </c>
      <c r="K22" s="21">
        <f t="shared" si="6"/>
        <v>288591</v>
      </c>
      <c r="L22" s="21">
        <f t="shared" si="7"/>
        <v>1807491</v>
      </c>
      <c r="M22" s="21">
        <f t="shared" si="1"/>
        <v>1807491</v>
      </c>
      <c r="N22" s="23">
        <v>1503700</v>
      </c>
      <c r="O22" s="21">
        <f t="shared" si="8"/>
        <v>285703</v>
      </c>
      <c r="P22" s="21">
        <f t="shared" si="9"/>
        <v>1789403</v>
      </c>
      <c r="Q22" s="21">
        <f t="shared" si="2"/>
        <v>1789403</v>
      </c>
      <c r="R22" s="24">
        <v>1474200</v>
      </c>
      <c r="S22" s="21">
        <f t="shared" si="10"/>
        <v>280098</v>
      </c>
      <c r="T22" s="21">
        <f t="shared" si="11"/>
        <v>1754298</v>
      </c>
      <c r="U22" s="21">
        <f t="shared" si="3"/>
        <v>1754298</v>
      </c>
    </row>
    <row r="23" spans="1:21" ht="279" customHeight="1" x14ac:dyDescent="0.25">
      <c r="A23" s="15">
        <v>21</v>
      </c>
      <c r="B23" s="16" t="s">
        <v>57</v>
      </c>
      <c r="C23" s="30" t="s">
        <v>58</v>
      </c>
      <c r="D23" s="16" t="s">
        <v>15</v>
      </c>
      <c r="E23" s="34">
        <v>1</v>
      </c>
      <c r="F23" s="27">
        <v>4866750</v>
      </c>
      <c r="G23" s="21">
        <f t="shared" si="4"/>
        <v>924682.5</v>
      </c>
      <c r="H23" s="21">
        <f t="shared" si="5"/>
        <v>5791432.5</v>
      </c>
      <c r="I23" s="21">
        <f t="shared" si="0"/>
        <v>5791432.5</v>
      </c>
      <c r="J23" s="22">
        <v>4988450</v>
      </c>
      <c r="K23" s="21">
        <f t="shared" si="6"/>
        <v>947805.5</v>
      </c>
      <c r="L23" s="21">
        <f t="shared" si="7"/>
        <v>5936255.5</v>
      </c>
      <c r="M23" s="21">
        <f t="shared" si="1"/>
        <v>5936255.5</v>
      </c>
      <c r="N23" s="23">
        <v>5012800</v>
      </c>
      <c r="O23" s="21">
        <f t="shared" si="8"/>
        <v>952432</v>
      </c>
      <c r="P23" s="21">
        <f t="shared" si="9"/>
        <v>5965232</v>
      </c>
      <c r="Q23" s="21">
        <f t="shared" si="2"/>
        <v>5965232</v>
      </c>
      <c r="R23" s="24">
        <v>4866750</v>
      </c>
      <c r="S23" s="21">
        <f t="shared" si="10"/>
        <v>924682.5</v>
      </c>
      <c r="T23" s="21">
        <f t="shared" si="11"/>
        <v>5791432.5</v>
      </c>
      <c r="U23" s="21">
        <f t="shared" si="3"/>
        <v>5791432.5</v>
      </c>
    </row>
    <row r="24" spans="1:21" ht="383.25" customHeight="1" x14ac:dyDescent="0.25">
      <c r="A24" s="15">
        <v>22</v>
      </c>
      <c r="B24" s="35" t="s">
        <v>59</v>
      </c>
      <c r="C24" s="36" t="s">
        <v>60</v>
      </c>
      <c r="D24" s="35" t="s">
        <v>56</v>
      </c>
      <c r="E24" s="37">
        <v>1</v>
      </c>
      <c r="F24" s="19">
        <v>3271900</v>
      </c>
      <c r="G24" s="21">
        <f t="shared" si="4"/>
        <v>621661</v>
      </c>
      <c r="H24" s="21">
        <f t="shared" si="5"/>
        <v>3893561</v>
      </c>
      <c r="I24" s="21">
        <f t="shared" si="0"/>
        <v>3893561</v>
      </c>
      <c r="J24" s="22">
        <v>3240200</v>
      </c>
      <c r="K24" s="21">
        <f t="shared" si="6"/>
        <v>615638</v>
      </c>
      <c r="L24" s="21">
        <f t="shared" si="7"/>
        <v>3855838</v>
      </c>
      <c r="M24" s="21">
        <f t="shared" si="1"/>
        <v>3855838</v>
      </c>
      <c r="N24" s="23">
        <v>3176600</v>
      </c>
      <c r="O24" s="21">
        <f t="shared" si="8"/>
        <v>603554</v>
      </c>
      <c r="P24" s="21">
        <f t="shared" si="9"/>
        <v>3780154</v>
      </c>
      <c r="Q24" s="21">
        <f t="shared" si="2"/>
        <v>3780154</v>
      </c>
      <c r="R24" s="24">
        <v>3176600</v>
      </c>
      <c r="S24" s="21">
        <f t="shared" si="10"/>
        <v>603554</v>
      </c>
      <c r="T24" s="21">
        <f t="shared" si="11"/>
        <v>3780154</v>
      </c>
      <c r="U24" s="21">
        <f t="shared" si="3"/>
        <v>3780154</v>
      </c>
    </row>
    <row r="25" spans="1:21" ht="244.5" customHeight="1" x14ac:dyDescent="0.25">
      <c r="A25" s="15">
        <v>23</v>
      </c>
      <c r="B25" s="38" t="s">
        <v>61</v>
      </c>
      <c r="C25" s="39" t="s">
        <v>62</v>
      </c>
      <c r="D25" s="35" t="s">
        <v>56</v>
      </c>
      <c r="E25" s="37">
        <v>1</v>
      </c>
      <c r="F25" s="19">
        <v>118000</v>
      </c>
      <c r="G25" s="21">
        <f t="shared" si="4"/>
        <v>22420</v>
      </c>
      <c r="H25" s="21">
        <f t="shared" si="5"/>
        <v>140420</v>
      </c>
      <c r="I25" s="21">
        <f t="shared" si="0"/>
        <v>140420</v>
      </c>
      <c r="J25" s="22">
        <v>113400</v>
      </c>
      <c r="K25" s="21">
        <f t="shared" si="6"/>
        <v>21546</v>
      </c>
      <c r="L25" s="21">
        <f t="shared" si="7"/>
        <v>134946</v>
      </c>
      <c r="M25" s="21">
        <f t="shared" si="1"/>
        <v>134946</v>
      </c>
      <c r="N25" s="23">
        <v>115700</v>
      </c>
      <c r="O25" s="21">
        <f t="shared" si="8"/>
        <v>21983</v>
      </c>
      <c r="P25" s="21">
        <f t="shared" si="9"/>
        <v>137683</v>
      </c>
      <c r="Q25" s="21">
        <f t="shared" si="2"/>
        <v>137683</v>
      </c>
      <c r="R25" s="24">
        <v>113400</v>
      </c>
      <c r="S25" s="21">
        <f t="shared" si="10"/>
        <v>21546</v>
      </c>
      <c r="T25" s="21">
        <f t="shared" si="11"/>
        <v>134946</v>
      </c>
      <c r="U25" s="21">
        <f t="shared" si="3"/>
        <v>134946</v>
      </c>
    </row>
    <row r="26" spans="1:21" ht="204.75" customHeight="1" x14ac:dyDescent="0.25">
      <c r="A26" s="15">
        <v>24</v>
      </c>
      <c r="B26" s="40" t="s">
        <v>63</v>
      </c>
      <c r="C26" s="39" t="s">
        <v>64</v>
      </c>
      <c r="D26" s="35" t="s">
        <v>56</v>
      </c>
      <c r="E26" s="37">
        <v>1</v>
      </c>
      <c r="F26" s="19">
        <v>125550</v>
      </c>
      <c r="G26" s="21">
        <f t="shared" si="4"/>
        <v>23854.5</v>
      </c>
      <c r="H26" s="21">
        <f t="shared" si="5"/>
        <v>149404.5</v>
      </c>
      <c r="I26" s="21">
        <f t="shared" si="0"/>
        <v>149404.5</v>
      </c>
      <c r="J26" s="22">
        <v>128900</v>
      </c>
      <c r="K26" s="21">
        <f t="shared" si="6"/>
        <v>24491</v>
      </c>
      <c r="L26" s="21">
        <f t="shared" si="7"/>
        <v>153391</v>
      </c>
      <c r="M26" s="21">
        <f t="shared" si="1"/>
        <v>153391</v>
      </c>
      <c r="N26" s="23">
        <v>130600</v>
      </c>
      <c r="O26" s="21">
        <f t="shared" si="8"/>
        <v>24814</v>
      </c>
      <c r="P26" s="21">
        <f t="shared" si="9"/>
        <v>155414</v>
      </c>
      <c r="Q26" s="21">
        <f t="shared" si="2"/>
        <v>155414</v>
      </c>
      <c r="R26" s="24">
        <v>125550</v>
      </c>
      <c r="S26" s="21">
        <f t="shared" si="10"/>
        <v>23854.5</v>
      </c>
      <c r="T26" s="21">
        <f t="shared" si="11"/>
        <v>149404.5</v>
      </c>
      <c r="U26" s="21">
        <f t="shared" si="3"/>
        <v>149404.5</v>
      </c>
    </row>
    <row r="27" spans="1:21" ht="210" x14ac:dyDescent="0.25">
      <c r="A27" s="15">
        <v>25</v>
      </c>
      <c r="B27" s="40" t="s">
        <v>65</v>
      </c>
      <c r="C27" s="39" t="s">
        <v>66</v>
      </c>
      <c r="D27" s="35" t="s">
        <v>56</v>
      </c>
      <c r="E27" s="37">
        <v>1</v>
      </c>
      <c r="F27" s="19">
        <v>79400</v>
      </c>
      <c r="G27" s="21">
        <f t="shared" si="4"/>
        <v>15086</v>
      </c>
      <c r="H27" s="21">
        <f t="shared" si="5"/>
        <v>94486</v>
      </c>
      <c r="I27" s="21">
        <f t="shared" si="0"/>
        <v>94486</v>
      </c>
      <c r="J27" s="22">
        <v>80500</v>
      </c>
      <c r="K27" s="21">
        <f t="shared" si="6"/>
        <v>15295</v>
      </c>
      <c r="L27" s="21">
        <f t="shared" si="7"/>
        <v>95795</v>
      </c>
      <c r="M27" s="21">
        <f t="shared" si="1"/>
        <v>95795</v>
      </c>
      <c r="N27" s="23">
        <v>77760</v>
      </c>
      <c r="O27" s="21">
        <f t="shared" si="8"/>
        <v>14774.4</v>
      </c>
      <c r="P27" s="21">
        <f t="shared" si="9"/>
        <v>92534.399999999994</v>
      </c>
      <c r="Q27" s="21">
        <f t="shared" si="2"/>
        <v>92534.399999999994</v>
      </c>
      <c r="R27" s="24">
        <v>77760</v>
      </c>
      <c r="S27" s="21">
        <f t="shared" si="10"/>
        <v>14774.4</v>
      </c>
      <c r="T27" s="21">
        <f t="shared" si="11"/>
        <v>92534.399999999994</v>
      </c>
      <c r="U27" s="21">
        <f t="shared" si="3"/>
        <v>92534.399999999994</v>
      </c>
    </row>
    <row r="28" spans="1:21" ht="260.25" customHeight="1" x14ac:dyDescent="0.25">
      <c r="A28" s="15">
        <v>26</v>
      </c>
      <c r="B28" s="35" t="s">
        <v>67</v>
      </c>
      <c r="C28" s="41" t="s">
        <v>68</v>
      </c>
      <c r="D28" s="35" t="s">
        <v>56</v>
      </c>
      <c r="E28" s="37">
        <v>1</v>
      </c>
      <c r="F28" s="19">
        <v>398250</v>
      </c>
      <c r="G28" s="21">
        <f t="shared" si="4"/>
        <v>75667.5</v>
      </c>
      <c r="H28" s="21">
        <f t="shared" si="5"/>
        <v>473917.5</v>
      </c>
      <c r="I28" s="21">
        <f t="shared" si="0"/>
        <v>473917.5</v>
      </c>
      <c r="J28" s="22">
        <v>410200</v>
      </c>
      <c r="K28" s="21">
        <f t="shared" si="6"/>
        <v>77938</v>
      </c>
      <c r="L28" s="21">
        <f t="shared" si="7"/>
        <v>488138</v>
      </c>
      <c r="M28" s="21">
        <f t="shared" si="1"/>
        <v>488138</v>
      </c>
      <c r="N28" s="23">
        <v>406000</v>
      </c>
      <c r="O28" s="21">
        <f t="shared" si="8"/>
        <v>77140</v>
      </c>
      <c r="P28" s="21">
        <f t="shared" si="9"/>
        <v>483140</v>
      </c>
      <c r="Q28" s="21">
        <f t="shared" si="2"/>
        <v>483140</v>
      </c>
      <c r="R28" s="24">
        <v>398250</v>
      </c>
      <c r="S28" s="21">
        <f t="shared" si="10"/>
        <v>75667.5</v>
      </c>
      <c r="T28" s="21">
        <f t="shared" si="11"/>
        <v>473917.5</v>
      </c>
      <c r="U28" s="21">
        <f t="shared" si="3"/>
        <v>473917.5</v>
      </c>
    </row>
    <row r="29" spans="1:21" ht="109.5" customHeight="1" x14ac:dyDescent="0.25">
      <c r="A29" s="15">
        <v>27</v>
      </c>
      <c r="B29" s="38" t="s">
        <v>69</v>
      </c>
      <c r="C29" s="41" t="s">
        <v>70</v>
      </c>
      <c r="D29" s="35" t="s">
        <v>56</v>
      </c>
      <c r="E29" s="42">
        <v>1</v>
      </c>
      <c r="F29" s="19">
        <v>861450</v>
      </c>
      <c r="G29" s="21">
        <f t="shared" si="4"/>
        <v>163675.5</v>
      </c>
      <c r="H29" s="21">
        <f t="shared" si="5"/>
        <v>1025125.5</v>
      </c>
      <c r="I29" s="21">
        <f t="shared" si="0"/>
        <v>1025125.5</v>
      </c>
      <c r="J29" s="22">
        <v>844550</v>
      </c>
      <c r="K29" s="21">
        <f t="shared" si="6"/>
        <v>160464.5</v>
      </c>
      <c r="L29" s="21">
        <f t="shared" si="7"/>
        <v>1005014.5</v>
      </c>
      <c r="M29" s="21">
        <f t="shared" si="1"/>
        <v>1005014.5</v>
      </c>
      <c r="N29" s="23">
        <v>869900</v>
      </c>
      <c r="O29" s="21">
        <f t="shared" si="8"/>
        <v>165281</v>
      </c>
      <c r="P29" s="21">
        <f t="shared" si="9"/>
        <v>1035181</v>
      </c>
      <c r="Q29" s="21">
        <f t="shared" si="2"/>
        <v>1035181</v>
      </c>
      <c r="R29" s="24">
        <v>844550</v>
      </c>
      <c r="S29" s="21">
        <f t="shared" si="10"/>
        <v>160464.5</v>
      </c>
      <c r="T29" s="21">
        <f t="shared" si="11"/>
        <v>1005014.5</v>
      </c>
      <c r="U29" s="21">
        <f t="shared" si="3"/>
        <v>1005014.5</v>
      </c>
    </row>
    <row r="30" spans="1:21" ht="98.25" customHeight="1" x14ac:dyDescent="0.25">
      <c r="A30" s="15">
        <v>28</v>
      </c>
      <c r="B30" s="1" t="s">
        <v>71</v>
      </c>
      <c r="C30" s="41" t="s">
        <v>72</v>
      </c>
      <c r="D30" s="1" t="s">
        <v>56</v>
      </c>
      <c r="E30" s="42">
        <v>1</v>
      </c>
      <c r="F30" s="27">
        <v>137200</v>
      </c>
      <c r="G30" s="21">
        <f t="shared" si="4"/>
        <v>26068</v>
      </c>
      <c r="H30" s="21">
        <f t="shared" si="5"/>
        <v>163268</v>
      </c>
      <c r="I30" s="21">
        <f t="shared" si="0"/>
        <v>163268</v>
      </c>
      <c r="J30" s="22">
        <v>139950</v>
      </c>
      <c r="K30" s="21">
        <f t="shared" si="6"/>
        <v>26590.5</v>
      </c>
      <c r="L30" s="21">
        <f t="shared" si="7"/>
        <v>166540.5</v>
      </c>
      <c r="M30" s="21">
        <f t="shared" si="1"/>
        <v>166540.5</v>
      </c>
      <c r="N30" s="23">
        <v>141400</v>
      </c>
      <c r="O30" s="21">
        <f t="shared" si="8"/>
        <v>26866</v>
      </c>
      <c r="P30" s="21">
        <f t="shared" si="9"/>
        <v>168266</v>
      </c>
      <c r="Q30" s="21">
        <f t="shared" si="2"/>
        <v>168266</v>
      </c>
      <c r="R30" s="24">
        <v>137200</v>
      </c>
      <c r="S30" s="21">
        <f t="shared" si="10"/>
        <v>26068</v>
      </c>
      <c r="T30" s="21">
        <f t="shared" si="11"/>
        <v>163268</v>
      </c>
      <c r="U30" s="21">
        <f t="shared" si="3"/>
        <v>163268</v>
      </c>
    </row>
    <row r="31" spans="1:21" ht="105" x14ac:dyDescent="0.25">
      <c r="A31" s="15">
        <v>29</v>
      </c>
      <c r="B31" s="1" t="s">
        <v>73</v>
      </c>
      <c r="C31" s="43" t="s">
        <v>74</v>
      </c>
      <c r="D31" s="1" t="s">
        <v>56</v>
      </c>
      <c r="E31" s="42">
        <v>1</v>
      </c>
      <c r="F31" s="27">
        <v>239500</v>
      </c>
      <c r="G31" s="21">
        <f t="shared" si="4"/>
        <v>45505</v>
      </c>
      <c r="H31" s="21">
        <f t="shared" si="5"/>
        <v>285005</v>
      </c>
      <c r="I31" s="21">
        <f t="shared" si="0"/>
        <v>285005</v>
      </c>
      <c r="J31" s="22">
        <v>244300</v>
      </c>
      <c r="K31" s="21">
        <f t="shared" si="6"/>
        <v>46417</v>
      </c>
      <c r="L31" s="21">
        <f t="shared" si="7"/>
        <v>290717</v>
      </c>
      <c r="M31" s="21">
        <f t="shared" si="1"/>
        <v>290717</v>
      </c>
      <c r="N31" s="23">
        <v>246800</v>
      </c>
      <c r="O31" s="21">
        <f t="shared" si="8"/>
        <v>46892</v>
      </c>
      <c r="P31" s="21">
        <f t="shared" si="9"/>
        <v>293692</v>
      </c>
      <c r="Q31" s="21">
        <f t="shared" si="2"/>
        <v>293692</v>
      </c>
      <c r="R31" s="24">
        <v>239500</v>
      </c>
      <c r="S31" s="21">
        <f t="shared" si="10"/>
        <v>45505</v>
      </c>
      <c r="T31" s="21">
        <f t="shared" si="11"/>
        <v>285005</v>
      </c>
      <c r="U31" s="21">
        <f t="shared" si="3"/>
        <v>285005</v>
      </c>
    </row>
    <row r="32" spans="1:21" ht="102" customHeight="1" x14ac:dyDescent="0.25">
      <c r="A32" s="15">
        <v>30</v>
      </c>
      <c r="B32" s="35" t="s">
        <v>75</v>
      </c>
      <c r="C32" s="41" t="s">
        <v>76</v>
      </c>
      <c r="D32" s="1" t="s">
        <v>56</v>
      </c>
      <c r="E32" s="42">
        <v>1</v>
      </c>
      <c r="F32" s="44">
        <v>14100</v>
      </c>
      <c r="G32" s="21">
        <f t="shared" si="4"/>
        <v>2679</v>
      </c>
      <c r="H32" s="21">
        <f t="shared" si="5"/>
        <v>16779</v>
      </c>
      <c r="I32" s="21">
        <f t="shared" si="0"/>
        <v>16779</v>
      </c>
      <c r="J32" s="22">
        <v>13500</v>
      </c>
      <c r="K32" s="21">
        <f t="shared" si="6"/>
        <v>2565</v>
      </c>
      <c r="L32" s="21">
        <f t="shared" si="7"/>
        <v>16065</v>
      </c>
      <c r="M32" s="21">
        <f t="shared" si="1"/>
        <v>16065</v>
      </c>
      <c r="N32" s="23">
        <v>14000</v>
      </c>
      <c r="O32" s="21">
        <f t="shared" si="8"/>
        <v>2660</v>
      </c>
      <c r="P32" s="21">
        <f t="shared" si="9"/>
        <v>16660</v>
      </c>
      <c r="Q32" s="21">
        <f t="shared" si="2"/>
        <v>16660</v>
      </c>
      <c r="R32" s="24">
        <v>13500</v>
      </c>
      <c r="S32" s="21">
        <f t="shared" si="10"/>
        <v>2565</v>
      </c>
      <c r="T32" s="21">
        <f t="shared" si="11"/>
        <v>16065</v>
      </c>
      <c r="U32" s="21">
        <f t="shared" si="3"/>
        <v>16065</v>
      </c>
    </row>
    <row r="33" spans="1:21" ht="321.75" customHeight="1" x14ac:dyDescent="0.25">
      <c r="A33" s="15">
        <v>31</v>
      </c>
      <c r="B33" s="35" t="s">
        <v>77</v>
      </c>
      <c r="C33" s="36" t="s">
        <v>78</v>
      </c>
      <c r="D33" s="16" t="s">
        <v>56</v>
      </c>
      <c r="E33" s="34">
        <v>1</v>
      </c>
      <c r="F33" s="27">
        <v>4110710</v>
      </c>
      <c r="G33" s="21">
        <f t="shared" si="4"/>
        <v>781034.9</v>
      </c>
      <c r="H33" s="21">
        <f t="shared" si="5"/>
        <v>4891744.9000000004</v>
      </c>
      <c r="I33" s="21">
        <f t="shared" si="0"/>
        <v>4891744.9000000004</v>
      </c>
      <c r="J33" s="22">
        <v>3971700</v>
      </c>
      <c r="K33" s="21">
        <f t="shared" si="6"/>
        <v>754623</v>
      </c>
      <c r="L33" s="21">
        <f t="shared" si="7"/>
        <v>4726323</v>
      </c>
      <c r="M33" s="21">
        <f t="shared" si="1"/>
        <v>4726323</v>
      </c>
      <c r="N33" s="23">
        <v>4052000</v>
      </c>
      <c r="O33" s="21">
        <f t="shared" si="8"/>
        <v>769880</v>
      </c>
      <c r="P33" s="21">
        <f t="shared" si="9"/>
        <v>4821880</v>
      </c>
      <c r="Q33" s="21">
        <f t="shared" si="2"/>
        <v>4821880</v>
      </c>
      <c r="R33" s="24">
        <v>3971700</v>
      </c>
      <c r="S33" s="21">
        <f t="shared" si="10"/>
        <v>754623</v>
      </c>
      <c r="T33" s="21">
        <f t="shared" si="11"/>
        <v>4726323</v>
      </c>
      <c r="U33" s="21">
        <f t="shared" si="3"/>
        <v>4726323</v>
      </c>
    </row>
    <row r="34" spans="1:21" ht="390" x14ac:dyDescent="0.25">
      <c r="A34" s="15">
        <v>32</v>
      </c>
      <c r="B34" s="35" t="s">
        <v>79</v>
      </c>
      <c r="C34" s="45" t="s">
        <v>80</v>
      </c>
      <c r="D34" s="1" t="s">
        <v>56</v>
      </c>
      <c r="E34" s="42">
        <v>1</v>
      </c>
      <c r="F34" s="27">
        <v>4165500</v>
      </c>
      <c r="G34" s="21">
        <f t="shared" si="4"/>
        <v>791445</v>
      </c>
      <c r="H34" s="21">
        <f t="shared" si="5"/>
        <v>4956945</v>
      </c>
      <c r="I34" s="21">
        <f t="shared" si="0"/>
        <v>4956945</v>
      </c>
      <c r="J34" s="22">
        <v>4206000</v>
      </c>
      <c r="K34" s="21">
        <f t="shared" si="6"/>
        <v>799140</v>
      </c>
      <c r="L34" s="21">
        <f t="shared" si="7"/>
        <v>5005140</v>
      </c>
      <c r="M34" s="21">
        <f t="shared" si="1"/>
        <v>5005140</v>
      </c>
      <c r="N34" s="23">
        <v>4083750</v>
      </c>
      <c r="O34" s="21">
        <f t="shared" si="8"/>
        <v>775912.5</v>
      </c>
      <c r="P34" s="21">
        <f t="shared" si="9"/>
        <v>4859662.5</v>
      </c>
      <c r="Q34" s="21">
        <f t="shared" si="2"/>
        <v>4859662.5</v>
      </c>
      <c r="R34" s="24">
        <v>4083750</v>
      </c>
      <c r="S34" s="21">
        <f t="shared" si="10"/>
        <v>775912.5</v>
      </c>
      <c r="T34" s="21">
        <f t="shared" si="11"/>
        <v>4859662.5</v>
      </c>
      <c r="U34" s="21">
        <f t="shared" si="3"/>
        <v>4859662.5</v>
      </c>
    </row>
    <row r="35" spans="1:21" ht="93.95" customHeight="1" x14ac:dyDescent="0.25">
      <c r="A35" s="15">
        <v>33</v>
      </c>
      <c r="B35" s="35" t="s">
        <v>81</v>
      </c>
      <c r="C35" s="45" t="s">
        <v>82</v>
      </c>
      <c r="D35" s="1" t="s">
        <v>56</v>
      </c>
      <c r="E35" s="42">
        <v>1</v>
      </c>
      <c r="F35" s="19">
        <v>267000</v>
      </c>
      <c r="G35" s="21">
        <f t="shared" si="4"/>
        <v>50730</v>
      </c>
      <c r="H35" s="21">
        <f t="shared" si="5"/>
        <v>317730</v>
      </c>
      <c r="I35" s="21">
        <f t="shared" si="0"/>
        <v>317730</v>
      </c>
      <c r="J35" s="22">
        <v>264600</v>
      </c>
      <c r="K35" s="21">
        <f t="shared" si="6"/>
        <v>50274</v>
      </c>
      <c r="L35" s="21">
        <f t="shared" si="7"/>
        <v>314874</v>
      </c>
      <c r="M35" s="21">
        <f t="shared" si="1"/>
        <v>314874</v>
      </c>
      <c r="N35" s="23">
        <v>259200</v>
      </c>
      <c r="O35" s="21">
        <f t="shared" si="8"/>
        <v>49248</v>
      </c>
      <c r="P35" s="21">
        <f t="shared" si="9"/>
        <v>308448</v>
      </c>
      <c r="Q35" s="21">
        <f t="shared" si="2"/>
        <v>308448</v>
      </c>
      <c r="R35" s="24">
        <v>259200</v>
      </c>
      <c r="S35" s="21">
        <f t="shared" si="10"/>
        <v>49248</v>
      </c>
      <c r="T35" s="21">
        <f t="shared" si="11"/>
        <v>308448</v>
      </c>
      <c r="U35" s="21">
        <f t="shared" si="3"/>
        <v>308448</v>
      </c>
    </row>
    <row r="36" spans="1:21" ht="240" x14ac:dyDescent="0.25">
      <c r="A36" s="15">
        <v>34</v>
      </c>
      <c r="B36" s="35" t="s">
        <v>83</v>
      </c>
      <c r="C36" s="45" t="s">
        <v>84</v>
      </c>
      <c r="D36" s="1" t="s">
        <v>56</v>
      </c>
      <c r="E36" s="42">
        <v>1</v>
      </c>
      <c r="F36" s="27">
        <v>476750</v>
      </c>
      <c r="G36" s="21">
        <f t="shared" si="4"/>
        <v>90582.5</v>
      </c>
      <c r="H36" s="21">
        <f t="shared" si="5"/>
        <v>567332.5</v>
      </c>
      <c r="I36" s="21">
        <f t="shared" si="0"/>
        <v>567332.5</v>
      </c>
      <c r="J36" s="22">
        <v>465100</v>
      </c>
      <c r="K36" s="21">
        <f t="shared" si="6"/>
        <v>88369</v>
      </c>
      <c r="L36" s="21">
        <f t="shared" si="7"/>
        <v>553469</v>
      </c>
      <c r="M36" s="21">
        <f t="shared" si="1"/>
        <v>553469</v>
      </c>
      <c r="N36" s="23">
        <v>479100</v>
      </c>
      <c r="O36" s="21">
        <f t="shared" si="8"/>
        <v>91029</v>
      </c>
      <c r="P36" s="21">
        <f t="shared" si="9"/>
        <v>570129</v>
      </c>
      <c r="Q36" s="21">
        <f t="shared" si="2"/>
        <v>570129</v>
      </c>
      <c r="R36" s="24">
        <v>465100</v>
      </c>
      <c r="S36" s="21">
        <f t="shared" si="10"/>
        <v>88369</v>
      </c>
      <c r="T36" s="21">
        <f t="shared" si="11"/>
        <v>553469</v>
      </c>
      <c r="U36" s="21">
        <f t="shared" si="3"/>
        <v>553469</v>
      </c>
    </row>
    <row r="37" spans="1:21" ht="285" customHeight="1" x14ac:dyDescent="0.25">
      <c r="A37" s="15">
        <v>35</v>
      </c>
      <c r="B37" s="16" t="s">
        <v>85</v>
      </c>
      <c r="C37" s="17" t="s">
        <v>86</v>
      </c>
      <c r="D37" s="16" t="s">
        <v>56</v>
      </c>
      <c r="E37" s="42">
        <v>1</v>
      </c>
      <c r="F37" s="27">
        <v>2166750</v>
      </c>
      <c r="G37" s="21">
        <f t="shared" si="4"/>
        <v>411682.5</v>
      </c>
      <c r="H37" s="21">
        <f t="shared" si="5"/>
        <v>2578432.5</v>
      </c>
      <c r="I37" s="21">
        <f t="shared" si="0"/>
        <v>2578432.5</v>
      </c>
      <c r="J37" s="22">
        <v>2231800</v>
      </c>
      <c r="K37" s="21">
        <f t="shared" si="6"/>
        <v>424042</v>
      </c>
      <c r="L37" s="21">
        <f t="shared" si="7"/>
        <v>2655842</v>
      </c>
      <c r="M37" s="21">
        <f t="shared" si="1"/>
        <v>2655842</v>
      </c>
      <c r="N37" s="23">
        <v>2220950</v>
      </c>
      <c r="O37" s="21">
        <f t="shared" si="8"/>
        <v>421980.5</v>
      </c>
      <c r="P37" s="21">
        <f t="shared" si="9"/>
        <v>2642930.5</v>
      </c>
      <c r="Q37" s="21">
        <f t="shared" si="2"/>
        <v>2642930.5</v>
      </c>
      <c r="R37" s="24">
        <v>2166750</v>
      </c>
      <c r="S37" s="21">
        <f t="shared" si="10"/>
        <v>411682.5</v>
      </c>
      <c r="T37" s="21">
        <f t="shared" si="11"/>
        <v>2578432.5</v>
      </c>
      <c r="U37" s="21">
        <f t="shared" si="3"/>
        <v>2578432.5</v>
      </c>
    </row>
    <row r="38" spans="1:21" ht="216" x14ac:dyDescent="0.25">
      <c r="A38" s="15">
        <v>36</v>
      </c>
      <c r="B38" s="16" t="s">
        <v>87</v>
      </c>
      <c r="C38" s="46" t="s">
        <v>88</v>
      </c>
      <c r="D38" s="16" t="s">
        <v>56</v>
      </c>
      <c r="E38" s="42">
        <v>1</v>
      </c>
      <c r="F38" s="27">
        <v>7975800</v>
      </c>
      <c r="G38" s="21">
        <f t="shared" si="4"/>
        <v>1515402</v>
      </c>
      <c r="H38" s="21">
        <f t="shared" si="5"/>
        <v>9491202</v>
      </c>
      <c r="I38" s="21">
        <f t="shared" si="0"/>
        <v>9491202</v>
      </c>
      <c r="J38" s="22">
        <v>8135400</v>
      </c>
      <c r="K38" s="21">
        <f t="shared" si="6"/>
        <v>1545726</v>
      </c>
      <c r="L38" s="21">
        <f t="shared" si="7"/>
        <v>9681126</v>
      </c>
      <c r="M38" s="21">
        <f t="shared" si="1"/>
        <v>9681126</v>
      </c>
      <c r="N38" s="23">
        <v>8215000</v>
      </c>
      <c r="O38" s="21">
        <f t="shared" si="8"/>
        <v>1560850</v>
      </c>
      <c r="P38" s="21">
        <f t="shared" si="9"/>
        <v>9775850</v>
      </c>
      <c r="Q38" s="21">
        <f t="shared" si="2"/>
        <v>9775850</v>
      </c>
      <c r="R38" s="24">
        <v>7975800</v>
      </c>
      <c r="S38" s="21">
        <f t="shared" si="10"/>
        <v>1515402</v>
      </c>
      <c r="T38" s="21">
        <f t="shared" si="11"/>
        <v>9491202</v>
      </c>
      <c r="U38" s="21">
        <f t="shared" si="3"/>
        <v>9491202</v>
      </c>
    </row>
    <row r="39" spans="1:21" ht="150" x14ac:dyDescent="0.25">
      <c r="A39" s="15">
        <v>37</v>
      </c>
      <c r="B39" s="16" t="s">
        <v>89</v>
      </c>
      <c r="C39" s="30" t="s">
        <v>90</v>
      </c>
      <c r="D39" s="16" t="s">
        <v>56</v>
      </c>
      <c r="E39" s="42">
        <v>1</v>
      </c>
      <c r="F39" s="27">
        <v>601750</v>
      </c>
      <c r="G39" s="21">
        <f t="shared" si="4"/>
        <v>114332.5</v>
      </c>
      <c r="H39" s="21">
        <f t="shared" si="5"/>
        <v>716082.5</v>
      </c>
      <c r="I39" s="21">
        <f t="shared" si="0"/>
        <v>716082.5</v>
      </c>
      <c r="J39" s="22">
        <v>584200</v>
      </c>
      <c r="K39" s="21">
        <f t="shared" si="6"/>
        <v>110998</v>
      </c>
      <c r="L39" s="21">
        <f t="shared" si="7"/>
        <v>695198</v>
      </c>
      <c r="M39" s="21">
        <f t="shared" si="1"/>
        <v>695198</v>
      </c>
      <c r="N39" s="23">
        <v>567150</v>
      </c>
      <c r="O39" s="21">
        <f t="shared" si="8"/>
        <v>107758.5</v>
      </c>
      <c r="P39" s="21">
        <f t="shared" si="9"/>
        <v>674908.5</v>
      </c>
      <c r="Q39" s="21">
        <f t="shared" si="2"/>
        <v>674908.5</v>
      </c>
      <c r="R39" s="24">
        <v>567150</v>
      </c>
      <c r="S39" s="21">
        <f t="shared" si="10"/>
        <v>107758.5</v>
      </c>
      <c r="T39" s="21">
        <f t="shared" si="11"/>
        <v>674908.5</v>
      </c>
      <c r="U39" s="21">
        <f t="shared" si="3"/>
        <v>674908.5</v>
      </c>
    </row>
    <row r="40" spans="1:21" ht="90" x14ac:dyDescent="0.25">
      <c r="A40" s="15">
        <v>38</v>
      </c>
      <c r="B40" s="16" t="s">
        <v>91</v>
      </c>
      <c r="C40" s="45" t="s">
        <v>92</v>
      </c>
      <c r="D40" s="1" t="s">
        <v>56</v>
      </c>
      <c r="E40" s="42">
        <v>1</v>
      </c>
      <c r="F40" s="27">
        <v>3644100</v>
      </c>
      <c r="G40" s="21">
        <f t="shared" si="4"/>
        <v>692379</v>
      </c>
      <c r="H40" s="21">
        <f t="shared" si="5"/>
        <v>4336479</v>
      </c>
      <c r="I40" s="21">
        <f t="shared" si="0"/>
        <v>4336479</v>
      </c>
      <c r="J40" s="22">
        <v>3608750</v>
      </c>
      <c r="K40" s="21">
        <f t="shared" si="6"/>
        <v>685662.5</v>
      </c>
      <c r="L40" s="21">
        <f t="shared" si="7"/>
        <v>4294412.5</v>
      </c>
      <c r="M40" s="21">
        <f t="shared" si="1"/>
        <v>4294412.5</v>
      </c>
      <c r="N40" s="23">
        <v>3537950</v>
      </c>
      <c r="O40" s="21">
        <f t="shared" si="8"/>
        <v>672210.5</v>
      </c>
      <c r="P40" s="21">
        <f t="shared" si="9"/>
        <v>4210160.5</v>
      </c>
      <c r="Q40" s="21">
        <f t="shared" si="2"/>
        <v>4210160.5</v>
      </c>
      <c r="R40" s="24">
        <v>3537950</v>
      </c>
      <c r="S40" s="21">
        <f t="shared" si="10"/>
        <v>672210.5</v>
      </c>
      <c r="T40" s="21">
        <f t="shared" si="11"/>
        <v>4210160.5</v>
      </c>
      <c r="U40" s="21">
        <f t="shared" si="3"/>
        <v>4210160.5</v>
      </c>
    </row>
    <row r="41" spans="1:21" ht="291.75" customHeight="1" x14ac:dyDescent="0.25">
      <c r="A41" s="15">
        <v>39</v>
      </c>
      <c r="B41" s="1" t="s">
        <v>93</v>
      </c>
      <c r="C41" s="45" t="s">
        <v>94</v>
      </c>
      <c r="D41" s="1" t="s">
        <v>56</v>
      </c>
      <c r="E41" s="42">
        <v>1</v>
      </c>
      <c r="F41" s="19">
        <v>1474200</v>
      </c>
      <c r="G41" s="21">
        <f t="shared" si="4"/>
        <v>280098</v>
      </c>
      <c r="H41" s="21">
        <f t="shared" si="5"/>
        <v>1754298</v>
      </c>
      <c r="I41" s="21">
        <f t="shared" si="0"/>
        <v>1754298</v>
      </c>
      <c r="J41" s="22">
        <v>1533000</v>
      </c>
      <c r="K41" s="21">
        <f t="shared" si="6"/>
        <v>291270</v>
      </c>
      <c r="L41" s="21">
        <f t="shared" si="7"/>
        <v>1824270</v>
      </c>
      <c r="M41" s="21">
        <f t="shared" si="1"/>
        <v>1824270</v>
      </c>
      <c r="N41" s="23">
        <v>1503700</v>
      </c>
      <c r="O41" s="21">
        <f t="shared" si="8"/>
        <v>285703</v>
      </c>
      <c r="P41" s="21">
        <f t="shared" si="9"/>
        <v>1789403</v>
      </c>
      <c r="Q41" s="21">
        <f t="shared" si="2"/>
        <v>1789403</v>
      </c>
      <c r="R41" s="24">
        <v>1474200</v>
      </c>
      <c r="S41" s="21">
        <f t="shared" si="10"/>
        <v>280098</v>
      </c>
      <c r="T41" s="21">
        <f t="shared" si="11"/>
        <v>1754298</v>
      </c>
      <c r="U41" s="21">
        <f t="shared" si="3"/>
        <v>1754298</v>
      </c>
    </row>
    <row r="42" spans="1:21" ht="132.75" customHeight="1" x14ac:dyDescent="0.25">
      <c r="A42" s="15">
        <v>40</v>
      </c>
      <c r="B42" s="35" t="s">
        <v>95</v>
      </c>
      <c r="C42" s="45" t="s">
        <v>96</v>
      </c>
      <c r="D42" s="1" t="s">
        <v>56</v>
      </c>
      <c r="E42" s="42">
        <v>1</v>
      </c>
      <c r="F42" s="19">
        <v>9469350</v>
      </c>
      <c r="G42" s="21">
        <f t="shared" si="4"/>
        <v>1799176.5</v>
      </c>
      <c r="H42" s="21">
        <f t="shared" si="5"/>
        <v>11268526.5</v>
      </c>
      <c r="I42" s="21">
        <f t="shared" si="0"/>
        <v>11268526.5</v>
      </c>
      <c r="J42" s="22">
        <v>9753450</v>
      </c>
      <c r="K42" s="21">
        <f t="shared" si="6"/>
        <v>1853155.5</v>
      </c>
      <c r="L42" s="21">
        <f t="shared" si="7"/>
        <v>11606605.5</v>
      </c>
      <c r="M42" s="21">
        <f t="shared" si="1"/>
        <v>11606605.5</v>
      </c>
      <c r="N42" s="23">
        <v>9658737</v>
      </c>
      <c r="O42" s="21">
        <f t="shared" si="8"/>
        <v>1835160.03</v>
      </c>
      <c r="P42" s="21">
        <f t="shared" si="9"/>
        <v>11493897.029999999</v>
      </c>
      <c r="Q42" s="21">
        <f t="shared" si="2"/>
        <v>11493897.029999999</v>
      </c>
      <c r="R42" s="24">
        <v>9469350</v>
      </c>
      <c r="S42" s="21">
        <f t="shared" si="10"/>
        <v>1799176.5</v>
      </c>
      <c r="T42" s="21">
        <f t="shared" si="11"/>
        <v>11268526.5</v>
      </c>
      <c r="U42" s="21">
        <f t="shared" si="3"/>
        <v>11268526.5</v>
      </c>
    </row>
    <row r="43" spans="1:21" ht="265.5" customHeight="1" x14ac:dyDescent="0.3">
      <c r="A43" s="15">
        <v>41</v>
      </c>
      <c r="B43" s="16" t="s">
        <v>97</v>
      </c>
      <c r="C43" s="47" t="s">
        <v>98</v>
      </c>
      <c r="D43" s="1" t="s">
        <v>56</v>
      </c>
      <c r="E43" s="42">
        <v>1</v>
      </c>
      <c r="F43" s="19">
        <v>2840250</v>
      </c>
      <c r="G43" s="21">
        <f t="shared" si="4"/>
        <v>539647.5</v>
      </c>
      <c r="H43" s="21">
        <f t="shared" si="5"/>
        <v>3379897.5</v>
      </c>
      <c r="I43" s="21">
        <f t="shared" si="0"/>
        <v>3379897.5</v>
      </c>
      <c r="J43" s="22">
        <v>2925500</v>
      </c>
      <c r="K43" s="21">
        <f t="shared" si="6"/>
        <v>555845</v>
      </c>
      <c r="L43" s="21">
        <f t="shared" si="7"/>
        <v>3481345</v>
      </c>
      <c r="M43" s="21">
        <f t="shared" si="1"/>
        <v>3481345</v>
      </c>
      <c r="N43" s="23">
        <v>2897100</v>
      </c>
      <c r="O43" s="21">
        <f t="shared" si="8"/>
        <v>550449</v>
      </c>
      <c r="P43" s="21">
        <f t="shared" si="9"/>
        <v>3447549</v>
      </c>
      <c r="Q43" s="21">
        <f t="shared" si="2"/>
        <v>3447549</v>
      </c>
      <c r="R43" s="24">
        <v>2840250</v>
      </c>
      <c r="S43" s="21">
        <f t="shared" si="10"/>
        <v>539647.5</v>
      </c>
      <c r="T43" s="21">
        <f t="shared" si="11"/>
        <v>3379897.5</v>
      </c>
      <c r="U43" s="21">
        <f t="shared" si="3"/>
        <v>3379897.5</v>
      </c>
    </row>
    <row r="44" spans="1:21" ht="231" x14ac:dyDescent="0.3">
      <c r="A44" s="15">
        <v>42</v>
      </c>
      <c r="B44" s="16" t="s">
        <v>99</v>
      </c>
      <c r="C44" s="47" t="s">
        <v>100</v>
      </c>
      <c r="D44" s="1" t="s">
        <v>56</v>
      </c>
      <c r="E44" s="42">
        <v>1</v>
      </c>
      <c r="F44" s="19">
        <v>163600</v>
      </c>
      <c r="G44" s="21">
        <f t="shared" si="4"/>
        <v>31084</v>
      </c>
      <c r="H44" s="21">
        <f t="shared" si="5"/>
        <v>194684</v>
      </c>
      <c r="I44" s="21">
        <f t="shared" si="0"/>
        <v>194684</v>
      </c>
      <c r="J44" s="22">
        <v>158800</v>
      </c>
      <c r="K44" s="21">
        <f t="shared" si="6"/>
        <v>30172</v>
      </c>
      <c r="L44" s="21">
        <f t="shared" si="7"/>
        <v>188972</v>
      </c>
      <c r="M44" s="21">
        <f t="shared" si="1"/>
        <v>188972</v>
      </c>
      <c r="N44" s="23">
        <v>162000</v>
      </c>
      <c r="O44" s="21">
        <f t="shared" si="8"/>
        <v>30780</v>
      </c>
      <c r="P44" s="21">
        <f t="shared" si="9"/>
        <v>192780</v>
      </c>
      <c r="Q44" s="21">
        <f t="shared" si="2"/>
        <v>192780</v>
      </c>
      <c r="R44" s="24">
        <v>158800</v>
      </c>
      <c r="S44" s="21">
        <f t="shared" si="10"/>
        <v>30172</v>
      </c>
      <c r="T44" s="21">
        <f t="shared" si="11"/>
        <v>188972</v>
      </c>
      <c r="U44" s="21">
        <f t="shared" si="3"/>
        <v>188972</v>
      </c>
    </row>
    <row r="45" spans="1:21" ht="198" x14ac:dyDescent="0.3">
      <c r="A45" s="15">
        <v>43</v>
      </c>
      <c r="B45" s="16" t="s">
        <v>101</v>
      </c>
      <c r="C45" s="47" t="s">
        <v>102</v>
      </c>
      <c r="D45" s="1" t="s">
        <v>56</v>
      </c>
      <c r="E45" s="42">
        <v>1</v>
      </c>
      <c r="F45" s="19">
        <v>5795650</v>
      </c>
      <c r="G45" s="21">
        <f t="shared" si="4"/>
        <v>1101173.5</v>
      </c>
      <c r="H45" s="21">
        <f t="shared" si="5"/>
        <v>6896823.5</v>
      </c>
      <c r="I45" s="21">
        <f t="shared" si="0"/>
        <v>6896823.5</v>
      </c>
      <c r="J45" s="22">
        <v>5626800</v>
      </c>
      <c r="K45" s="21">
        <f t="shared" si="6"/>
        <v>1069092</v>
      </c>
      <c r="L45" s="21">
        <f t="shared" si="7"/>
        <v>6695892</v>
      </c>
      <c r="M45" s="21">
        <f t="shared" si="1"/>
        <v>6695892</v>
      </c>
      <c r="N45" s="23">
        <v>5739400</v>
      </c>
      <c r="O45" s="21">
        <f t="shared" si="8"/>
        <v>1090486</v>
      </c>
      <c r="P45" s="21">
        <f t="shared" si="9"/>
        <v>6829886</v>
      </c>
      <c r="Q45" s="21">
        <f t="shared" si="2"/>
        <v>6829886</v>
      </c>
      <c r="R45" s="24">
        <v>5626800</v>
      </c>
      <c r="S45" s="21">
        <f t="shared" si="10"/>
        <v>1069092</v>
      </c>
      <c r="T45" s="21">
        <f t="shared" si="11"/>
        <v>6695892</v>
      </c>
      <c r="U45" s="21">
        <f t="shared" si="3"/>
        <v>6695892</v>
      </c>
    </row>
    <row r="46" spans="1:21" ht="99" x14ac:dyDescent="0.3">
      <c r="A46" s="15">
        <v>44</v>
      </c>
      <c r="B46" s="16" t="s">
        <v>103</v>
      </c>
      <c r="C46" s="47" t="s">
        <v>104</v>
      </c>
      <c r="D46" s="1" t="s">
        <v>56</v>
      </c>
      <c r="E46" s="42">
        <v>1</v>
      </c>
      <c r="F46" s="19">
        <v>25990</v>
      </c>
      <c r="G46" s="21">
        <f t="shared" si="4"/>
        <v>4938.1000000000004</v>
      </c>
      <c r="H46" s="21">
        <f t="shared" si="5"/>
        <v>30928.1</v>
      </c>
      <c r="I46" s="21">
        <f t="shared" si="0"/>
        <v>30928.1</v>
      </c>
      <c r="J46" s="22">
        <v>26550</v>
      </c>
      <c r="K46" s="21">
        <f t="shared" si="6"/>
        <v>5044.5</v>
      </c>
      <c r="L46" s="21">
        <f t="shared" si="7"/>
        <v>31594.5</v>
      </c>
      <c r="M46" s="21">
        <f t="shared" si="1"/>
        <v>31594.5</v>
      </c>
      <c r="N46" s="23">
        <v>26900</v>
      </c>
      <c r="O46" s="21">
        <f t="shared" si="8"/>
        <v>5111</v>
      </c>
      <c r="P46" s="21">
        <f t="shared" si="9"/>
        <v>32011</v>
      </c>
      <c r="Q46" s="21">
        <f t="shared" si="2"/>
        <v>32011</v>
      </c>
      <c r="R46" s="24">
        <v>25990</v>
      </c>
      <c r="S46" s="21">
        <f t="shared" si="10"/>
        <v>4938.1000000000004</v>
      </c>
      <c r="T46" s="21">
        <f t="shared" si="11"/>
        <v>30928.1</v>
      </c>
      <c r="U46" s="21">
        <f t="shared" si="3"/>
        <v>30928.1</v>
      </c>
    </row>
    <row r="47" spans="1:21" ht="105" x14ac:dyDescent="0.25">
      <c r="A47" s="15">
        <v>45</v>
      </c>
      <c r="B47" s="16" t="s">
        <v>105</v>
      </c>
      <c r="C47" s="43" t="s">
        <v>106</v>
      </c>
      <c r="D47" s="1" t="s">
        <v>56</v>
      </c>
      <c r="E47" s="42">
        <v>1</v>
      </c>
      <c r="F47" s="19">
        <v>136100</v>
      </c>
      <c r="G47" s="21">
        <f t="shared" si="4"/>
        <v>25859</v>
      </c>
      <c r="H47" s="21">
        <f t="shared" si="5"/>
        <v>161959</v>
      </c>
      <c r="I47" s="21">
        <f t="shared" si="0"/>
        <v>161959</v>
      </c>
      <c r="J47" s="22">
        <v>140200</v>
      </c>
      <c r="K47" s="21">
        <f t="shared" si="6"/>
        <v>26638</v>
      </c>
      <c r="L47" s="21">
        <f t="shared" si="7"/>
        <v>166838</v>
      </c>
      <c r="M47" s="21">
        <f t="shared" si="1"/>
        <v>166838</v>
      </c>
      <c r="N47" s="23">
        <v>142300</v>
      </c>
      <c r="O47" s="21">
        <f t="shared" si="8"/>
        <v>27037</v>
      </c>
      <c r="P47" s="21">
        <f t="shared" si="9"/>
        <v>169337</v>
      </c>
      <c r="Q47" s="21">
        <f t="shared" si="2"/>
        <v>169337</v>
      </c>
      <c r="R47" s="24">
        <v>136100</v>
      </c>
      <c r="S47" s="21">
        <f t="shared" si="10"/>
        <v>25859</v>
      </c>
      <c r="T47" s="21">
        <f t="shared" si="11"/>
        <v>161959</v>
      </c>
      <c r="U47" s="21">
        <f t="shared" si="3"/>
        <v>161959</v>
      </c>
    </row>
    <row r="48" spans="1:21" ht="300" x14ac:dyDescent="0.25">
      <c r="A48" s="15">
        <v>46</v>
      </c>
      <c r="B48" s="16" t="s">
        <v>107</v>
      </c>
      <c r="C48" s="43" t="s">
        <v>108</v>
      </c>
      <c r="D48" s="1" t="s">
        <v>56</v>
      </c>
      <c r="E48" s="42">
        <v>1</v>
      </c>
      <c r="F48" s="19">
        <v>5206300</v>
      </c>
      <c r="G48" s="21">
        <f t="shared" si="4"/>
        <v>989197</v>
      </c>
      <c r="H48" s="21">
        <f t="shared" si="5"/>
        <v>6195497</v>
      </c>
      <c r="I48" s="21">
        <f t="shared" si="0"/>
        <v>6195497</v>
      </c>
      <c r="J48" s="22">
        <v>5257400</v>
      </c>
      <c r="K48" s="21">
        <f t="shared" si="6"/>
        <v>998906</v>
      </c>
      <c r="L48" s="21">
        <f t="shared" si="7"/>
        <v>6256306</v>
      </c>
      <c r="M48" s="21">
        <f t="shared" si="1"/>
        <v>6256306</v>
      </c>
      <c r="N48" s="23">
        <v>5104200</v>
      </c>
      <c r="O48" s="21">
        <f t="shared" si="8"/>
        <v>969798</v>
      </c>
      <c r="P48" s="21">
        <f t="shared" si="9"/>
        <v>6073998</v>
      </c>
      <c r="Q48" s="21">
        <f t="shared" si="2"/>
        <v>6073998</v>
      </c>
      <c r="R48" s="24">
        <v>5104200</v>
      </c>
      <c r="S48" s="21">
        <f t="shared" si="10"/>
        <v>969798</v>
      </c>
      <c r="T48" s="21">
        <f t="shared" si="11"/>
        <v>6073998</v>
      </c>
      <c r="U48" s="21">
        <f t="shared" si="3"/>
        <v>6073998</v>
      </c>
    </row>
    <row r="49" spans="1:21" ht="75" x14ac:dyDescent="0.25">
      <c r="A49" s="15">
        <v>47</v>
      </c>
      <c r="B49" s="16" t="s">
        <v>109</v>
      </c>
      <c r="C49" s="41" t="s">
        <v>110</v>
      </c>
      <c r="D49" s="1" t="s">
        <v>56</v>
      </c>
      <c r="E49" s="42">
        <v>1</v>
      </c>
      <c r="F49" s="19">
        <v>1851600</v>
      </c>
      <c r="G49" s="21">
        <f t="shared" si="4"/>
        <v>351804</v>
      </c>
      <c r="H49" s="21">
        <f t="shared" si="5"/>
        <v>2203404</v>
      </c>
      <c r="I49" s="21">
        <f t="shared" si="0"/>
        <v>2203404</v>
      </c>
      <c r="J49" s="22">
        <v>1869700</v>
      </c>
      <c r="K49" s="21">
        <f t="shared" si="6"/>
        <v>355243</v>
      </c>
      <c r="L49" s="21">
        <f t="shared" si="7"/>
        <v>2224943</v>
      </c>
      <c r="M49" s="21">
        <f t="shared" si="1"/>
        <v>2224943</v>
      </c>
      <c r="N49" s="23">
        <v>1815250</v>
      </c>
      <c r="O49" s="21">
        <f t="shared" si="8"/>
        <v>344897.5</v>
      </c>
      <c r="P49" s="21">
        <f t="shared" si="9"/>
        <v>2160147.5</v>
      </c>
      <c r="Q49" s="21">
        <f t="shared" si="2"/>
        <v>2160147.5</v>
      </c>
      <c r="R49" s="24">
        <v>1815250</v>
      </c>
      <c r="S49" s="21">
        <f t="shared" si="10"/>
        <v>344897.5</v>
      </c>
      <c r="T49" s="21">
        <f t="shared" si="11"/>
        <v>2160147.5</v>
      </c>
      <c r="U49" s="21">
        <f t="shared" si="3"/>
        <v>2160147.5</v>
      </c>
    </row>
    <row r="50" spans="1:21" ht="314.45" customHeight="1" x14ac:dyDescent="0.25">
      <c r="A50" s="15">
        <v>48</v>
      </c>
      <c r="B50" s="16" t="s">
        <v>111</v>
      </c>
      <c r="C50" s="48" t="s">
        <v>112</v>
      </c>
      <c r="D50" s="1" t="s">
        <v>56</v>
      </c>
      <c r="E50" s="42">
        <v>1</v>
      </c>
      <c r="F50" s="19">
        <v>3652850</v>
      </c>
      <c r="G50" s="21">
        <f t="shared" si="4"/>
        <v>694041.5</v>
      </c>
      <c r="H50" s="21">
        <f t="shared" si="5"/>
        <v>4346891.5</v>
      </c>
      <c r="I50" s="21">
        <f t="shared" si="0"/>
        <v>4346891.5</v>
      </c>
      <c r="J50" s="22">
        <v>3725950</v>
      </c>
      <c r="K50" s="21">
        <f t="shared" si="6"/>
        <v>707930.5</v>
      </c>
      <c r="L50" s="21">
        <f t="shared" si="7"/>
        <v>4433880.5</v>
      </c>
      <c r="M50" s="21">
        <f t="shared" si="1"/>
        <v>4433880.5</v>
      </c>
      <c r="N50" s="23">
        <v>3762500</v>
      </c>
      <c r="O50" s="21">
        <f t="shared" si="8"/>
        <v>714875</v>
      </c>
      <c r="P50" s="21">
        <f t="shared" si="9"/>
        <v>4477375</v>
      </c>
      <c r="Q50" s="21">
        <f t="shared" si="2"/>
        <v>4477375</v>
      </c>
      <c r="R50" s="24">
        <v>3652850</v>
      </c>
      <c r="S50" s="21">
        <f t="shared" si="10"/>
        <v>694041.5</v>
      </c>
      <c r="T50" s="21">
        <f t="shared" si="11"/>
        <v>4346891.5</v>
      </c>
      <c r="U50" s="21">
        <f t="shared" si="3"/>
        <v>4346891.5</v>
      </c>
    </row>
    <row r="51" spans="1:21" ht="75" x14ac:dyDescent="0.25">
      <c r="A51" s="15">
        <v>49</v>
      </c>
      <c r="B51" s="16" t="s">
        <v>113</v>
      </c>
      <c r="C51" s="43" t="s">
        <v>114</v>
      </c>
      <c r="D51" s="1" t="s">
        <v>56</v>
      </c>
      <c r="E51" s="42">
        <v>1</v>
      </c>
      <c r="F51" s="19">
        <v>779400</v>
      </c>
      <c r="G51" s="21">
        <f t="shared" si="4"/>
        <v>148086</v>
      </c>
      <c r="H51" s="21">
        <f t="shared" si="5"/>
        <v>927486</v>
      </c>
      <c r="I51" s="21">
        <f t="shared" si="0"/>
        <v>927486</v>
      </c>
      <c r="J51" s="22">
        <v>795000</v>
      </c>
      <c r="K51" s="21">
        <f t="shared" si="6"/>
        <v>151050</v>
      </c>
      <c r="L51" s="21">
        <f t="shared" si="7"/>
        <v>946050</v>
      </c>
      <c r="M51" s="21">
        <f t="shared" si="1"/>
        <v>946050</v>
      </c>
      <c r="N51" s="23">
        <v>802800</v>
      </c>
      <c r="O51" s="21">
        <f t="shared" si="8"/>
        <v>152532</v>
      </c>
      <c r="P51" s="21">
        <f t="shared" si="9"/>
        <v>955332</v>
      </c>
      <c r="Q51" s="21">
        <f t="shared" si="2"/>
        <v>955332</v>
      </c>
      <c r="R51" s="24">
        <v>779400</v>
      </c>
      <c r="S51" s="21">
        <f t="shared" si="10"/>
        <v>148086</v>
      </c>
      <c r="T51" s="21">
        <f t="shared" si="11"/>
        <v>927486</v>
      </c>
      <c r="U51" s="21">
        <f t="shared" si="3"/>
        <v>927486</v>
      </c>
    </row>
    <row r="52" spans="1:21" ht="60" x14ac:dyDescent="0.25">
      <c r="A52" s="15">
        <v>50</v>
      </c>
      <c r="B52" s="35" t="s">
        <v>115</v>
      </c>
      <c r="C52" s="43" t="s">
        <v>116</v>
      </c>
      <c r="D52" s="1" t="s">
        <v>56</v>
      </c>
      <c r="E52" s="49">
        <v>1</v>
      </c>
      <c r="F52" s="19">
        <v>601800</v>
      </c>
      <c r="G52" s="21">
        <f t="shared" si="4"/>
        <v>114342</v>
      </c>
      <c r="H52" s="21">
        <f t="shared" si="5"/>
        <v>716142</v>
      </c>
      <c r="I52" s="21">
        <f t="shared" si="0"/>
        <v>716142</v>
      </c>
      <c r="J52" s="22">
        <v>607700</v>
      </c>
      <c r="K52" s="21">
        <f t="shared" si="6"/>
        <v>115463</v>
      </c>
      <c r="L52" s="21">
        <f t="shared" si="7"/>
        <v>723163</v>
      </c>
      <c r="M52" s="21">
        <f t="shared" si="1"/>
        <v>723163</v>
      </c>
      <c r="N52" s="23">
        <v>589950</v>
      </c>
      <c r="O52" s="21">
        <f t="shared" si="8"/>
        <v>112090.5</v>
      </c>
      <c r="P52" s="21">
        <f t="shared" si="9"/>
        <v>702040.5</v>
      </c>
      <c r="Q52" s="21">
        <f t="shared" si="2"/>
        <v>702040.5</v>
      </c>
      <c r="R52" s="24">
        <v>589950</v>
      </c>
      <c r="S52" s="21">
        <f t="shared" si="10"/>
        <v>112090.5</v>
      </c>
      <c r="T52" s="21">
        <f t="shared" si="11"/>
        <v>702040.5</v>
      </c>
      <c r="U52" s="21">
        <f t="shared" si="3"/>
        <v>702040.5</v>
      </c>
    </row>
    <row r="53" spans="1:21" x14ac:dyDescent="0.25">
      <c r="A53" s="15">
        <v>51</v>
      </c>
      <c r="B53" s="35" t="s">
        <v>117</v>
      </c>
      <c r="C53" s="43" t="s">
        <v>118</v>
      </c>
      <c r="D53" s="1" t="s">
        <v>56</v>
      </c>
      <c r="E53" s="49">
        <v>1</v>
      </c>
      <c r="F53" s="19">
        <v>393600</v>
      </c>
      <c r="G53" s="21">
        <f t="shared" si="4"/>
        <v>74784</v>
      </c>
      <c r="H53" s="21">
        <f t="shared" si="5"/>
        <v>468384</v>
      </c>
      <c r="I53" s="21">
        <f t="shared" si="0"/>
        <v>468384</v>
      </c>
      <c r="J53" s="22">
        <v>397500</v>
      </c>
      <c r="K53" s="21">
        <f t="shared" si="6"/>
        <v>75525</v>
      </c>
      <c r="L53" s="21">
        <f t="shared" si="7"/>
        <v>473025</v>
      </c>
      <c r="M53" s="21">
        <f t="shared" si="1"/>
        <v>473025</v>
      </c>
      <c r="N53" s="23">
        <v>385850</v>
      </c>
      <c r="O53" s="21">
        <f t="shared" si="8"/>
        <v>73311.5</v>
      </c>
      <c r="P53" s="21">
        <f t="shared" si="9"/>
        <v>459161.5</v>
      </c>
      <c r="Q53" s="21">
        <f t="shared" si="2"/>
        <v>459161.5</v>
      </c>
      <c r="R53" s="24">
        <v>385850</v>
      </c>
      <c r="S53" s="21">
        <f t="shared" si="10"/>
        <v>73311.5</v>
      </c>
      <c r="T53" s="21">
        <f t="shared" si="11"/>
        <v>459161.5</v>
      </c>
      <c r="U53" s="21">
        <f t="shared" si="3"/>
        <v>459161.5</v>
      </c>
    </row>
    <row r="54" spans="1:21" ht="45" x14ac:dyDescent="0.25">
      <c r="A54" s="15">
        <v>52</v>
      </c>
      <c r="B54" s="35" t="s">
        <v>119</v>
      </c>
      <c r="C54" s="43" t="s">
        <v>120</v>
      </c>
      <c r="D54" s="1" t="s">
        <v>56</v>
      </c>
      <c r="E54" s="49">
        <v>1</v>
      </c>
      <c r="F54" s="19">
        <v>175950</v>
      </c>
      <c r="G54" s="21">
        <f t="shared" si="4"/>
        <v>33430.5</v>
      </c>
      <c r="H54" s="21">
        <f t="shared" si="5"/>
        <v>209380.5</v>
      </c>
      <c r="I54" s="21">
        <f t="shared" si="0"/>
        <v>209380.5</v>
      </c>
      <c r="J54" s="22">
        <v>180000</v>
      </c>
      <c r="K54" s="21">
        <f t="shared" si="6"/>
        <v>34200</v>
      </c>
      <c r="L54" s="21">
        <f t="shared" si="7"/>
        <v>214200</v>
      </c>
      <c r="M54" s="21">
        <f t="shared" si="1"/>
        <v>214200</v>
      </c>
      <c r="N54" s="23">
        <v>181400</v>
      </c>
      <c r="O54" s="21">
        <f t="shared" si="8"/>
        <v>34466</v>
      </c>
      <c r="P54" s="21">
        <f t="shared" si="9"/>
        <v>215866</v>
      </c>
      <c r="Q54" s="21">
        <f t="shared" si="2"/>
        <v>215866</v>
      </c>
      <c r="R54" s="24">
        <v>175950</v>
      </c>
      <c r="S54" s="21">
        <f t="shared" si="10"/>
        <v>33430.5</v>
      </c>
      <c r="T54" s="21">
        <f t="shared" si="11"/>
        <v>209380.5</v>
      </c>
      <c r="U54" s="21">
        <f t="shared" si="3"/>
        <v>209380.5</v>
      </c>
    </row>
    <row r="55" spans="1:21" ht="97.5" customHeight="1" x14ac:dyDescent="0.25">
      <c r="A55" s="15">
        <v>53</v>
      </c>
      <c r="B55" s="35" t="s">
        <v>121</v>
      </c>
      <c r="C55" s="43" t="s">
        <v>122</v>
      </c>
      <c r="D55" s="1" t="s">
        <v>56</v>
      </c>
      <c r="E55" s="49">
        <v>1</v>
      </c>
      <c r="F55" s="19">
        <v>198600</v>
      </c>
      <c r="G55" s="21">
        <f t="shared" si="4"/>
        <v>37734</v>
      </c>
      <c r="H55" s="21">
        <f t="shared" si="5"/>
        <v>236334</v>
      </c>
      <c r="I55" s="21">
        <f t="shared" si="0"/>
        <v>236334</v>
      </c>
      <c r="J55" s="22">
        <v>206900</v>
      </c>
      <c r="K55" s="21">
        <f t="shared" si="6"/>
        <v>39311</v>
      </c>
      <c r="L55" s="21">
        <f t="shared" si="7"/>
        <v>246211</v>
      </c>
      <c r="M55" s="21">
        <f t="shared" si="1"/>
        <v>246211</v>
      </c>
      <c r="N55" s="23">
        <v>202600</v>
      </c>
      <c r="O55" s="21">
        <f t="shared" si="8"/>
        <v>38494</v>
      </c>
      <c r="P55" s="21">
        <f t="shared" si="9"/>
        <v>241094</v>
      </c>
      <c r="Q55" s="21">
        <f t="shared" si="2"/>
        <v>241094</v>
      </c>
      <c r="R55" s="24">
        <v>198600</v>
      </c>
      <c r="S55" s="21">
        <f t="shared" si="10"/>
        <v>37734</v>
      </c>
      <c r="T55" s="21">
        <f t="shared" si="11"/>
        <v>236334</v>
      </c>
      <c r="U55" s="21">
        <f t="shared" si="3"/>
        <v>236334</v>
      </c>
    </row>
    <row r="56" spans="1:21" ht="30" x14ac:dyDescent="0.25">
      <c r="A56" s="15">
        <v>54</v>
      </c>
      <c r="B56" s="35" t="s">
        <v>123</v>
      </c>
      <c r="C56" s="43" t="s">
        <v>124</v>
      </c>
      <c r="D56" s="1" t="s">
        <v>56</v>
      </c>
      <c r="E56" s="49">
        <v>1</v>
      </c>
      <c r="F56" s="19">
        <v>268900</v>
      </c>
      <c r="G56" s="21">
        <f t="shared" si="4"/>
        <v>51091</v>
      </c>
      <c r="H56" s="21">
        <f t="shared" si="5"/>
        <v>319991</v>
      </c>
      <c r="I56" s="21">
        <f t="shared" si="0"/>
        <v>319991</v>
      </c>
      <c r="J56" s="22">
        <v>261000</v>
      </c>
      <c r="K56" s="21">
        <f t="shared" si="6"/>
        <v>49590</v>
      </c>
      <c r="L56" s="21">
        <f t="shared" si="7"/>
        <v>310590</v>
      </c>
      <c r="M56" s="21">
        <f t="shared" si="1"/>
        <v>310590</v>
      </c>
      <c r="N56" s="23">
        <v>271500</v>
      </c>
      <c r="O56" s="21">
        <f t="shared" si="8"/>
        <v>51585</v>
      </c>
      <c r="P56" s="21">
        <f t="shared" si="9"/>
        <v>323085</v>
      </c>
      <c r="Q56" s="21">
        <f t="shared" si="2"/>
        <v>323085</v>
      </c>
      <c r="R56" s="24">
        <v>261000</v>
      </c>
      <c r="S56" s="21">
        <f t="shared" si="10"/>
        <v>49590</v>
      </c>
      <c r="T56" s="21">
        <f t="shared" si="11"/>
        <v>310590</v>
      </c>
      <c r="U56" s="21">
        <f t="shared" si="3"/>
        <v>310590</v>
      </c>
    </row>
    <row r="57" spans="1:21" x14ac:dyDescent="0.25">
      <c r="A57" s="15">
        <v>55</v>
      </c>
      <c r="B57" s="35" t="s">
        <v>125</v>
      </c>
      <c r="C57" s="43" t="s">
        <v>126</v>
      </c>
      <c r="D57" s="1" t="s">
        <v>56</v>
      </c>
      <c r="E57" s="49">
        <v>1</v>
      </c>
      <c r="F57" s="19">
        <v>12300</v>
      </c>
      <c r="G57" s="21">
        <f t="shared" si="4"/>
        <v>2337</v>
      </c>
      <c r="H57" s="21">
        <f t="shared" si="5"/>
        <v>14637</v>
      </c>
      <c r="I57" s="21">
        <f t="shared" si="0"/>
        <v>14637</v>
      </c>
      <c r="J57" s="22">
        <v>12000</v>
      </c>
      <c r="K57" s="21">
        <f t="shared" si="6"/>
        <v>2280</v>
      </c>
      <c r="L57" s="21">
        <f t="shared" si="7"/>
        <v>14280</v>
      </c>
      <c r="M57" s="21">
        <f t="shared" si="1"/>
        <v>14280</v>
      </c>
      <c r="N57" s="23">
        <v>11700</v>
      </c>
      <c r="O57" s="21">
        <f t="shared" si="8"/>
        <v>2223</v>
      </c>
      <c r="P57" s="21">
        <f t="shared" si="9"/>
        <v>13923</v>
      </c>
      <c r="Q57" s="21">
        <f t="shared" si="2"/>
        <v>13923</v>
      </c>
      <c r="R57" s="24">
        <v>11700</v>
      </c>
      <c r="S57" s="21">
        <f t="shared" si="10"/>
        <v>2223</v>
      </c>
      <c r="T57" s="21">
        <f t="shared" si="11"/>
        <v>13923</v>
      </c>
      <c r="U57" s="21">
        <f t="shared" si="3"/>
        <v>13923</v>
      </c>
    </row>
    <row r="58" spans="1:21" x14ac:dyDescent="0.25">
      <c r="A58" s="15">
        <v>56</v>
      </c>
      <c r="B58" s="35" t="s">
        <v>127</v>
      </c>
      <c r="C58" s="43" t="s">
        <v>128</v>
      </c>
      <c r="D58" s="1" t="s">
        <v>56</v>
      </c>
      <c r="E58" s="49">
        <v>1</v>
      </c>
      <c r="F58" s="19">
        <v>4000</v>
      </c>
      <c r="G58" s="21">
        <f t="shared" si="4"/>
        <v>760</v>
      </c>
      <c r="H58" s="21">
        <f t="shared" si="5"/>
        <v>4760</v>
      </c>
      <c r="I58" s="21">
        <f t="shared" si="0"/>
        <v>4760</v>
      </c>
      <c r="J58" s="22">
        <v>3900</v>
      </c>
      <c r="K58" s="21">
        <f t="shared" si="6"/>
        <v>741</v>
      </c>
      <c r="L58" s="21">
        <f t="shared" si="7"/>
        <v>4641</v>
      </c>
      <c r="M58" s="21">
        <f t="shared" si="1"/>
        <v>4641</v>
      </c>
      <c r="N58" s="23">
        <v>3800</v>
      </c>
      <c r="O58" s="21">
        <f t="shared" si="8"/>
        <v>722</v>
      </c>
      <c r="P58" s="21">
        <f t="shared" si="9"/>
        <v>4522</v>
      </c>
      <c r="Q58" s="21">
        <f t="shared" si="2"/>
        <v>4522</v>
      </c>
      <c r="R58" s="24">
        <v>3800</v>
      </c>
      <c r="S58" s="21">
        <f t="shared" si="10"/>
        <v>722</v>
      </c>
      <c r="T58" s="21">
        <f t="shared" si="11"/>
        <v>4522</v>
      </c>
      <c r="U58" s="21">
        <f t="shared" si="3"/>
        <v>4522</v>
      </c>
    </row>
    <row r="59" spans="1:21" x14ac:dyDescent="0.25">
      <c r="A59" s="15">
        <v>57</v>
      </c>
      <c r="B59" s="35" t="s">
        <v>129</v>
      </c>
      <c r="C59" s="43" t="s">
        <v>130</v>
      </c>
      <c r="D59" s="1" t="s">
        <v>56</v>
      </c>
      <c r="E59" s="49">
        <v>1</v>
      </c>
      <c r="F59" s="19">
        <v>17100</v>
      </c>
      <c r="G59" s="21">
        <f t="shared" si="4"/>
        <v>3249</v>
      </c>
      <c r="H59" s="21">
        <f t="shared" si="5"/>
        <v>20349</v>
      </c>
      <c r="I59" s="21">
        <f t="shared" si="0"/>
        <v>20349</v>
      </c>
      <c r="J59" s="22">
        <v>17600</v>
      </c>
      <c r="K59" s="21">
        <f t="shared" si="6"/>
        <v>3344</v>
      </c>
      <c r="L59" s="21">
        <f t="shared" si="7"/>
        <v>20944</v>
      </c>
      <c r="M59" s="21">
        <f t="shared" si="1"/>
        <v>20944</v>
      </c>
      <c r="N59" s="23">
        <v>18000</v>
      </c>
      <c r="O59" s="21">
        <f t="shared" si="8"/>
        <v>3420</v>
      </c>
      <c r="P59" s="21">
        <f t="shared" si="9"/>
        <v>21420</v>
      </c>
      <c r="Q59" s="21">
        <f t="shared" si="2"/>
        <v>21420</v>
      </c>
      <c r="R59" s="24">
        <v>17100</v>
      </c>
      <c r="S59" s="21">
        <f t="shared" si="10"/>
        <v>3249</v>
      </c>
      <c r="T59" s="21">
        <f t="shared" si="11"/>
        <v>20349</v>
      </c>
      <c r="U59" s="21">
        <f t="shared" si="3"/>
        <v>20349</v>
      </c>
    </row>
    <row r="60" spans="1:21" x14ac:dyDescent="0.25">
      <c r="A60" s="15">
        <v>58</v>
      </c>
      <c r="B60" s="35" t="s">
        <v>131</v>
      </c>
      <c r="C60" s="43" t="s">
        <v>132</v>
      </c>
      <c r="D60" s="1" t="s">
        <v>56</v>
      </c>
      <c r="E60" s="49">
        <v>1</v>
      </c>
      <c r="F60" s="19">
        <v>73900</v>
      </c>
      <c r="G60" s="21">
        <f t="shared" si="4"/>
        <v>14041</v>
      </c>
      <c r="H60" s="21">
        <f t="shared" si="5"/>
        <v>87941</v>
      </c>
      <c r="I60" s="21">
        <f t="shared" si="0"/>
        <v>87941</v>
      </c>
      <c r="J60" s="22">
        <v>76500</v>
      </c>
      <c r="K60" s="21">
        <f t="shared" si="6"/>
        <v>14535</v>
      </c>
      <c r="L60" s="21">
        <f t="shared" si="7"/>
        <v>91035</v>
      </c>
      <c r="M60" s="21">
        <f t="shared" si="1"/>
        <v>91035</v>
      </c>
      <c r="N60" s="23">
        <v>76900</v>
      </c>
      <c r="O60" s="21">
        <f t="shared" si="8"/>
        <v>14611</v>
      </c>
      <c r="P60" s="21">
        <f t="shared" si="9"/>
        <v>91511</v>
      </c>
      <c r="Q60" s="21">
        <f t="shared" si="2"/>
        <v>91511</v>
      </c>
      <c r="R60" s="24">
        <v>73900</v>
      </c>
      <c r="S60" s="21">
        <f t="shared" si="10"/>
        <v>14041</v>
      </c>
      <c r="T60" s="21">
        <f t="shared" si="11"/>
        <v>87941</v>
      </c>
      <c r="U60" s="21">
        <f t="shared" si="3"/>
        <v>87941</v>
      </c>
    </row>
    <row r="61" spans="1:21" ht="135" x14ac:dyDescent="0.25">
      <c r="A61" s="15">
        <v>59</v>
      </c>
      <c r="B61" s="35" t="s">
        <v>133</v>
      </c>
      <c r="C61" s="43" t="s">
        <v>134</v>
      </c>
      <c r="D61" s="1" t="s">
        <v>56</v>
      </c>
      <c r="E61" s="49">
        <v>1</v>
      </c>
      <c r="F61" s="19">
        <v>433500</v>
      </c>
      <c r="G61" s="21">
        <f t="shared" si="4"/>
        <v>82365</v>
      </c>
      <c r="H61" s="21">
        <f t="shared" si="5"/>
        <v>515865</v>
      </c>
      <c r="I61" s="21">
        <f t="shared" si="0"/>
        <v>515865</v>
      </c>
      <c r="J61" s="22">
        <v>420800</v>
      </c>
      <c r="K61" s="21">
        <f t="shared" si="6"/>
        <v>79952</v>
      </c>
      <c r="L61" s="21">
        <f t="shared" si="7"/>
        <v>500752</v>
      </c>
      <c r="M61" s="21">
        <f t="shared" si="1"/>
        <v>500752</v>
      </c>
      <c r="N61" s="23">
        <v>437650</v>
      </c>
      <c r="O61" s="21">
        <f t="shared" si="8"/>
        <v>83153.5</v>
      </c>
      <c r="P61" s="21">
        <f t="shared" si="9"/>
        <v>520803.5</v>
      </c>
      <c r="Q61" s="21">
        <f t="shared" si="2"/>
        <v>520803.5</v>
      </c>
      <c r="R61" s="24">
        <v>420800</v>
      </c>
      <c r="S61" s="21">
        <f t="shared" si="10"/>
        <v>79952</v>
      </c>
      <c r="T61" s="21">
        <f t="shared" si="11"/>
        <v>500752</v>
      </c>
      <c r="U61" s="21">
        <f t="shared" si="3"/>
        <v>500752</v>
      </c>
    </row>
    <row r="62" spans="1:21" ht="135" x14ac:dyDescent="0.25">
      <c r="A62" s="15">
        <v>60</v>
      </c>
      <c r="B62" s="35" t="s">
        <v>135</v>
      </c>
      <c r="C62" s="43" t="s">
        <v>136</v>
      </c>
      <c r="D62" s="1" t="s">
        <v>56</v>
      </c>
      <c r="E62" s="49">
        <v>1</v>
      </c>
      <c r="F62" s="19">
        <v>14000</v>
      </c>
      <c r="G62" s="21">
        <f t="shared" si="4"/>
        <v>2660</v>
      </c>
      <c r="H62" s="21">
        <f t="shared" si="5"/>
        <v>16660</v>
      </c>
      <c r="I62" s="21">
        <f t="shared" si="0"/>
        <v>16660</v>
      </c>
      <c r="J62" s="22">
        <v>13500</v>
      </c>
      <c r="K62" s="21">
        <f t="shared" si="6"/>
        <v>2565</v>
      </c>
      <c r="L62" s="21">
        <f t="shared" si="7"/>
        <v>16065</v>
      </c>
      <c r="M62" s="21">
        <f t="shared" si="1"/>
        <v>16065</v>
      </c>
      <c r="N62" s="23">
        <v>14300</v>
      </c>
      <c r="O62" s="21">
        <f t="shared" si="8"/>
        <v>2717</v>
      </c>
      <c r="P62" s="21">
        <f t="shared" si="9"/>
        <v>17017</v>
      </c>
      <c r="Q62" s="21">
        <f t="shared" si="2"/>
        <v>17017</v>
      </c>
      <c r="R62" s="24">
        <v>13500</v>
      </c>
      <c r="S62" s="21">
        <f t="shared" si="10"/>
        <v>2565</v>
      </c>
      <c r="T62" s="21">
        <f t="shared" si="11"/>
        <v>16065</v>
      </c>
      <c r="U62" s="21">
        <f t="shared" si="3"/>
        <v>16065</v>
      </c>
    </row>
    <row r="63" spans="1:21" ht="60" x14ac:dyDescent="0.25">
      <c r="A63" s="15">
        <v>61</v>
      </c>
      <c r="B63" s="35" t="s">
        <v>137</v>
      </c>
      <c r="C63" s="43" t="s">
        <v>138</v>
      </c>
      <c r="D63" s="1" t="s">
        <v>56</v>
      </c>
      <c r="E63" s="49">
        <v>1</v>
      </c>
      <c r="F63" s="19">
        <v>46500</v>
      </c>
      <c r="G63" s="21">
        <f t="shared" si="4"/>
        <v>8835</v>
      </c>
      <c r="H63" s="21">
        <f t="shared" si="5"/>
        <v>55335</v>
      </c>
      <c r="I63" s="21">
        <f t="shared" si="0"/>
        <v>55335</v>
      </c>
      <c r="J63" s="22">
        <v>45400</v>
      </c>
      <c r="K63" s="21">
        <f t="shared" si="6"/>
        <v>8626</v>
      </c>
      <c r="L63" s="21">
        <f t="shared" si="7"/>
        <v>54026</v>
      </c>
      <c r="M63" s="21">
        <f t="shared" si="1"/>
        <v>54026</v>
      </c>
      <c r="N63" s="23">
        <v>47000</v>
      </c>
      <c r="O63" s="21">
        <f t="shared" si="8"/>
        <v>8930</v>
      </c>
      <c r="P63" s="21">
        <f t="shared" si="9"/>
        <v>55930</v>
      </c>
      <c r="Q63" s="21">
        <f t="shared" si="2"/>
        <v>55930</v>
      </c>
      <c r="R63" s="24">
        <v>45400</v>
      </c>
      <c r="S63" s="21">
        <f t="shared" si="10"/>
        <v>8626</v>
      </c>
      <c r="T63" s="21">
        <f t="shared" si="11"/>
        <v>54026</v>
      </c>
      <c r="U63" s="21">
        <f t="shared" si="3"/>
        <v>54026</v>
      </c>
    </row>
    <row r="64" spans="1:21" ht="84.75" customHeight="1" x14ac:dyDescent="0.25">
      <c r="A64" s="15">
        <v>62</v>
      </c>
      <c r="B64" s="35" t="s">
        <v>139</v>
      </c>
      <c r="C64" s="43" t="s">
        <v>140</v>
      </c>
      <c r="D64" s="1" t="s">
        <v>56</v>
      </c>
      <c r="E64" s="49">
        <v>1</v>
      </c>
      <c r="F64" s="19">
        <v>589700</v>
      </c>
      <c r="G64" s="21">
        <f t="shared" si="4"/>
        <v>112043</v>
      </c>
      <c r="H64" s="21">
        <f t="shared" si="5"/>
        <v>701743</v>
      </c>
      <c r="I64" s="21">
        <f t="shared" si="0"/>
        <v>701743</v>
      </c>
      <c r="J64" s="22">
        <v>578600</v>
      </c>
      <c r="K64" s="21">
        <f t="shared" si="6"/>
        <v>109934</v>
      </c>
      <c r="L64" s="21">
        <f t="shared" si="7"/>
        <v>688534</v>
      </c>
      <c r="M64" s="21">
        <f t="shared" si="1"/>
        <v>688534</v>
      </c>
      <c r="N64" s="23">
        <v>567200</v>
      </c>
      <c r="O64" s="21">
        <f t="shared" si="8"/>
        <v>107768</v>
      </c>
      <c r="P64" s="21">
        <f t="shared" si="9"/>
        <v>674968</v>
      </c>
      <c r="Q64" s="21">
        <f t="shared" si="2"/>
        <v>674968</v>
      </c>
      <c r="R64" s="24">
        <v>567200</v>
      </c>
      <c r="S64" s="21">
        <f t="shared" si="10"/>
        <v>107768</v>
      </c>
      <c r="T64" s="21">
        <f t="shared" si="11"/>
        <v>674968</v>
      </c>
      <c r="U64" s="21">
        <f t="shared" si="3"/>
        <v>674968</v>
      </c>
    </row>
    <row r="65" spans="1:21" x14ac:dyDescent="0.25">
      <c r="A65" s="15">
        <v>63</v>
      </c>
      <c r="B65" s="35" t="s">
        <v>141</v>
      </c>
      <c r="C65" s="43" t="s">
        <v>142</v>
      </c>
      <c r="D65" s="1" t="s">
        <v>56</v>
      </c>
      <c r="E65" s="49">
        <v>1</v>
      </c>
      <c r="F65" s="19">
        <v>41300</v>
      </c>
      <c r="G65" s="21">
        <f t="shared" si="4"/>
        <v>7847</v>
      </c>
      <c r="H65" s="21">
        <f t="shared" si="5"/>
        <v>49147</v>
      </c>
      <c r="I65" s="21">
        <f t="shared" si="0"/>
        <v>49147</v>
      </c>
      <c r="J65" s="22">
        <v>39700</v>
      </c>
      <c r="K65" s="21">
        <f t="shared" si="6"/>
        <v>7543</v>
      </c>
      <c r="L65" s="21">
        <f t="shared" si="7"/>
        <v>47243</v>
      </c>
      <c r="M65" s="21">
        <f t="shared" si="1"/>
        <v>47243</v>
      </c>
      <c r="N65" s="23">
        <v>42500</v>
      </c>
      <c r="O65" s="21">
        <f t="shared" si="8"/>
        <v>8075</v>
      </c>
      <c r="P65" s="21">
        <f t="shared" si="9"/>
        <v>50575</v>
      </c>
      <c r="Q65" s="21">
        <f t="shared" si="2"/>
        <v>50575</v>
      </c>
      <c r="R65" s="24">
        <v>39700</v>
      </c>
      <c r="S65" s="21">
        <f t="shared" si="10"/>
        <v>7543</v>
      </c>
      <c r="T65" s="21">
        <f t="shared" si="11"/>
        <v>47243</v>
      </c>
      <c r="U65" s="21">
        <f t="shared" si="3"/>
        <v>47243</v>
      </c>
    </row>
    <row r="66" spans="1:21" x14ac:dyDescent="0.25">
      <c r="A66" s="15">
        <v>64</v>
      </c>
      <c r="B66" s="35" t="s">
        <v>143</v>
      </c>
      <c r="C66" s="43" t="s">
        <v>143</v>
      </c>
      <c r="D66" s="1" t="s">
        <v>56</v>
      </c>
      <c r="E66" s="49">
        <v>1</v>
      </c>
      <c r="F66" s="19">
        <v>317700</v>
      </c>
      <c r="G66" s="21">
        <f t="shared" si="4"/>
        <v>60363</v>
      </c>
      <c r="H66" s="21">
        <f t="shared" si="5"/>
        <v>378063</v>
      </c>
      <c r="I66" s="21">
        <f t="shared" si="0"/>
        <v>378063</v>
      </c>
      <c r="J66" s="22">
        <v>333600</v>
      </c>
      <c r="K66" s="21">
        <f t="shared" si="6"/>
        <v>63384</v>
      </c>
      <c r="L66" s="21">
        <f t="shared" si="7"/>
        <v>396984</v>
      </c>
      <c r="M66" s="21">
        <f t="shared" si="1"/>
        <v>396984</v>
      </c>
      <c r="N66" s="23">
        <v>330000</v>
      </c>
      <c r="O66" s="21">
        <f t="shared" si="8"/>
        <v>62700</v>
      </c>
      <c r="P66" s="21">
        <f t="shared" si="9"/>
        <v>392700</v>
      </c>
      <c r="Q66" s="21">
        <f t="shared" si="2"/>
        <v>392700</v>
      </c>
      <c r="R66" s="24">
        <v>317700</v>
      </c>
      <c r="S66" s="21">
        <f t="shared" si="10"/>
        <v>60363</v>
      </c>
      <c r="T66" s="21">
        <f t="shared" si="11"/>
        <v>378063</v>
      </c>
      <c r="U66" s="21">
        <f t="shared" si="3"/>
        <v>378063</v>
      </c>
    </row>
    <row r="67" spans="1:21" ht="348.75" customHeight="1" x14ac:dyDescent="0.25">
      <c r="A67" s="15">
        <v>65</v>
      </c>
      <c r="B67" s="16" t="s">
        <v>144</v>
      </c>
      <c r="C67" s="50" t="s">
        <v>145</v>
      </c>
      <c r="D67" s="16" t="s">
        <v>56</v>
      </c>
      <c r="E67" s="42">
        <v>1</v>
      </c>
      <c r="F67" s="19">
        <v>6585500</v>
      </c>
      <c r="G67" s="21">
        <f t="shared" si="4"/>
        <v>1251245</v>
      </c>
      <c r="H67" s="21">
        <f t="shared" si="5"/>
        <v>7836745</v>
      </c>
      <c r="I67" s="21">
        <f t="shared" ref="I67:I70" si="12">SUM(H67*E67)</f>
        <v>7836745</v>
      </c>
      <c r="J67" s="22">
        <v>6647700</v>
      </c>
      <c r="K67" s="21">
        <f t="shared" si="6"/>
        <v>1263063</v>
      </c>
      <c r="L67" s="21">
        <f t="shared" si="7"/>
        <v>7910763</v>
      </c>
      <c r="M67" s="21">
        <f t="shared" ref="M67:M70" si="13">SUM(L67*E67)</f>
        <v>7910763</v>
      </c>
      <c r="N67" s="23">
        <v>6331100</v>
      </c>
      <c r="O67" s="21">
        <f t="shared" si="8"/>
        <v>1202909</v>
      </c>
      <c r="P67" s="21">
        <f t="shared" si="9"/>
        <v>7534009</v>
      </c>
      <c r="Q67" s="21">
        <f t="shared" ref="Q67:Q70" si="14">SUM(P67*E67)</f>
        <v>7534009</v>
      </c>
      <c r="R67" s="24">
        <v>6331100</v>
      </c>
      <c r="S67" s="21">
        <f t="shared" si="10"/>
        <v>1202909</v>
      </c>
      <c r="T67" s="21">
        <f t="shared" si="11"/>
        <v>7534009</v>
      </c>
      <c r="U67" s="21">
        <f t="shared" ref="U67:U70" si="15">SUM(T67*E67)</f>
        <v>7534009</v>
      </c>
    </row>
    <row r="68" spans="1:21" x14ac:dyDescent="0.25">
      <c r="A68" s="51" t="s">
        <v>146</v>
      </c>
      <c r="B68" s="51"/>
      <c r="C68" s="51"/>
      <c r="D68" s="51"/>
      <c r="E68" s="51"/>
      <c r="F68" s="52">
        <f t="shared" ref="F68:U68" si="16">SUM(F3:F67)</f>
        <v>104312550</v>
      </c>
      <c r="G68" s="53">
        <f t="shared" si="16"/>
        <v>19323076</v>
      </c>
      <c r="H68" s="53">
        <f t="shared" si="16"/>
        <v>123635626</v>
      </c>
      <c r="I68" s="53">
        <f t="shared" si="16"/>
        <v>123635626</v>
      </c>
      <c r="J68" s="53">
        <f t="shared" si="16"/>
        <v>104811719</v>
      </c>
      <c r="K68" s="53">
        <f t="shared" si="16"/>
        <v>19420469.050000001</v>
      </c>
      <c r="L68" s="53">
        <f t="shared" si="16"/>
        <v>124232188.05</v>
      </c>
      <c r="M68" s="53">
        <f t="shared" si="16"/>
        <v>124232188.05</v>
      </c>
      <c r="N68" s="53">
        <f t="shared" si="16"/>
        <v>104547297</v>
      </c>
      <c r="O68" s="53">
        <f t="shared" si="16"/>
        <v>19379353.43</v>
      </c>
      <c r="P68" s="53">
        <f t="shared" si="16"/>
        <v>123926650.43000001</v>
      </c>
      <c r="Q68" s="53">
        <f t="shared" si="16"/>
        <v>123926650.43000001</v>
      </c>
      <c r="R68" s="53">
        <f t="shared" si="16"/>
        <v>102695495</v>
      </c>
      <c r="S68" s="53">
        <f t="shared" si="16"/>
        <v>19029411.049999997</v>
      </c>
      <c r="T68" s="53">
        <f t="shared" si="16"/>
        <v>121724906.04999998</v>
      </c>
      <c r="U68" s="53">
        <f t="shared" si="16"/>
        <v>121724906.04999998</v>
      </c>
    </row>
    <row r="69" spans="1:21" x14ac:dyDescent="0.25"/>
    <row r="70" spans="1:21" ht="15.75" customHeight="1" x14ac:dyDescent="0.25">
      <c r="B70" s="55"/>
      <c r="C70" s="55"/>
      <c r="D70" s="55"/>
    </row>
    <row r="71" spans="1:21" ht="15.75" customHeight="1" x14ac:dyDescent="0.25">
      <c r="B71" s="55"/>
      <c r="C71" s="55"/>
      <c r="D71" s="55"/>
    </row>
    <row r="72" spans="1:21" ht="15.75" customHeight="1" x14ac:dyDescent="0.25">
      <c r="B72" s="55"/>
      <c r="C72" s="55"/>
      <c r="D72" s="55"/>
    </row>
    <row r="73" spans="1:21" ht="15.75" customHeight="1" x14ac:dyDescent="0.25">
      <c r="B73" s="55"/>
      <c r="C73" s="55"/>
      <c r="D73" s="55"/>
    </row>
    <row r="74" spans="1:21" ht="15.75" customHeight="1" x14ac:dyDescent="0.25">
      <c r="B74" s="55"/>
      <c r="C74" s="55"/>
      <c r="D74" s="55"/>
    </row>
    <row r="75" spans="1:21" ht="15.75" customHeight="1" x14ac:dyDescent="0.25">
      <c r="B75" s="55"/>
      <c r="C75" s="55"/>
      <c r="D75" s="55"/>
    </row>
    <row r="76" spans="1:21" ht="15.75" customHeight="1" x14ac:dyDescent="0.25">
      <c r="B76" s="55"/>
      <c r="C76" s="55"/>
      <c r="D76" s="55"/>
    </row>
    <row r="77" spans="1:21" ht="15.75" customHeight="1" x14ac:dyDescent="0.25">
      <c r="B77" s="55"/>
      <c r="C77" s="55"/>
      <c r="D77" s="55"/>
    </row>
    <row r="78" spans="1:21" ht="15.75" customHeight="1" x14ac:dyDescent="0.25">
      <c r="B78" s="55"/>
      <c r="C78" s="55"/>
      <c r="D78" s="55"/>
    </row>
    <row r="79" spans="1:21" ht="15.75" customHeight="1" x14ac:dyDescent="0.25">
      <c r="B79" s="55"/>
      <c r="C79" s="55"/>
      <c r="D79" s="55"/>
    </row>
    <row r="80" spans="1:21" ht="15.75" customHeight="1" x14ac:dyDescent="0.25">
      <c r="B80" s="55"/>
      <c r="C80" s="55"/>
      <c r="D80" s="55"/>
    </row>
    <row r="81" spans="2:4" ht="15.75" customHeight="1" x14ac:dyDescent="0.25">
      <c r="B81" s="55"/>
      <c r="C81" s="55"/>
      <c r="D81" s="55"/>
    </row>
    <row r="82" spans="2:4" ht="15.75" customHeight="1" x14ac:dyDescent="0.25">
      <c r="B82" s="55"/>
      <c r="C82" s="55"/>
      <c r="D82" s="55"/>
    </row>
    <row r="83" spans="2:4" ht="15.75" customHeight="1" x14ac:dyDescent="0.25">
      <c r="B83" s="55"/>
      <c r="C83" s="55"/>
      <c r="D83" s="55"/>
    </row>
    <row r="84" spans="2:4" ht="15.75" customHeight="1" x14ac:dyDescent="0.25">
      <c r="B84" s="55"/>
      <c r="C84" s="55"/>
      <c r="D84" s="55"/>
    </row>
    <row r="85" spans="2:4" ht="15.75" customHeight="1" x14ac:dyDescent="0.25">
      <c r="B85" s="55"/>
      <c r="C85" s="55"/>
      <c r="D85" s="55"/>
    </row>
    <row r="86" spans="2:4" ht="15.75" customHeight="1" x14ac:dyDescent="0.25">
      <c r="B86" s="55"/>
      <c r="C86" s="55"/>
      <c r="D86" s="55"/>
    </row>
    <row r="87" spans="2:4" ht="15.75" customHeight="1" x14ac:dyDescent="0.25">
      <c r="B87" s="55"/>
      <c r="C87" s="55"/>
      <c r="D87" s="55"/>
    </row>
    <row r="88" spans="2:4" ht="15.75" customHeight="1" x14ac:dyDescent="0.25">
      <c r="B88" s="55"/>
      <c r="C88" s="55"/>
      <c r="D88" s="55"/>
    </row>
    <row r="89" spans="2:4" ht="15.75" customHeight="1" x14ac:dyDescent="0.25">
      <c r="B89" s="55"/>
      <c r="C89" s="55"/>
      <c r="D89" s="55"/>
    </row>
    <row r="90" spans="2:4" ht="15.75" customHeight="1" x14ac:dyDescent="0.25">
      <c r="B90" s="55"/>
      <c r="C90" s="55"/>
      <c r="D90" s="55"/>
    </row>
    <row r="91" spans="2:4" ht="15.75" customHeight="1" x14ac:dyDescent="0.25">
      <c r="B91" s="55"/>
      <c r="C91" s="55"/>
      <c r="D91" s="55"/>
    </row>
    <row r="92" spans="2:4" ht="15.75" customHeight="1" x14ac:dyDescent="0.25">
      <c r="B92" s="55"/>
      <c r="C92" s="55"/>
      <c r="D92" s="55"/>
    </row>
    <row r="93" spans="2:4" ht="15.75" customHeight="1" x14ac:dyDescent="0.25">
      <c r="B93" s="55"/>
      <c r="C93" s="55"/>
      <c r="D93" s="55"/>
    </row>
    <row r="94" spans="2:4" ht="15.75" customHeight="1" x14ac:dyDescent="0.25">
      <c r="B94" s="55"/>
      <c r="C94" s="55"/>
      <c r="D94" s="55"/>
    </row>
    <row r="95" spans="2:4" ht="15.75" customHeight="1" x14ac:dyDescent="0.25">
      <c r="B95" s="55"/>
      <c r="C95" s="55"/>
      <c r="D95" s="55"/>
    </row>
    <row r="96" spans="2:4" ht="15.75" customHeight="1" x14ac:dyDescent="0.25">
      <c r="B96" s="55"/>
      <c r="C96" s="55"/>
      <c r="D96" s="55"/>
    </row>
    <row r="97" spans="2:4" ht="15.75" customHeight="1" x14ac:dyDescent="0.25">
      <c r="B97" s="55"/>
      <c r="C97" s="55"/>
      <c r="D97" s="55"/>
    </row>
    <row r="98" spans="2:4" ht="15.75" customHeight="1" x14ac:dyDescent="0.25">
      <c r="B98" s="55"/>
      <c r="C98" s="55"/>
      <c r="D98" s="55"/>
    </row>
    <row r="99" spans="2:4" ht="15.75" customHeight="1" x14ac:dyDescent="0.25">
      <c r="B99" s="55"/>
      <c r="C99" s="55"/>
      <c r="D99" s="55"/>
    </row>
    <row r="100" spans="2:4" ht="15.75" customHeight="1" x14ac:dyDescent="0.25">
      <c r="B100" s="55"/>
      <c r="C100" s="55"/>
      <c r="D100" s="55"/>
    </row>
    <row r="101" spans="2:4" ht="15.75" customHeight="1" x14ac:dyDescent="0.25">
      <c r="B101" s="55"/>
      <c r="C101" s="55"/>
      <c r="D101" s="55"/>
    </row>
    <row r="102" spans="2:4" ht="15.75" customHeight="1" x14ac:dyDescent="0.25">
      <c r="B102" s="55"/>
      <c r="C102" s="55"/>
      <c r="D102" s="55"/>
    </row>
    <row r="103" spans="2:4" ht="15.75" customHeight="1" x14ac:dyDescent="0.25">
      <c r="B103" s="55"/>
      <c r="C103" s="55"/>
      <c r="D103" s="55"/>
    </row>
    <row r="104" spans="2:4" ht="15.75" customHeight="1" x14ac:dyDescent="0.25">
      <c r="B104" s="55"/>
      <c r="C104" s="55"/>
      <c r="D104" s="55"/>
    </row>
    <row r="105" spans="2:4" ht="15.75" customHeight="1" x14ac:dyDescent="0.25">
      <c r="B105" s="55"/>
      <c r="C105" s="55"/>
      <c r="D105" s="55"/>
    </row>
    <row r="106" spans="2:4" ht="15.75" customHeight="1" x14ac:dyDescent="0.25">
      <c r="B106" s="55"/>
      <c r="C106" s="55"/>
      <c r="D106" s="55"/>
    </row>
    <row r="107" spans="2:4" ht="15.75" customHeight="1" x14ac:dyDescent="0.25">
      <c r="B107" s="55"/>
      <c r="C107" s="55"/>
      <c r="D107" s="55"/>
    </row>
    <row r="108" spans="2:4" ht="15.75" customHeight="1" x14ac:dyDescent="0.25">
      <c r="B108" s="55"/>
      <c r="C108" s="55"/>
      <c r="D108" s="55"/>
    </row>
    <row r="109" spans="2:4" ht="15.75" customHeight="1" x14ac:dyDescent="0.25">
      <c r="B109" s="55"/>
      <c r="C109" s="55"/>
      <c r="D109" s="55"/>
    </row>
    <row r="110" spans="2:4" ht="15.75" customHeight="1" x14ac:dyDescent="0.25">
      <c r="B110" s="55"/>
      <c r="C110" s="55"/>
      <c r="D110" s="55"/>
    </row>
    <row r="111" spans="2:4" ht="15.75" customHeight="1" x14ac:dyDescent="0.25">
      <c r="B111" s="55"/>
      <c r="C111" s="55"/>
      <c r="D111" s="55"/>
    </row>
    <row r="112" spans="2:4" ht="15.75" customHeight="1" x14ac:dyDescent="0.25">
      <c r="B112" s="55"/>
      <c r="C112" s="55"/>
      <c r="D112" s="55"/>
    </row>
    <row r="113" spans="2:4" ht="15.75" customHeight="1" x14ac:dyDescent="0.25">
      <c r="B113" s="55"/>
      <c r="C113" s="55"/>
      <c r="D113" s="55"/>
    </row>
    <row r="114" spans="2:4" ht="15.75" customHeight="1" x14ac:dyDescent="0.25">
      <c r="B114" s="55"/>
      <c r="C114" s="55"/>
      <c r="D114" s="55"/>
    </row>
    <row r="115" spans="2:4" ht="15.75" customHeight="1" x14ac:dyDescent="0.25">
      <c r="B115" s="55"/>
      <c r="C115" s="55"/>
      <c r="D115" s="55"/>
    </row>
    <row r="116" spans="2:4" ht="15.75" customHeight="1" x14ac:dyDescent="0.25">
      <c r="B116" s="55"/>
      <c r="C116" s="55"/>
      <c r="D116" s="55"/>
    </row>
    <row r="117" spans="2:4" ht="15.75" customHeight="1" x14ac:dyDescent="0.25">
      <c r="B117" s="55"/>
      <c r="C117" s="55"/>
      <c r="D117" s="55"/>
    </row>
    <row r="118" spans="2:4" ht="15.75" customHeight="1" x14ac:dyDescent="0.25">
      <c r="B118" s="55"/>
      <c r="C118" s="55"/>
      <c r="D118" s="55"/>
    </row>
    <row r="119" spans="2:4" ht="15.75" customHeight="1" x14ac:dyDescent="0.25">
      <c r="B119" s="55"/>
      <c r="C119" s="55"/>
      <c r="D119" s="55"/>
    </row>
    <row r="120" spans="2:4" ht="15.75" customHeight="1" x14ac:dyDescent="0.25">
      <c r="B120" s="55"/>
      <c r="C120" s="55"/>
      <c r="D120" s="55"/>
    </row>
    <row r="121" spans="2:4" ht="15.75" customHeight="1" x14ac:dyDescent="0.25">
      <c r="B121" s="55"/>
      <c r="C121" s="55"/>
      <c r="D121" s="55"/>
    </row>
    <row r="122" spans="2:4" ht="15.75" customHeight="1" x14ac:dyDescent="0.25">
      <c r="B122" s="55"/>
      <c r="C122" s="55"/>
      <c r="D122" s="55"/>
    </row>
    <row r="123" spans="2:4" ht="15.75" customHeight="1" x14ac:dyDescent="0.25">
      <c r="B123" s="55"/>
      <c r="C123" s="55"/>
      <c r="D123" s="55"/>
    </row>
    <row r="124" spans="2:4" ht="15.75" customHeight="1" x14ac:dyDescent="0.25">
      <c r="B124" s="55"/>
      <c r="C124" s="55"/>
      <c r="D124" s="55"/>
    </row>
    <row r="125" spans="2:4" ht="15.75" customHeight="1" x14ac:dyDescent="0.25">
      <c r="B125" s="55"/>
      <c r="C125" s="55"/>
      <c r="D125" s="55"/>
    </row>
    <row r="126" spans="2:4" ht="15.75" customHeight="1" x14ac:dyDescent="0.25">
      <c r="B126" s="55"/>
      <c r="C126" s="55"/>
      <c r="D126" s="55"/>
    </row>
    <row r="127" spans="2:4" ht="15.75" customHeight="1" x14ac:dyDescent="0.25">
      <c r="B127" s="55"/>
      <c r="C127" s="55"/>
      <c r="D127" s="55"/>
    </row>
    <row r="128" spans="2:4" ht="15.75" customHeight="1" x14ac:dyDescent="0.25">
      <c r="B128" s="55"/>
      <c r="C128" s="55"/>
      <c r="D128" s="55"/>
    </row>
    <row r="129" spans="2:4" ht="15.75" customHeight="1" x14ac:dyDescent="0.25">
      <c r="B129" s="55"/>
      <c r="C129" s="55"/>
      <c r="D129" s="55"/>
    </row>
    <row r="130" spans="2:4" ht="15.75" customHeight="1" x14ac:dyDescent="0.25">
      <c r="B130" s="55"/>
      <c r="C130" s="55"/>
      <c r="D130" s="55"/>
    </row>
    <row r="131" spans="2:4" ht="15.75" customHeight="1" x14ac:dyDescent="0.25">
      <c r="B131" s="55"/>
      <c r="C131" s="55"/>
      <c r="D131" s="55"/>
    </row>
    <row r="132" spans="2:4" ht="15.75" customHeight="1" x14ac:dyDescent="0.25">
      <c r="B132" s="55"/>
      <c r="C132" s="55"/>
      <c r="D132" s="55"/>
    </row>
    <row r="133" spans="2:4" ht="15.75" customHeight="1" x14ac:dyDescent="0.25">
      <c r="B133" s="55"/>
      <c r="C133" s="55"/>
      <c r="D133" s="55"/>
    </row>
    <row r="134" spans="2:4" ht="15.75" customHeight="1" x14ac:dyDescent="0.25">
      <c r="B134" s="55"/>
      <c r="C134" s="55"/>
      <c r="D134" s="55"/>
    </row>
    <row r="135" spans="2:4" ht="15.75" customHeight="1" x14ac:dyDescent="0.25">
      <c r="B135" s="55"/>
      <c r="C135" s="55"/>
      <c r="D135" s="55"/>
    </row>
    <row r="136" spans="2:4" ht="15.75" customHeight="1" x14ac:dyDescent="0.25">
      <c r="B136" s="55"/>
      <c r="C136" s="55"/>
      <c r="D136" s="55"/>
    </row>
    <row r="137" spans="2:4" ht="15.75" customHeight="1" x14ac:dyDescent="0.25">
      <c r="B137" s="55"/>
      <c r="C137" s="55"/>
      <c r="D137" s="55"/>
    </row>
    <row r="138" spans="2:4" ht="15.75" customHeight="1" x14ac:dyDescent="0.25">
      <c r="B138" s="55"/>
      <c r="C138" s="55"/>
      <c r="D138" s="55"/>
    </row>
    <row r="139" spans="2:4" ht="15.75" customHeight="1" x14ac:dyDescent="0.25">
      <c r="C139" s="56"/>
      <c r="D139" s="56"/>
    </row>
    <row r="140" spans="2:4" ht="15.75" customHeight="1" x14ac:dyDescent="0.25">
      <c r="C140" s="56"/>
      <c r="D140" s="56"/>
    </row>
    <row r="141" spans="2:4" ht="15.75" customHeight="1" x14ac:dyDescent="0.25">
      <c r="C141" s="56"/>
      <c r="D141" s="56"/>
    </row>
    <row r="142" spans="2:4" ht="15.75" customHeight="1" x14ac:dyDescent="0.25">
      <c r="C142" s="56"/>
      <c r="D142" s="56"/>
    </row>
    <row r="143" spans="2:4" ht="15.75" customHeight="1" x14ac:dyDescent="0.25">
      <c r="C143" s="56"/>
      <c r="D143" s="56"/>
    </row>
    <row r="144" spans="2:4" ht="15.75" customHeight="1" x14ac:dyDescent="0.25">
      <c r="C144" s="56"/>
      <c r="D144" s="56"/>
    </row>
    <row r="145" spans="3:4" ht="15.75" customHeight="1" x14ac:dyDescent="0.25">
      <c r="C145" s="56"/>
      <c r="D145" s="56"/>
    </row>
    <row r="146" spans="3:4" ht="15.75" customHeight="1" x14ac:dyDescent="0.25">
      <c r="C146" s="56"/>
      <c r="D146" s="56"/>
    </row>
    <row r="147" spans="3:4" ht="15.75" customHeight="1" x14ac:dyDescent="0.25">
      <c r="C147" s="56"/>
      <c r="D147" s="56"/>
    </row>
    <row r="148" spans="3:4" ht="15.75" customHeight="1" x14ac:dyDescent="0.25">
      <c r="C148" s="56"/>
      <c r="D148" s="56"/>
    </row>
    <row r="149" spans="3:4" ht="15.75" customHeight="1" x14ac:dyDescent="0.25">
      <c r="C149" s="56"/>
      <c r="D149" s="56"/>
    </row>
    <row r="150" spans="3:4" ht="15.75" customHeight="1" x14ac:dyDescent="0.25">
      <c r="C150" s="56"/>
      <c r="D150" s="56"/>
    </row>
    <row r="151" spans="3:4" ht="15.75" customHeight="1" x14ac:dyDescent="0.25">
      <c r="C151" s="56"/>
      <c r="D151" s="56"/>
    </row>
    <row r="152" spans="3:4" ht="15.75" customHeight="1" x14ac:dyDescent="0.25">
      <c r="C152" s="56"/>
      <c r="D152" s="56"/>
    </row>
    <row r="153" spans="3:4" ht="15.75" customHeight="1" x14ac:dyDescent="0.25">
      <c r="C153" s="56"/>
      <c r="D153" s="56"/>
    </row>
    <row r="154" spans="3:4" ht="15.75" customHeight="1" x14ac:dyDescent="0.25">
      <c r="C154" s="56"/>
      <c r="D154" s="56"/>
    </row>
    <row r="155" spans="3:4" ht="15.75" customHeight="1" x14ac:dyDescent="0.25">
      <c r="C155" s="56"/>
      <c r="D155" s="56"/>
    </row>
    <row r="156" spans="3:4" ht="15.75" customHeight="1" x14ac:dyDescent="0.25">
      <c r="C156" s="56"/>
      <c r="D156" s="56"/>
    </row>
    <row r="157" spans="3:4" ht="15.75" customHeight="1" x14ac:dyDescent="0.25">
      <c r="C157" s="56"/>
      <c r="D157" s="56"/>
    </row>
    <row r="158" spans="3:4" ht="15.75" customHeight="1" x14ac:dyDescent="0.25">
      <c r="C158" s="56"/>
      <c r="D158" s="56"/>
    </row>
    <row r="159" spans="3:4" ht="15.75" customHeight="1" x14ac:dyDescent="0.25">
      <c r="C159" s="56"/>
      <c r="D159" s="56"/>
    </row>
    <row r="160" spans="3:4" ht="15.75" customHeight="1" x14ac:dyDescent="0.25">
      <c r="C160" s="56"/>
      <c r="D160" s="56"/>
    </row>
    <row r="161" spans="3:4" ht="15.75" customHeight="1" x14ac:dyDescent="0.25">
      <c r="C161" s="56"/>
      <c r="D161" s="56"/>
    </row>
    <row r="162" spans="3:4" ht="15.75" customHeight="1" x14ac:dyDescent="0.25">
      <c r="C162" s="56"/>
      <c r="D162" s="56"/>
    </row>
    <row r="163" spans="3:4" ht="15.75" customHeight="1" x14ac:dyDescent="0.25">
      <c r="C163" s="56"/>
      <c r="D163" s="56"/>
    </row>
    <row r="164" spans="3:4" ht="15.75" customHeight="1" x14ac:dyDescent="0.25">
      <c r="C164" s="56"/>
      <c r="D164" s="56"/>
    </row>
    <row r="165" spans="3:4" ht="15.75" customHeight="1" x14ac:dyDescent="0.25">
      <c r="C165" s="56"/>
      <c r="D165" s="56"/>
    </row>
    <row r="166" spans="3:4" ht="15.75" customHeight="1" x14ac:dyDescent="0.25">
      <c r="C166" s="56"/>
      <c r="D166" s="56"/>
    </row>
    <row r="167" spans="3:4" ht="15.75" customHeight="1" x14ac:dyDescent="0.25">
      <c r="C167" s="56"/>
      <c r="D167" s="56"/>
    </row>
    <row r="168" spans="3:4" ht="15.75" customHeight="1" x14ac:dyDescent="0.25">
      <c r="C168" s="56"/>
      <c r="D168" s="56"/>
    </row>
    <row r="169" spans="3:4" ht="15.75" customHeight="1" x14ac:dyDescent="0.25">
      <c r="C169" s="56"/>
      <c r="D169" s="56"/>
    </row>
    <row r="170" spans="3:4" ht="15.75" customHeight="1" x14ac:dyDescent="0.25">
      <c r="C170" s="56"/>
      <c r="D170" s="56"/>
    </row>
    <row r="171" spans="3:4" ht="15.75" customHeight="1" x14ac:dyDescent="0.25">
      <c r="C171" s="56"/>
      <c r="D171" s="56"/>
    </row>
    <row r="172" spans="3:4" ht="15.75" customHeight="1" x14ac:dyDescent="0.25">
      <c r="C172" s="56"/>
      <c r="D172" s="56"/>
    </row>
    <row r="173" spans="3:4" ht="15.75" customHeight="1" x14ac:dyDescent="0.25">
      <c r="C173" s="56"/>
      <c r="D173" s="56"/>
    </row>
    <row r="174" spans="3:4" ht="15.75" customHeight="1" x14ac:dyDescent="0.25">
      <c r="C174" s="56"/>
      <c r="D174" s="56"/>
    </row>
    <row r="175" spans="3:4" ht="15.75" customHeight="1" x14ac:dyDescent="0.25">
      <c r="C175" s="56"/>
      <c r="D175" s="56"/>
    </row>
    <row r="176" spans="3:4" ht="15.75" customHeight="1" x14ac:dyDescent="0.25">
      <c r="C176" s="56"/>
      <c r="D176" s="56"/>
    </row>
    <row r="177" spans="3:4" ht="15.75" customHeight="1" x14ac:dyDescent="0.25">
      <c r="C177" s="56"/>
      <c r="D177" s="56"/>
    </row>
    <row r="178" spans="3:4" ht="15.75" customHeight="1" x14ac:dyDescent="0.25">
      <c r="C178" s="56"/>
      <c r="D178" s="56"/>
    </row>
    <row r="179" spans="3:4" ht="15.75" customHeight="1" x14ac:dyDescent="0.25">
      <c r="C179" s="56"/>
      <c r="D179" s="56"/>
    </row>
    <row r="180" spans="3:4" ht="15.75" customHeight="1" x14ac:dyDescent="0.25">
      <c r="C180" s="56"/>
      <c r="D180" s="56"/>
    </row>
    <row r="181" spans="3:4" ht="15.75" customHeight="1" x14ac:dyDescent="0.25">
      <c r="C181" s="56"/>
      <c r="D181" s="56"/>
    </row>
    <row r="182" spans="3:4" ht="15.75" customHeight="1" x14ac:dyDescent="0.25">
      <c r="C182" s="56"/>
      <c r="D182" s="56"/>
    </row>
    <row r="183" spans="3:4" ht="15.75" customHeight="1" x14ac:dyDescent="0.25">
      <c r="C183" s="56"/>
      <c r="D183" s="56"/>
    </row>
    <row r="184" spans="3:4" ht="15.75" customHeight="1" x14ac:dyDescent="0.25">
      <c r="C184" s="56"/>
      <c r="D184" s="56"/>
    </row>
    <row r="185" spans="3:4" ht="15.75" customHeight="1" x14ac:dyDescent="0.25">
      <c r="C185" s="56"/>
      <c r="D185" s="56"/>
    </row>
    <row r="186" spans="3:4" ht="15.75" customHeight="1" x14ac:dyDescent="0.25">
      <c r="C186" s="56"/>
      <c r="D186" s="56"/>
    </row>
    <row r="187" spans="3:4" ht="15.75" customHeight="1" x14ac:dyDescent="0.25">
      <c r="C187" s="56"/>
      <c r="D187" s="56"/>
    </row>
    <row r="188" spans="3:4" ht="15.75" customHeight="1" x14ac:dyDescent="0.25">
      <c r="C188" s="56"/>
      <c r="D188" s="56"/>
    </row>
    <row r="189" spans="3:4" ht="15.75" customHeight="1" x14ac:dyDescent="0.25">
      <c r="C189" s="56"/>
      <c r="D189" s="56"/>
    </row>
    <row r="190" spans="3:4" ht="15.75" customHeight="1" x14ac:dyDescent="0.25">
      <c r="C190" s="56"/>
      <c r="D190" s="56"/>
    </row>
    <row r="191" spans="3:4" ht="15.75" customHeight="1" x14ac:dyDescent="0.25">
      <c r="C191" s="56"/>
      <c r="D191" s="56"/>
    </row>
    <row r="192" spans="3:4" ht="15.75" customHeight="1" x14ac:dyDescent="0.25">
      <c r="C192" s="56"/>
      <c r="D192" s="56"/>
    </row>
    <row r="193" spans="3:4" ht="15.75" customHeight="1" x14ac:dyDescent="0.25">
      <c r="C193" s="56"/>
      <c r="D193" s="56"/>
    </row>
    <row r="194" spans="3:4" ht="15.75" customHeight="1" x14ac:dyDescent="0.25">
      <c r="C194" s="56"/>
      <c r="D194" s="56"/>
    </row>
    <row r="195" spans="3:4" ht="15.75" customHeight="1" x14ac:dyDescent="0.25">
      <c r="C195" s="56"/>
      <c r="D195" s="56"/>
    </row>
    <row r="196" spans="3:4" ht="15.75" customHeight="1" x14ac:dyDescent="0.25">
      <c r="C196" s="56"/>
      <c r="D196" s="56"/>
    </row>
    <row r="197" spans="3:4" ht="15.75" customHeight="1" x14ac:dyDescent="0.25">
      <c r="C197" s="56"/>
      <c r="D197" s="56"/>
    </row>
    <row r="198" spans="3:4" ht="15.75" customHeight="1" x14ac:dyDescent="0.25">
      <c r="C198" s="56"/>
      <c r="D198" s="56"/>
    </row>
    <row r="199" spans="3:4" ht="15.75" customHeight="1" x14ac:dyDescent="0.25">
      <c r="C199" s="56"/>
      <c r="D199" s="56"/>
    </row>
    <row r="200" spans="3:4" ht="15.75" customHeight="1" x14ac:dyDescent="0.25">
      <c r="C200" s="56"/>
      <c r="D200" s="56"/>
    </row>
    <row r="201" spans="3:4" ht="15.75" customHeight="1" x14ac:dyDescent="0.25">
      <c r="C201" s="56"/>
      <c r="D201" s="56"/>
    </row>
    <row r="202" spans="3:4" ht="15.75" customHeight="1" x14ac:dyDescent="0.25">
      <c r="C202" s="56"/>
      <c r="D202" s="56"/>
    </row>
    <row r="203" spans="3:4" ht="15.75" customHeight="1" x14ac:dyDescent="0.25">
      <c r="C203" s="56"/>
      <c r="D203" s="56"/>
    </row>
    <row r="204" spans="3:4" ht="15.75" customHeight="1" x14ac:dyDescent="0.25">
      <c r="C204" s="56"/>
      <c r="D204" s="56"/>
    </row>
    <row r="205" spans="3:4" ht="15.75" customHeight="1" x14ac:dyDescent="0.25">
      <c r="C205" s="56"/>
      <c r="D205" s="56"/>
    </row>
    <row r="206" spans="3:4" ht="15.75" customHeight="1" x14ac:dyDescent="0.25">
      <c r="C206" s="56"/>
      <c r="D206" s="56"/>
    </row>
    <row r="207" spans="3:4" ht="15.75" customHeight="1" x14ac:dyDescent="0.25">
      <c r="C207" s="56"/>
      <c r="D207" s="56"/>
    </row>
    <row r="208" spans="3:4" ht="15.75" customHeight="1" x14ac:dyDescent="0.25">
      <c r="C208" s="56"/>
      <c r="D208" s="56"/>
    </row>
    <row r="209" spans="3:4" ht="15.75" customHeight="1" x14ac:dyDescent="0.25">
      <c r="C209" s="56"/>
      <c r="D209" s="56"/>
    </row>
    <row r="210" spans="3:4" ht="15.75" customHeight="1" x14ac:dyDescent="0.25">
      <c r="C210" s="56"/>
      <c r="D210" s="56"/>
    </row>
    <row r="211" spans="3:4" ht="15.75" customHeight="1" x14ac:dyDescent="0.25">
      <c r="C211" s="56"/>
      <c r="D211" s="56"/>
    </row>
    <row r="212" spans="3:4" ht="15.75" customHeight="1" x14ac:dyDescent="0.25">
      <c r="C212" s="56"/>
      <c r="D212" s="56"/>
    </row>
    <row r="213" spans="3:4" ht="15.75" customHeight="1" x14ac:dyDescent="0.25">
      <c r="C213" s="56"/>
      <c r="D213" s="56"/>
    </row>
    <row r="214" spans="3:4" ht="15.75" customHeight="1" x14ac:dyDescent="0.25">
      <c r="C214" s="56"/>
      <c r="D214" s="56"/>
    </row>
    <row r="215" spans="3:4" ht="15.75" customHeight="1" x14ac:dyDescent="0.25">
      <c r="C215" s="56"/>
      <c r="D215" s="56"/>
    </row>
    <row r="216" spans="3:4" ht="15.75" customHeight="1" x14ac:dyDescent="0.25">
      <c r="C216" s="56"/>
      <c r="D216" s="56"/>
    </row>
    <row r="217" spans="3:4" ht="15.75" customHeight="1" x14ac:dyDescent="0.25">
      <c r="C217" s="56"/>
      <c r="D217" s="56"/>
    </row>
    <row r="218" spans="3:4" ht="15.75" customHeight="1" x14ac:dyDescent="0.25">
      <c r="C218" s="56"/>
      <c r="D218" s="56"/>
    </row>
    <row r="219" spans="3:4" ht="15.75" customHeight="1" x14ac:dyDescent="0.25">
      <c r="C219" s="56"/>
      <c r="D219" s="56"/>
    </row>
    <row r="220" spans="3:4" ht="15.75" customHeight="1" x14ac:dyDescent="0.25">
      <c r="C220" s="56"/>
      <c r="D220" s="56"/>
    </row>
    <row r="221" spans="3:4" ht="15.75" customHeight="1" x14ac:dyDescent="0.25">
      <c r="C221" s="56"/>
      <c r="D221" s="56"/>
    </row>
    <row r="222" spans="3:4" ht="15.75" customHeight="1" x14ac:dyDescent="0.25">
      <c r="C222" s="56"/>
      <c r="D222" s="56"/>
    </row>
    <row r="223" spans="3:4" ht="15.75" customHeight="1" x14ac:dyDescent="0.25">
      <c r="C223" s="56"/>
      <c r="D223" s="56"/>
    </row>
    <row r="224" spans="3:4" ht="15.75" customHeight="1" x14ac:dyDescent="0.25">
      <c r="C224" s="56"/>
      <c r="D224" s="56"/>
    </row>
    <row r="225" spans="3:4" ht="15.75" customHeight="1" x14ac:dyDescent="0.25">
      <c r="C225" s="56"/>
      <c r="D225" s="56"/>
    </row>
    <row r="226" spans="3:4" ht="15.75" customHeight="1" x14ac:dyDescent="0.25">
      <c r="C226" s="56"/>
      <c r="D226" s="56"/>
    </row>
    <row r="227" spans="3:4" ht="15.75" customHeight="1" x14ac:dyDescent="0.25">
      <c r="C227" s="56"/>
      <c r="D227" s="56"/>
    </row>
    <row r="228" spans="3:4" ht="15.75" customHeight="1" x14ac:dyDescent="0.25">
      <c r="C228" s="56"/>
      <c r="D228" s="56"/>
    </row>
    <row r="229" spans="3:4" ht="15.75" customHeight="1" x14ac:dyDescent="0.25">
      <c r="C229" s="56"/>
      <c r="D229" s="56"/>
    </row>
    <row r="230" spans="3:4" ht="15.75" customHeight="1" x14ac:dyDescent="0.25">
      <c r="C230" s="56"/>
      <c r="D230" s="56"/>
    </row>
    <row r="231" spans="3:4" ht="15.75" customHeight="1" x14ac:dyDescent="0.25">
      <c r="C231" s="56"/>
      <c r="D231" s="56"/>
    </row>
    <row r="232" spans="3:4" ht="15.75" customHeight="1" x14ac:dyDescent="0.25">
      <c r="C232" s="56"/>
      <c r="D232" s="56"/>
    </row>
    <row r="233" spans="3:4" ht="15.75" customHeight="1" x14ac:dyDescent="0.25">
      <c r="C233" s="56"/>
      <c r="D233" s="56"/>
    </row>
    <row r="234" spans="3:4" ht="15.75" customHeight="1" x14ac:dyDescent="0.25">
      <c r="C234" s="56"/>
      <c r="D234" s="56"/>
    </row>
    <row r="235" spans="3:4" ht="15.75" customHeight="1" x14ac:dyDescent="0.25">
      <c r="C235" s="56"/>
      <c r="D235" s="56"/>
    </row>
    <row r="236" spans="3:4" ht="15.75" customHeight="1" x14ac:dyDescent="0.25">
      <c r="C236" s="56"/>
      <c r="D236" s="56"/>
    </row>
    <row r="237" spans="3:4" ht="15.75" customHeight="1" x14ac:dyDescent="0.25">
      <c r="C237" s="56"/>
      <c r="D237" s="56"/>
    </row>
    <row r="238" spans="3:4" ht="15.75" customHeight="1" x14ac:dyDescent="0.25">
      <c r="C238" s="56"/>
      <c r="D238" s="56"/>
    </row>
    <row r="239" spans="3:4" ht="15.75" customHeight="1" x14ac:dyDescent="0.25">
      <c r="C239" s="56"/>
      <c r="D239" s="56"/>
    </row>
    <row r="240" spans="3:4" ht="15.75" customHeight="1" x14ac:dyDescent="0.25">
      <c r="C240" s="56"/>
      <c r="D240" s="56"/>
    </row>
    <row r="241" spans="3:4" ht="15.75" customHeight="1" x14ac:dyDescent="0.25">
      <c r="C241" s="56"/>
      <c r="D241" s="56"/>
    </row>
    <row r="242" spans="3:4" ht="15.75" customHeight="1" x14ac:dyDescent="0.25">
      <c r="C242" s="56"/>
      <c r="D242" s="56"/>
    </row>
    <row r="243" spans="3:4" ht="15.75" customHeight="1" x14ac:dyDescent="0.25">
      <c r="C243" s="56"/>
      <c r="D243" s="56"/>
    </row>
    <row r="244" spans="3:4" ht="15.75" customHeight="1" x14ac:dyDescent="0.25">
      <c r="C244" s="56"/>
      <c r="D244" s="56"/>
    </row>
    <row r="245" spans="3:4" ht="15.75" customHeight="1" x14ac:dyDescent="0.25">
      <c r="C245" s="56"/>
      <c r="D245" s="56"/>
    </row>
    <row r="246" spans="3:4" ht="15.75" customHeight="1" x14ac:dyDescent="0.25">
      <c r="C246" s="56"/>
      <c r="D246" s="56"/>
    </row>
    <row r="247" spans="3:4" ht="15.75" customHeight="1" x14ac:dyDescent="0.25">
      <c r="C247" s="56"/>
      <c r="D247" s="56"/>
    </row>
    <row r="248" spans="3:4" ht="15.75" customHeight="1" x14ac:dyDescent="0.25">
      <c r="C248" s="56"/>
      <c r="D248" s="56"/>
    </row>
    <row r="249" spans="3:4" ht="15.75" customHeight="1" x14ac:dyDescent="0.25">
      <c r="C249" s="56"/>
      <c r="D249" s="56"/>
    </row>
    <row r="250" spans="3:4" ht="15.75" customHeight="1" x14ac:dyDescent="0.25">
      <c r="C250" s="56"/>
      <c r="D250" s="56"/>
    </row>
    <row r="251" spans="3:4" ht="15.75" customHeight="1" x14ac:dyDescent="0.25">
      <c r="C251" s="56"/>
      <c r="D251" s="56"/>
    </row>
    <row r="252" spans="3:4" ht="15.75" customHeight="1" x14ac:dyDescent="0.25">
      <c r="C252" s="56"/>
      <c r="D252" s="56"/>
    </row>
    <row r="253" spans="3:4" ht="15.75" customHeight="1" x14ac:dyDescent="0.25">
      <c r="C253" s="56"/>
      <c r="D253" s="56"/>
    </row>
    <row r="254" spans="3:4" ht="15.75" customHeight="1" x14ac:dyDescent="0.25">
      <c r="C254" s="56"/>
      <c r="D254" s="56"/>
    </row>
    <row r="255" spans="3:4" ht="15.75" customHeight="1" x14ac:dyDescent="0.25">
      <c r="C255" s="56"/>
      <c r="D255" s="56"/>
    </row>
    <row r="256" spans="3:4" ht="15.75" customHeight="1" x14ac:dyDescent="0.25">
      <c r="C256" s="56"/>
      <c r="D256" s="56"/>
    </row>
    <row r="257" spans="3:4" ht="15.75" customHeight="1" x14ac:dyDescent="0.25">
      <c r="C257" s="56"/>
      <c r="D257" s="56"/>
    </row>
    <row r="258" spans="3:4" ht="15.75" customHeight="1" x14ac:dyDescent="0.25">
      <c r="C258" s="56"/>
      <c r="D258" s="56"/>
    </row>
    <row r="259" spans="3:4" ht="15.75" customHeight="1" x14ac:dyDescent="0.25">
      <c r="C259" s="56"/>
      <c r="D259" s="56"/>
    </row>
    <row r="260" spans="3:4" ht="15.75" customHeight="1" x14ac:dyDescent="0.25">
      <c r="C260" s="56"/>
      <c r="D260" s="56"/>
    </row>
    <row r="261" spans="3:4" ht="15.75" customHeight="1" x14ac:dyDescent="0.25">
      <c r="C261" s="56"/>
      <c r="D261" s="56"/>
    </row>
    <row r="262" spans="3:4" ht="15.75" customHeight="1" x14ac:dyDescent="0.25">
      <c r="C262" s="56"/>
      <c r="D262" s="56"/>
    </row>
    <row r="263" spans="3:4" ht="15.75" customHeight="1" x14ac:dyDescent="0.25">
      <c r="C263" s="56"/>
      <c r="D263" s="56"/>
    </row>
    <row r="264" spans="3:4" ht="15.75" customHeight="1" x14ac:dyDescent="0.25">
      <c r="C264" s="56"/>
      <c r="D264" s="56"/>
    </row>
    <row r="265" spans="3:4" ht="15.75" customHeight="1" x14ac:dyDescent="0.25">
      <c r="C265" s="56"/>
      <c r="D265" s="56"/>
    </row>
    <row r="266" spans="3:4" ht="15.75" customHeight="1" x14ac:dyDescent="0.25">
      <c r="C266" s="56"/>
      <c r="D266" s="56"/>
    </row>
    <row r="267" spans="3:4" ht="15.75" customHeight="1" x14ac:dyDescent="0.25">
      <c r="C267" s="56"/>
      <c r="D267" s="56"/>
    </row>
    <row r="268" spans="3:4" ht="15.75" customHeight="1" x14ac:dyDescent="0.25">
      <c r="C268" s="56"/>
      <c r="D268" s="56"/>
    </row>
    <row r="269" spans="3:4" ht="15.75" customHeight="1" x14ac:dyDescent="0.25">
      <c r="C269" s="56"/>
      <c r="D269" s="56"/>
    </row>
    <row r="270" spans="3:4" ht="15.75" customHeight="1" x14ac:dyDescent="0.25">
      <c r="C270" s="56"/>
      <c r="D270" s="56"/>
    </row>
    <row r="271" spans="3:4" ht="15.75" customHeight="1" x14ac:dyDescent="0.25">
      <c r="C271" s="56"/>
      <c r="D271" s="56"/>
    </row>
    <row r="272" spans="3:4" ht="15.75" customHeight="1" x14ac:dyDescent="0.25">
      <c r="C272" s="56"/>
      <c r="D272" s="56"/>
    </row>
    <row r="273" spans="3:4" ht="15.75" customHeight="1" x14ac:dyDescent="0.25">
      <c r="C273" s="56"/>
      <c r="D273" s="56"/>
    </row>
    <row r="274" spans="3:4" ht="15.75" customHeight="1" x14ac:dyDescent="0.25">
      <c r="C274" s="56"/>
      <c r="D274" s="56"/>
    </row>
    <row r="275" spans="3:4" ht="15.75" customHeight="1" x14ac:dyDescent="0.25">
      <c r="C275" s="56"/>
      <c r="D275" s="56"/>
    </row>
    <row r="276" spans="3:4" ht="15.75" customHeight="1" x14ac:dyDescent="0.25">
      <c r="C276" s="56"/>
      <c r="D276" s="56"/>
    </row>
    <row r="277" spans="3:4" ht="15.75" customHeight="1" x14ac:dyDescent="0.25">
      <c r="C277" s="56"/>
      <c r="D277" s="56"/>
    </row>
    <row r="278" spans="3:4" ht="15.75" customHeight="1" x14ac:dyDescent="0.25">
      <c r="C278" s="56"/>
      <c r="D278" s="56"/>
    </row>
    <row r="279" spans="3:4" ht="15.75" customHeight="1" x14ac:dyDescent="0.25">
      <c r="C279" s="56"/>
      <c r="D279" s="56"/>
    </row>
    <row r="280" spans="3:4" ht="15.75" customHeight="1" x14ac:dyDescent="0.25">
      <c r="C280" s="56"/>
      <c r="D280" s="56"/>
    </row>
    <row r="281" spans="3:4" ht="15.75" customHeight="1" x14ac:dyDescent="0.25">
      <c r="C281" s="56"/>
      <c r="D281" s="56"/>
    </row>
    <row r="282" spans="3:4" ht="15.75" customHeight="1" x14ac:dyDescent="0.25">
      <c r="C282" s="56"/>
      <c r="D282" s="56"/>
    </row>
    <row r="283" spans="3:4" ht="15.75" customHeight="1" x14ac:dyDescent="0.25">
      <c r="C283" s="56"/>
      <c r="D283" s="56"/>
    </row>
    <row r="284" spans="3:4" ht="15.75" customHeight="1" x14ac:dyDescent="0.25">
      <c r="C284" s="56"/>
      <c r="D284" s="56"/>
    </row>
    <row r="285" spans="3:4" ht="15.75" customHeight="1" x14ac:dyDescent="0.25">
      <c r="C285" s="56"/>
      <c r="D285" s="56"/>
    </row>
    <row r="286" spans="3:4" ht="15.75" customHeight="1" x14ac:dyDescent="0.25">
      <c r="C286" s="56"/>
      <c r="D286" s="56"/>
    </row>
    <row r="287" spans="3:4" ht="15.75" customHeight="1" x14ac:dyDescent="0.25">
      <c r="C287" s="56"/>
      <c r="D287" s="56"/>
    </row>
    <row r="288" spans="3:4" ht="15.75" customHeight="1" x14ac:dyDescent="0.25">
      <c r="C288" s="56"/>
      <c r="D288" s="56"/>
    </row>
    <row r="289" spans="3:4" ht="15.75" customHeight="1" x14ac:dyDescent="0.25">
      <c r="C289" s="56"/>
      <c r="D289" s="56"/>
    </row>
    <row r="290" spans="3:4" ht="15.75" customHeight="1" x14ac:dyDescent="0.25">
      <c r="C290" s="56"/>
      <c r="D290" s="56"/>
    </row>
    <row r="291" spans="3:4" ht="15.75" customHeight="1" x14ac:dyDescent="0.25">
      <c r="C291" s="56"/>
      <c r="D291" s="56"/>
    </row>
    <row r="292" spans="3:4" ht="15.75" customHeight="1" x14ac:dyDescent="0.25">
      <c r="C292" s="56"/>
      <c r="D292" s="56"/>
    </row>
    <row r="293" spans="3:4" ht="15.75" customHeight="1" x14ac:dyDescent="0.25">
      <c r="C293" s="56"/>
      <c r="D293" s="56"/>
    </row>
    <row r="294" spans="3:4" ht="15.75" customHeight="1" x14ac:dyDescent="0.25">
      <c r="C294" s="56"/>
      <c r="D294" s="56"/>
    </row>
    <row r="295" spans="3:4" ht="15.75" customHeight="1" x14ac:dyDescent="0.25">
      <c r="C295" s="56"/>
      <c r="D295" s="56"/>
    </row>
    <row r="296" spans="3:4" ht="15.75" customHeight="1" x14ac:dyDescent="0.25">
      <c r="C296" s="56"/>
      <c r="D296" s="56"/>
    </row>
    <row r="297" spans="3:4" ht="15.75" customHeight="1" x14ac:dyDescent="0.25">
      <c r="C297" s="56"/>
      <c r="D297" s="56"/>
    </row>
    <row r="298" spans="3:4" ht="15.75" customHeight="1" x14ac:dyDescent="0.25">
      <c r="C298" s="56"/>
      <c r="D298" s="56"/>
    </row>
    <row r="299" spans="3:4" ht="15.75" customHeight="1" x14ac:dyDescent="0.25">
      <c r="C299" s="56"/>
      <c r="D299" s="56"/>
    </row>
    <row r="300" spans="3:4" ht="15.75" customHeight="1" x14ac:dyDescent="0.25">
      <c r="C300" s="56"/>
      <c r="D300" s="56"/>
    </row>
    <row r="301" spans="3:4" ht="15.75" customHeight="1" x14ac:dyDescent="0.25">
      <c r="C301" s="56"/>
      <c r="D301" s="56"/>
    </row>
    <row r="302" spans="3:4" ht="15.75" customHeight="1" x14ac:dyDescent="0.25">
      <c r="C302" s="56"/>
      <c r="D302" s="56"/>
    </row>
    <row r="303" spans="3:4" ht="15.75" customHeight="1" x14ac:dyDescent="0.25">
      <c r="C303" s="56"/>
      <c r="D303" s="56"/>
    </row>
    <row r="304" spans="3:4" ht="15.75" customHeight="1" x14ac:dyDescent="0.25">
      <c r="C304" s="56"/>
      <c r="D304" s="56"/>
    </row>
    <row r="305" spans="3:4" ht="15.75" customHeight="1" x14ac:dyDescent="0.25">
      <c r="C305" s="56"/>
      <c r="D305" s="56"/>
    </row>
    <row r="306" spans="3:4" ht="15.75" customHeight="1" x14ac:dyDescent="0.25">
      <c r="C306" s="56"/>
      <c r="D306" s="56"/>
    </row>
    <row r="307" spans="3:4" ht="15.75" customHeight="1" x14ac:dyDescent="0.25">
      <c r="C307" s="56"/>
      <c r="D307" s="56"/>
    </row>
    <row r="308" spans="3:4" ht="15.75" customHeight="1" x14ac:dyDescent="0.25">
      <c r="C308" s="56"/>
      <c r="D308" s="56"/>
    </row>
    <row r="309" spans="3:4" ht="15.75" customHeight="1" x14ac:dyDescent="0.25">
      <c r="C309" s="56"/>
      <c r="D309" s="56"/>
    </row>
    <row r="310" spans="3:4" ht="15.75" customHeight="1" x14ac:dyDescent="0.25">
      <c r="C310" s="56"/>
      <c r="D310" s="56"/>
    </row>
    <row r="311" spans="3:4" ht="15.75" customHeight="1" x14ac:dyDescent="0.25">
      <c r="C311" s="56"/>
      <c r="D311" s="56"/>
    </row>
    <row r="312" spans="3:4" ht="15.75" customHeight="1" x14ac:dyDescent="0.25">
      <c r="C312" s="56"/>
      <c r="D312" s="56"/>
    </row>
    <row r="313" spans="3:4" ht="15.75" customHeight="1" x14ac:dyDescent="0.25">
      <c r="C313" s="56"/>
      <c r="D313" s="56"/>
    </row>
    <row r="314" spans="3:4" ht="15.75" customHeight="1" x14ac:dyDescent="0.25">
      <c r="C314" s="56"/>
      <c r="D314" s="56"/>
    </row>
    <row r="315" spans="3:4" ht="15.75" customHeight="1" x14ac:dyDescent="0.25">
      <c r="C315" s="56"/>
      <c r="D315" s="56"/>
    </row>
    <row r="316" spans="3:4" ht="15.75" customHeight="1" x14ac:dyDescent="0.25">
      <c r="C316" s="56"/>
      <c r="D316" s="56"/>
    </row>
    <row r="317" spans="3:4" ht="15.75" customHeight="1" x14ac:dyDescent="0.25">
      <c r="C317" s="56"/>
      <c r="D317" s="56"/>
    </row>
    <row r="318" spans="3:4" ht="15.75" customHeight="1" x14ac:dyDescent="0.25">
      <c r="C318" s="56"/>
      <c r="D318" s="56"/>
    </row>
    <row r="319" spans="3:4" ht="15.75" customHeight="1" x14ac:dyDescent="0.25">
      <c r="C319" s="56"/>
      <c r="D319" s="56"/>
    </row>
    <row r="320" spans="3:4" ht="15.75" customHeight="1" x14ac:dyDescent="0.25">
      <c r="C320" s="56"/>
      <c r="D320" s="56"/>
    </row>
    <row r="321" spans="3:4" ht="15.75" customHeight="1" x14ac:dyDescent="0.25">
      <c r="C321" s="56"/>
      <c r="D321" s="56"/>
    </row>
    <row r="322" spans="3:4" ht="15.75" customHeight="1" x14ac:dyDescent="0.25">
      <c r="C322" s="56"/>
      <c r="D322" s="56"/>
    </row>
    <row r="323" spans="3:4" ht="15.75" customHeight="1" x14ac:dyDescent="0.25">
      <c r="C323" s="56"/>
      <c r="D323" s="56"/>
    </row>
    <row r="324" spans="3:4" ht="15.75" customHeight="1" x14ac:dyDescent="0.25">
      <c r="C324" s="56"/>
      <c r="D324" s="56"/>
    </row>
    <row r="325" spans="3:4" ht="15.75" customHeight="1" x14ac:dyDescent="0.25">
      <c r="C325" s="56"/>
      <c r="D325" s="56"/>
    </row>
    <row r="326" spans="3:4" ht="15.75" customHeight="1" x14ac:dyDescent="0.25">
      <c r="C326" s="56"/>
      <c r="D326" s="56"/>
    </row>
    <row r="327" spans="3:4" ht="15.75" customHeight="1" x14ac:dyDescent="0.25">
      <c r="C327" s="56"/>
      <c r="D327" s="56"/>
    </row>
    <row r="328" spans="3:4" ht="15.75" customHeight="1" x14ac:dyDescent="0.25">
      <c r="C328" s="56"/>
      <c r="D328" s="56"/>
    </row>
    <row r="329" spans="3:4" ht="15.75" customHeight="1" x14ac:dyDescent="0.25">
      <c r="C329" s="56"/>
      <c r="D329" s="56"/>
    </row>
    <row r="330" spans="3:4" ht="15.75" customHeight="1" x14ac:dyDescent="0.25">
      <c r="C330" s="56"/>
      <c r="D330" s="56"/>
    </row>
    <row r="331" spans="3:4" ht="15.75" customHeight="1" x14ac:dyDescent="0.25">
      <c r="C331" s="56"/>
      <c r="D331" s="56"/>
    </row>
    <row r="332" spans="3:4" ht="15.75" customHeight="1" x14ac:dyDescent="0.25">
      <c r="C332" s="56"/>
      <c r="D332" s="56"/>
    </row>
    <row r="333" spans="3:4" ht="15.75" customHeight="1" x14ac:dyDescent="0.25">
      <c r="C333" s="56"/>
      <c r="D333" s="56"/>
    </row>
    <row r="334" spans="3:4" ht="15.75" customHeight="1" x14ac:dyDescent="0.25">
      <c r="C334" s="56"/>
      <c r="D334" s="56"/>
    </row>
    <row r="335" spans="3:4" ht="15.75" customHeight="1" x14ac:dyDescent="0.25">
      <c r="C335" s="56"/>
      <c r="D335" s="56"/>
    </row>
    <row r="336" spans="3:4" ht="15.75" customHeight="1" x14ac:dyDescent="0.25">
      <c r="C336" s="56"/>
      <c r="D336" s="56"/>
    </row>
    <row r="337" spans="3:4" ht="15.75" customHeight="1" x14ac:dyDescent="0.25">
      <c r="C337" s="56"/>
      <c r="D337" s="56"/>
    </row>
    <row r="338" spans="3:4" ht="15.75" customHeight="1" x14ac:dyDescent="0.25">
      <c r="C338" s="56"/>
      <c r="D338" s="56"/>
    </row>
    <row r="339" spans="3:4" ht="15.75" customHeight="1" x14ac:dyDescent="0.25">
      <c r="C339" s="56"/>
      <c r="D339" s="56"/>
    </row>
    <row r="340" spans="3:4" ht="15.75" customHeight="1" x14ac:dyDescent="0.25">
      <c r="C340" s="56"/>
      <c r="D340" s="56"/>
    </row>
    <row r="341" spans="3:4" ht="15.75" customHeight="1" x14ac:dyDescent="0.25">
      <c r="C341" s="56"/>
      <c r="D341" s="56"/>
    </row>
    <row r="342" spans="3:4" ht="15.75" customHeight="1" x14ac:dyDescent="0.25">
      <c r="C342" s="56"/>
      <c r="D342" s="56"/>
    </row>
    <row r="343" spans="3:4" ht="15.75" customHeight="1" x14ac:dyDescent="0.25">
      <c r="C343" s="56"/>
      <c r="D343" s="56"/>
    </row>
    <row r="344" spans="3:4" ht="15.75" customHeight="1" x14ac:dyDescent="0.25">
      <c r="C344" s="56"/>
      <c r="D344" s="56"/>
    </row>
    <row r="345" spans="3:4" ht="15.75" customHeight="1" x14ac:dyDescent="0.25">
      <c r="C345" s="56"/>
      <c r="D345" s="56"/>
    </row>
    <row r="346" spans="3:4" ht="15.75" customHeight="1" x14ac:dyDescent="0.25">
      <c r="C346" s="56"/>
      <c r="D346" s="56"/>
    </row>
    <row r="347" spans="3:4" ht="15.75" customHeight="1" x14ac:dyDescent="0.25">
      <c r="C347" s="56"/>
      <c r="D347" s="56"/>
    </row>
    <row r="348" spans="3:4" ht="15.75" customHeight="1" x14ac:dyDescent="0.25">
      <c r="C348" s="56"/>
      <c r="D348" s="56"/>
    </row>
    <row r="349" spans="3:4" ht="15.75" customHeight="1" x14ac:dyDescent="0.25">
      <c r="C349" s="56"/>
      <c r="D349" s="56"/>
    </row>
    <row r="350" spans="3:4" ht="15.75" customHeight="1" x14ac:dyDescent="0.25">
      <c r="C350" s="56"/>
      <c r="D350" s="56"/>
    </row>
    <row r="351" spans="3:4" ht="15.75" customHeight="1" x14ac:dyDescent="0.25">
      <c r="C351" s="56"/>
      <c r="D351" s="56"/>
    </row>
    <row r="352" spans="3:4" ht="15.75" customHeight="1" x14ac:dyDescent="0.25">
      <c r="C352" s="56"/>
      <c r="D352" s="56"/>
    </row>
    <row r="353" spans="3:4" ht="15.75" customHeight="1" x14ac:dyDescent="0.25">
      <c r="C353" s="56"/>
      <c r="D353" s="56"/>
    </row>
    <row r="354" spans="3:4" ht="15.75" customHeight="1" x14ac:dyDescent="0.25">
      <c r="C354" s="56"/>
      <c r="D354" s="56"/>
    </row>
    <row r="355" spans="3:4" ht="15.75" customHeight="1" x14ac:dyDescent="0.25">
      <c r="C355" s="56"/>
      <c r="D355" s="56"/>
    </row>
    <row r="356" spans="3:4" ht="15.75" customHeight="1" x14ac:dyDescent="0.25">
      <c r="C356" s="56"/>
      <c r="D356" s="56"/>
    </row>
    <row r="357" spans="3:4" ht="15.75" customHeight="1" x14ac:dyDescent="0.25">
      <c r="C357" s="56"/>
      <c r="D357" s="56"/>
    </row>
    <row r="358" spans="3:4" ht="15.75" customHeight="1" x14ac:dyDescent="0.25">
      <c r="C358" s="56"/>
      <c r="D358" s="56"/>
    </row>
    <row r="359" spans="3:4" ht="15.75" customHeight="1" x14ac:dyDescent="0.25">
      <c r="C359" s="56"/>
      <c r="D359" s="56"/>
    </row>
    <row r="360" spans="3:4" ht="15.75" customHeight="1" x14ac:dyDescent="0.25">
      <c r="C360" s="56"/>
      <c r="D360" s="56"/>
    </row>
    <row r="361" spans="3:4" ht="15.75" customHeight="1" x14ac:dyDescent="0.25">
      <c r="C361" s="56"/>
      <c r="D361" s="56"/>
    </row>
    <row r="362" spans="3:4" ht="15.75" customHeight="1" x14ac:dyDescent="0.25">
      <c r="C362" s="56"/>
      <c r="D362" s="56"/>
    </row>
    <row r="363" spans="3:4" ht="15.75" customHeight="1" x14ac:dyDescent="0.25">
      <c r="C363" s="56"/>
      <c r="D363" s="56"/>
    </row>
    <row r="364" spans="3:4" ht="15.75" customHeight="1" x14ac:dyDescent="0.25">
      <c r="C364" s="56"/>
      <c r="D364" s="56"/>
    </row>
    <row r="365" spans="3:4" ht="15.75" customHeight="1" x14ac:dyDescent="0.25">
      <c r="C365" s="56"/>
      <c r="D365" s="56"/>
    </row>
    <row r="366" spans="3:4" ht="15.75" customHeight="1" x14ac:dyDescent="0.25">
      <c r="C366" s="56"/>
      <c r="D366" s="56"/>
    </row>
    <row r="367" spans="3:4" ht="15.75" customHeight="1" x14ac:dyDescent="0.25">
      <c r="C367" s="56"/>
      <c r="D367" s="56"/>
    </row>
    <row r="368" spans="3:4" ht="15.75" customHeight="1" x14ac:dyDescent="0.25">
      <c r="C368" s="56"/>
      <c r="D368" s="56"/>
    </row>
    <row r="369" spans="3:4" ht="15.75" customHeight="1" x14ac:dyDescent="0.25">
      <c r="C369" s="56"/>
      <c r="D369" s="56"/>
    </row>
    <row r="370" spans="3:4" ht="15.75" customHeight="1" x14ac:dyDescent="0.25">
      <c r="C370" s="56"/>
      <c r="D370" s="56"/>
    </row>
    <row r="371" spans="3:4" ht="15.75" customHeight="1" x14ac:dyDescent="0.25">
      <c r="C371" s="56"/>
      <c r="D371" s="56"/>
    </row>
    <row r="372" spans="3:4" ht="15.75" customHeight="1" x14ac:dyDescent="0.25">
      <c r="C372" s="56"/>
      <c r="D372" s="56"/>
    </row>
    <row r="373" spans="3:4" ht="15.75" customHeight="1" x14ac:dyDescent="0.25">
      <c r="C373" s="56"/>
      <c r="D373" s="56"/>
    </row>
    <row r="374" spans="3:4" ht="15.75" customHeight="1" x14ac:dyDescent="0.25">
      <c r="C374" s="56"/>
      <c r="D374" s="56"/>
    </row>
    <row r="375" spans="3:4" ht="15.75" customHeight="1" x14ac:dyDescent="0.25">
      <c r="C375" s="56"/>
      <c r="D375" s="56"/>
    </row>
    <row r="376" spans="3:4" ht="15.75" customHeight="1" x14ac:dyDescent="0.25">
      <c r="C376" s="56"/>
      <c r="D376" s="56"/>
    </row>
    <row r="377" spans="3:4" ht="15.75" customHeight="1" x14ac:dyDescent="0.25">
      <c r="C377" s="56"/>
      <c r="D377" s="56"/>
    </row>
    <row r="378" spans="3:4" ht="15.75" customHeight="1" x14ac:dyDescent="0.25">
      <c r="C378" s="56"/>
      <c r="D378" s="56"/>
    </row>
    <row r="379" spans="3:4" ht="15.75" customHeight="1" x14ac:dyDescent="0.25">
      <c r="C379" s="56"/>
      <c r="D379" s="56"/>
    </row>
    <row r="380" spans="3:4" ht="15.75" customHeight="1" x14ac:dyDescent="0.25">
      <c r="C380" s="56"/>
      <c r="D380" s="56"/>
    </row>
    <row r="381" spans="3:4" ht="15.75" customHeight="1" x14ac:dyDescent="0.25">
      <c r="C381" s="56"/>
      <c r="D381" s="56"/>
    </row>
    <row r="382" spans="3:4" ht="15.75" customHeight="1" x14ac:dyDescent="0.25">
      <c r="C382" s="56"/>
      <c r="D382" s="56"/>
    </row>
    <row r="383" spans="3:4" ht="15.75" customHeight="1" x14ac:dyDescent="0.25">
      <c r="C383" s="56"/>
      <c r="D383" s="56"/>
    </row>
    <row r="384" spans="3:4" ht="15.75" customHeight="1" x14ac:dyDescent="0.25">
      <c r="C384" s="56"/>
      <c r="D384" s="56"/>
    </row>
    <row r="385" spans="3:4" ht="15.75" customHeight="1" x14ac:dyDescent="0.25">
      <c r="C385" s="56"/>
      <c r="D385" s="56"/>
    </row>
    <row r="386" spans="3:4" ht="15.75" customHeight="1" x14ac:dyDescent="0.25">
      <c r="C386" s="56"/>
      <c r="D386" s="56"/>
    </row>
    <row r="387" spans="3:4" ht="15.75" customHeight="1" x14ac:dyDescent="0.25">
      <c r="C387" s="56"/>
      <c r="D387" s="56"/>
    </row>
    <row r="388" spans="3:4" ht="15.75" customHeight="1" x14ac:dyDescent="0.25">
      <c r="C388" s="56"/>
      <c r="D388" s="56"/>
    </row>
    <row r="389" spans="3:4" ht="15.75" customHeight="1" x14ac:dyDescent="0.25">
      <c r="C389" s="56"/>
      <c r="D389" s="56"/>
    </row>
    <row r="390" spans="3:4" ht="15.75" customHeight="1" x14ac:dyDescent="0.25">
      <c r="C390" s="56"/>
      <c r="D390" s="56"/>
    </row>
    <row r="391" spans="3:4" ht="15.75" customHeight="1" x14ac:dyDescent="0.25">
      <c r="C391" s="56"/>
      <c r="D391" s="56"/>
    </row>
    <row r="392" spans="3:4" ht="15.75" customHeight="1" x14ac:dyDescent="0.25">
      <c r="C392" s="56"/>
      <c r="D392" s="56"/>
    </row>
    <row r="393" spans="3:4" ht="15.75" customHeight="1" x14ac:dyDescent="0.25">
      <c r="C393" s="56"/>
      <c r="D393" s="56"/>
    </row>
    <row r="394" spans="3:4" ht="15.75" customHeight="1" x14ac:dyDescent="0.25">
      <c r="C394" s="56"/>
      <c r="D394" s="56"/>
    </row>
    <row r="395" spans="3:4" ht="15.75" customHeight="1" x14ac:dyDescent="0.25">
      <c r="C395" s="56"/>
      <c r="D395" s="56"/>
    </row>
    <row r="396" spans="3:4" ht="15.75" customHeight="1" x14ac:dyDescent="0.25">
      <c r="C396" s="56"/>
      <c r="D396" s="56"/>
    </row>
    <row r="397" spans="3:4" ht="15.75" customHeight="1" x14ac:dyDescent="0.25">
      <c r="C397" s="56"/>
      <c r="D397" s="56"/>
    </row>
    <row r="398" spans="3:4" ht="15.75" customHeight="1" x14ac:dyDescent="0.25">
      <c r="C398" s="56"/>
      <c r="D398" s="56"/>
    </row>
    <row r="399" spans="3:4" ht="15.75" customHeight="1" x14ac:dyDescent="0.25">
      <c r="C399" s="56"/>
      <c r="D399" s="56"/>
    </row>
    <row r="400" spans="3:4" ht="15.75" customHeight="1" x14ac:dyDescent="0.25">
      <c r="C400" s="56"/>
      <c r="D400" s="56"/>
    </row>
    <row r="401" spans="3:4" ht="15.75" customHeight="1" x14ac:dyDescent="0.25">
      <c r="C401" s="56"/>
      <c r="D401" s="56"/>
    </row>
    <row r="402" spans="3:4" ht="15.75" customHeight="1" x14ac:dyDescent="0.25">
      <c r="C402" s="56"/>
      <c r="D402" s="56"/>
    </row>
    <row r="403" spans="3:4" ht="15.75" customHeight="1" x14ac:dyDescent="0.25">
      <c r="C403" s="56"/>
      <c r="D403" s="56"/>
    </row>
    <row r="404" spans="3:4" ht="15.75" customHeight="1" x14ac:dyDescent="0.25">
      <c r="C404" s="56"/>
      <c r="D404" s="56"/>
    </row>
    <row r="405" spans="3:4" ht="15.75" customHeight="1" x14ac:dyDescent="0.25">
      <c r="C405" s="56"/>
      <c r="D405" s="56"/>
    </row>
    <row r="406" spans="3:4" ht="15.75" customHeight="1" x14ac:dyDescent="0.25">
      <c r="C406" s="56"/>
      <c r="D406" s="56"/>
    </row>
    <row r="407" spans="3:4" ht="15.75" customHeight="1" x14ac:dyDescent="0.25">
      <c r="C407" s="56"/>
      <c r="D407" s="56"/>
    </row>
    <row r="408" spans="3:4" ht="15.75" customHeight="1" x14ac:dyDescent="0.25">
      <c r="C408" s="56"/>
      <c r="D408" s="56"/>
    </row>
    <row r="409" spans="3:4" ht="15.75" customHeight="1" x14ac:dyDescent="0.25">
      <c r="C409" s="56"/>
      <c r="D409" s="56"/>
    </row>
    <row r="410" spans="3:4" ht="15.75" customHeight="1" x14ac:dyDescent="0.25">
      <c r="C410" s="56"/>
      <c r="D410" s="56"/>
    </row>
    <row r="411" spans="3:4" ht="15.75" customHeight="1" x14ac:dyDescent="0.25">
      <c r="C411" s="56"/>
      <c r="D411" s="56"/>
    </row>
    <row r="412" spans="3:4" ht="15.75" customHeight="1" x14ac:dyDescent="0.25">
      <c r="C412" s="56"/>
      <c r="D412" s="56"/>
    </row>
    <row r="413" spans="3:4" ht="15.75" customHeight="1" x14ac:dyDescent="0.25">
      <c r="C413" s="56"/>
      <c r="D413" s="56"/>
    </row>
    <row r="414" spans="3:4" ht="15.75" customHeight="1" x14ac:dyDescent="0.25">
      <c r="C414" s="56"/>
      <c r="D414" s="56"/>
    </row>
    <row r="415" spans="3:4" ht="15.75" customHeight="1" x14ac:dyDescent="0.25">
      <c r="C415" s="56"/>
      <c r="D415" s="56"/>
    </row>
    <row r="416" spans="3:4" ht="15.75" customHeight="1" x14ac:dyDescent="0.25">
      <c r="C416" s="56"/>
      <c r="D416" s="56"/>
    </row>
    <row r="417" spans="3:4" ht="15.75" customHeight="1" x14ac:dyDescent="0.25">
      <c r="C417" s="56"/>
      <c r="D417" s="56"/>
    </row>
    <row r="418" spans="3:4" ht="15.75" customHeight="1" x14ac:dyDescent="0.25">
      <c r="C418" s="56"/>
      <c r="D418" s="56"/>
    </row>
    <row r="419" spans="3:4" ht="15.75" customHeight="1" x14ac:dyDescent="0.25">
      <c r="C419" s="56"/>
      <c r="D419" s="56"/>
    </row>
    <row r="420" spans="3:4" ht="15.75" customHeight="1" x14ac:dyDescent="0.25">
      <c r="C420" s="56"/>
      <c r="D420" s="56"/>
    </row>
    <row r="421" spans="3:4" ht="15.75" customHeight="1" x14ac:dyDescent="0.25">
      <c r="C421" s="56"/>
      <c r="D421" s="56"/>
    </row>
    <row r="422" spans="3:4" ht="15.75" customHeight="1" x14ac:dyDescent="0.25">
      <c r="C422" s="56"/>
      <c r="D422" s="56"/>
    </row>
    <row r="423" spans="3:4" ht="15.75" customHeight="1" x14ac:dyDescent="0.25">
      <c r="C423" s="56"/>
      <c r="D423" s="56"/>
    </row>
    <row r="424" spans="3:4" ht="15.75" customHeight="1" x14ac:dyDescent="0.25">
      <c r="C424" s="56"/>
      <c r="D424" s="56"/>
    </row>
    <row r="425" spans="3:4" ht="15.75" customHeight="1" x14ac:dyDescent="0.25">
      <c r="C425" s="56"/>
      <c r="D425" s="56"/>
    </row>
    <row r="426" spans="3:4" ht="15.75" customHeight="1" x14ac:dyDescent="0.25">
      <c r="C426" s="56"/>
      <c r="D426" s="56"/>
    </row>
    <row r="427" spans="3:4" ht="15.75" customHeight="1" x14ac:dyDescent="0.25">
      <c r="C427" s="56"/>
      <c r="D427" s="56"/>
    </row>
    <row r="428" spans="3:4" ht="15.75" customHeight="1" x14ac:dyDescent="0.25">
      <c r="C428" s="56"/>
      <c r="D428" s="56"/>
    </row>
    <row r="429" spans="3:4" ht="15.75" customHeight="1" x14ac:dyDescent="0.25">
      <c r="C429" s="56"/>
      <c r="D429" s="56"/>
    </row>
    <row r="430" spans="3:4" ht="15.75" customHeight="1" x14ac:dyDescent="0.25">
      <c r="C430" s="56"/>
      <c r="D430" s="56"/>
    </row>
    <row r="431" spans="3:4" ht="15.75" customHeight="1" x14ac:dyDescent="0.25">
      <c r="C431" s="56"/>
      <c r="D431" s="56"/>
    </row>
    <row r="432" spans="3:4" ht="15.75" customHeight="1" x14ac:dyDescent="0.25">
      <c r="C432" s="56"/>
      <c r="D432" s="56"/>
    </row>
    <row r="433" spans="3:4" ht="15.75" customHeight="1" x14ac:dyDescent="0.25">
      <c r="C433" s="56"/>
      <c r="D433" s="56"/>
    </row>
    <row r="434" spans="3:4" ht="15.75" customHeight="1" x14ac:dyDescent="0.25">
      <c r="C434" s="56"/>
      <c r="D434" s="56"/>
    </row>
    <row r="435" spans="3:4" ht="15.75" customHeight="1" x14ac:dyDescent="0.25">
      <c r="C435" s="56"/>
      <c r="D435" s="56"/>
    </row>
    <row r="436" spans="3:4" ht="15.75" customHeight="1" x14ac:dyDescent="0.25">
      <c r="C436" s="56"/>
      <c r="D436" s="56"/>
    </row>
    <row r="437" spans="3:4" ht="15.75" customHeight="1" x14ac:dyDescent="0.25">
      <c r="C437" s="56"/>
      <c r="D437" s="56"/>
    </row>
    <row r="438" spans="3:4" ht="15.75" customHeight="1" x14ac:dyDescent="0.25">
      <c r="C438" s="56"/>
      <c r="D438" s="56"/>
    </row>
    <row r="439" spans="3:4" ht="15.75" customHeight="1" x14ac:dyDescent="0.25">
      <c r="C439" s="56"/>
      <c r="D439" s="56"/>
    </row>
    <row r="440" spans="3:4" ht="15.75" customHeight="1" x14ac:dyDescent="0.25">
      <c r="C440" s="56"/>
      <c r="D440" s="56"/>
    </row>
    <row r="441" spans="3:4" ht="15.75" customHeight="1" x14ac:dyDescent="0.25">
      <c r="C441" s="56"/>
      <c r="D441" s="56"/>
    </row>
    <row r="442" spans="3:4" ht="15.75" customHeight="1" x14ac:dyDescent="0.25">
      <c r="C442" s="56"/>
      <c r="D442" s="56"/>
    </row>
    <row r="443" spans="3:4" ht="15.75" customHeight="1" x14ac:dyDescent="0.25">
      <c r="C443" s="56"/>
      <c r="D443" s="56"/>
    </row>
    <row r="444" spans="3:4" ht="15.75" customHeight="1" x14ac:dyDescent="0.25">
      <c r="C444" s="56"/>
      <c r="D444" s="56"/>
    </row>
    <row r="445" spans="3:4" ht="15.75" customHeight="1" x14ac:dyDescent="0.25">
      <c r="C445" s="56"/>
      <c r="D445" s="56"/>
    </row>
    <row r="446" spans="3:4" ht="15.75" customHeight="1" x14ac:dyDescent="0.25">
      <c r="C446" s="56"/>
      <c r="D446" s="56"/>
    </row>
    <row r="447" spans="3:4" ht="15.75" customHeight="1" x14ac:dyDescent="0.25">
      <c r="C447" s="56"/>
      <c r="D447" s="56"/>
    </row>
    <row r="448" spans="3:4" ht="15.75" customHeight="1" x14ac:dyDescent="0.25">
      <c r="C448" s="56"/>
      <c r="D448" s="56"/>
    </row>
    <row r="449" spans="3:4" ht="15.75" customHeight="1" x14ac:dyDescent="0.25">
      <c r="C449" s="56"/>
      <c r="D449" s="56"/>
    </row>
    <row r="450" spans="3:4" ht="15.75" customHeight="1" x14ac:dyDescent="0.25">
      <c r="C450" s="56"/>
      <c r="D450" s="56"/>
    </row>
    <row r="451" spans="3:4" ht="15.75" customHeight="1" x14ac:dyDescent="0.25">
      <c r="C451" s="56"/>
      <c r="D451" s="56"/>
    </row>
    <row r="452" spans="3:4" ht="15.75" customHeight="1" x14ac:dyDescent="0.25">
      <c r="C452" s="56"/>
      <c r="D452" s="56"/>
    </row>
    <row r="453" spans="3:4" ht="15.75" customHeight="1" x14ac:dyDescent="0.25">
      <c r="C453" s="56"/>
      <c r="D453" s="56"/>
    </row>
    <row r="454" spans="3:4" ht="15.75" customHeight="1" x14ac:dyDescent="0.25">
      <c r="C454" s="56"/>
      <c r="D454" s="56"/>
    </row>
    <row r="455" spans="3:4" ht="15.75" customHeight="1" x14ac:dyDescent="0.25">
      <c r="C455" s="56"/>
      <c r="D455" s="56"/>
    </row>
    <row r="456" spans="3:4" ht="15.75" customHeight="1" x14ac:dyDescent="0.25">
      <c r="C456" s="56"/>
      <c r="D456" s="56"/>
    </row>
    <row r="457" spans="3:4" ht="15.75" customHeight="1" x14ac:dyDescent="0.25">
      <c r="C457" s="56"/>
      <c r="D457" s="56"/>
    </row>
    <row r="458" spans="3:4" ht="15.75" customHeight="1" x14ac:dyDescent="0.25">
      <c r="C458" s="56"/>
      <c r="D458" s="56"/>
    </row>
    <row r="459" spans="3:4" ht="15.75" customHeight="1" x14ac:dyDescent="0.25">
      <c r="C459" s="56"/>
      <c r="D459" s="56"/>
    </row>
    <row r="460" spans="3:4" ht="15.75" customHeight="1" x14ac:dyDescent="0.25">
      <c r="C460" s="56"/>
      <c r="D460" s="56"/>
    </row>
    <row r="461" spans="3:4" ht="15.75" customHeight="1" x14ac:dyDescent="0.25">
      <c r="C461" s="56"/>
      <c r="D461" s="56"/>
    </row>
    <row r="462" spans="3:4" ht="15.75" customHeight="1" x14ac:dyDescent="0.25">
      <c r="C462" s="56"/>
      <c r="D462" s="56"/>
    </row>
    <row r="463" spans="3:4" ht="15.75" customHeight="1" x14ac:dyDescent="0.25">
      <c r="C463" s="56"/>
      <c r="D463" s="56"/>
    </row>
    <row r="464" spans="3:4" ht="15.75" customHeight="1" x14ac:dyDescent="0.25">
      <c r="C464" s="56"/>
      <c r="D464" s="56"/>
    </row>
    <row r="465" spans="3:4" ht="15.75" customHeight="1" x14ac:dyDescent="0.25">
      <c r="C465" s="56"/>
      <c r="D465" s="56"/>
    </row>
    <row r="466" spans="3:4" ht="15.75" customHeight="1" x14ac:dyDescent="0.25">
      <c r="C466" s="56"/>
      <c r="D466" s="56"/>
    </row>
    <row r="467" spans="3:4" ht="15.75" customHeight="1" x14ac:dyDescent="0.25">
      <c r="C467" s="56"/>
      <c r="D467" s="56"/>
    </row>
    <row r="468" spans="3:4" ht="15.75" customHeight="1" x14ac:dyDescent="0.25">
      <c r="C468" s="56"/>
      <c r="D468" s="56"/>
    </row>
    <row r="469" spans="3:4" ht="15.75" customHeight="1" x14ac:dyDescent="0.25">
      <c r="C469" s="56"/>
      <c r="D469" s="56"/>
    </row>
    <row r="470" spans="3:4" ht="15.75" customHeight="1" x14ac:dyDescent="0.25">
      <c r="C470" s="56"/>
      <c r="D470" s="56"/>
    </row>
    <row r="471" spans="3:4" ht="15.75" customHeight="1" x14ac:dyDescent="0.25">
      <c r="C471" s="56"/>
      <c r="D471" s="56"/>
    </row>
    <row r="472" spans="3:4" ht="15.75" customHeight="1" x14ac:dyDescent="0.25">
      <c r="C472" s="56"/>
      <c r="D472" s="56"/>
    </row>
    <row r="473" spans="3:4" ht="15.75" customHeight="1" x14ac:dyDescent="0.25">
      <c r="C473" s="56"/>
      <c r="D473" s="56"/>
    </row>
    <row r="474" spans="3:4" ht="15.75" customHeight="1" x14ac:dyDescent="0.25">
      <c r="C474" s="56"/>
      <c r="D474" s="56"/>
    </row>
    <row r="475" spans="3:4" ht="15.75" customHeight="1" x14ac:dyDescent="0.25">
      <c r="C475" s="56"/>
      <c r="D475" s="56"/>
    </row>
    <row r="476" spans="3:4" ht="15.75" customHeight="1" x14ac:dyDescent="0.25">
      <c r="C476" s="56"/>
      <c r="D476" s="56"/>
    </row>
    <row r="477" spans="3:4" ht="15.75" customHeight="1" x14ac:dyDescent="0.25">
      <c r="C477" s="56"/>
      <c r="D477" s="56"/>
    </row>
    <row r="478" spans="3:4" ht="15.75" customHeight="1" x14ac:dyDescent="0.25">
      <c r="C478" s="56"/>
      <c r="D478" s="56"/>
    </row>
    <row r="479" spans="3:4" ht="15.75" customHeight="1" x14ac:dyDescent="0.25">
      <c r="C479" s="56"/>
      <c r="D479" s="56"/>
    </row>
    <row r="480" spans="3:4" ht="15.75" customHeight="1" x14ac:dyDescent="0.25">
      <c r="C480" s="56"/>
      <c r="D480" s="56"/>
    </row>
    <row r="481" spans="3:4" ht="15.75" customHeight="1" x14ac:dyDescent="0.25">
      <c r="C481" s="56"/>
      <c r="D481" s="56"/>
    </row>
    <row r="482" spans="3:4" ht="15.75" customHeight="1" x14ac:dyDescent="0.25">
      <c r="C482" s="56"/>
      <c r="D482" s="56"/>
    </row>
    <row r="483" spans="3:4" ht="15.75" customHeight="1" x14ac:dyDescent="0.25">
      <c r="C483" s="56"/>
      <c r="D483" s="56"/>
    </row>
    <row r="484" spans="3:4" ht="15.75" customHeight="1" x14ac:dyDescent="0.25">
      <c r="C484" s="56"/>
      <c r="D484" s="56"/>
    </row>
    <row r="485" spans="3:4" ht="15.75" customHeight="1" x14ac:dyDescent="0.25">
      <c r="C485" s="56"/>
      <c r="D485" s="56"/>
    </row>
    <row r="486" spans="3:4" ht="15.75" customHeight="1" x14ac:dyDescent="0.25">
      <c r="C486" s="56"/>
      <c r="D486" s="56"/>
    </row>
    <row r="487" spans="3:4" ht="15.75" customHeight="1" x14ac:dyDescent="0.25">
      <c r="C487" s="56"/>
      <c r="D487" s="56"/>
    </row>
    <row r="488" spans="3:4" ht="15.75" customHeight="1" x14ac:dyDescent="0.25">
      <c r="C488" s="56"/>
      <c r="D488" s="56"/>
    </row>
    <row r="489" spans="3:4" ht="15.75" customHeight="1" x14ac:dyDescent="0.25">
      <c r="C489" s="56"/>
      <c r="D489" s="56"/>
    </row>
    <row r="490" spans="3:4" ht="15.75" customHeight="1" x14ac:dyDescent="0.25">
      <c r="C490" s="56"/>
      <c r="D490" s="56"/>
    </row>
    <row r="491" spans="3:4" ht="15.75" customHeight="1" x14ac:dyDescent="0.25">
      <c r="C491" s="56"/>
      <c r="D491" s="56"/>
    </row>
    <row r="492" spans="3:4" ht="15.75" customHeight="1" x14ac:dyDescent="0.25">
      <c r="C492" s="56"/>
      <c r="D492" s="56"/>
    </row>
    <row r="493" spans="3:4" ht="15.75" customHeight="1" x14ac:dyDescent="0.25">
      <c r="C493" s="56"/>
      <c r="D493" s="56"/>
    </row>
    <row r="494" spans="3:4" ht="15.75" customHeight="1" x14ac:dyDescent="0.25">
      <c r="C494" s="56"/>
      <c r="D494" s="56"/>
    </row>
    <row r="495" spans="3:4" ht="15.75" customHeight="1" x14ac:dyDescent="0.25">
      <c r="C495" s="56"/>
      <c r="D495" s="56"/>
    </row>
    <row r="496" spans="3:4" ht="15.75" customHeight="1" x14ac:dyDescent="0.25">
      <c r="C496" s="56"/>
      <c r="D496" s="56"/>
    </row>
    <row r="497" spans="3:4" ht="15.75" customHeight="1" x14ac:dyDescent="0.25">
      <c r="C497" s="56"/>
      <c r="D497" s="56"/>
    </row>
    <row r="498" spans="3:4" ht="15.75" customHeight="1" x14ac:dyDescent="0.25">
      <c r="C498" s="56"/>
      <c r="D498" s="56"/>
    </row>
    <row r="499" spans="3:4" ht="15.75" customHeight="1" x14ac:dyDescent="0.25">
      <c r="C499" s="56"/>
      <c r="D499" s="56"/>
    </row>
    <row r="500" spans="3:4" ht="15.75" customHeight="1" x14ac:dyDescent="0.25">
      <c r="C500" s="56"/>
      <c r="D500" s="56"/>
    </row>
    <row r="501" spans="3:4" ht="15.75" customHeight="1" x14ac:dyDescent="0.25">
      <c r="C501" s="56"/>
      <c r="D501" s="56"/>
    </row>
    <row r="502" spans="3:4" ht="15.75" customHeight="1" x14ac:dyDescent="0.25">
      <c r="C502" s="56"/>
      <c r="D502" s="56"/>
    </row>
    <row r="503" spans="3:4" ht="15.75" customHeight="1" x14ac:dyDescent="0.25">
      <c r="C503" s="56"/>
      <c r="D503" s="56"/>
    </row>
    <row r="504" spans="3:4" ht="15.75" customHeight="1" x14ac:dyDescent="0.25">
      <c r="C504" s="56"/>
      <c r="D504" s="56"/>
    </row>
    <row r="505" spans="3:4" ht="15.75" customHeight="1" x14ac:dyDescent="0.25">
      <c r="C505" s="56"/>
      <c r="D505" s="56"/>
    </row>
    <row r="506" spans="3:4" ht="15.75" customHeight="1" x14ac:dyDescent="0.25">
      <c r="C506" s="56"/>
      <c r="D506" s="56"/>
    </row>
    <row r="507" spans="3:4" ht="15.75" customHeight="1" x14ac:dyDescent="0.25">
      <c r="C507" s="56"/>
      <c r="D507" s="56"/>
    </row>
    <row r="508" spans="3:4" ht="15.75" customHeight="1" x14ac:dyDescent="0.25">
      <c r="C508" s="56"/>
      <c r="D508" s="56"/>
    </row>
    <row r="509" spans="3:4" ht="15.75" customHeight="1" x14ac:dyDescent="0.25">
      <c r="C509" s="56"/>
      <c r="D509" s="56"/>
    </row>
    <row r="510" spans="3:4" ht="15.75" customHeight="1" x14ac:dyDescent="0.25">
      <c r="C510" s="56"/>
      <c r="D510" s="56"/>
    </row>
    <row r="511" spans="3:4" ht="15.75" customHeight="1" x14ac:dyDescent="0.25">
      <c r="C511" s="56"/>
      <c r="D511" s="56"/>
    </row>
    <row r="512" spans="3:4" ht="15.75" customHeight="1" x14ac:dyDescent="0.25">
      <c r="C512" s="56"/>
      <c r="D512" s="56"/>
    </row>
    <row r="513" spans="3:4" ht="15.75" customHeight="1" x14ac:dyDescent="0.25">
      <c r="C513" s="56"/>
      <c r="D513" s="56"/>
    </row>
    <row r="514" spans="3:4" ht="15.75" customHeight="1" x14ac:dyDescent="0.25">
      <c r="C514" s="56"/>
      <c r="D514" s="56"/>
    </row>
    <row r="515" spans="3:4" ht="15.75" customHeight="1" x14ac:dyDescent="0.25">
      <c r="C515" s="56"/>
      <c r="D515" s="56"/>
    </row>
    <row r="516" spans="3:4" ht="15.75" customHeight="1" x14ac:dyDescent="0.25">
      <c r="C516" s="56"/>
      <c r="D516" s="56"/>
    </row>
    <row r="517" spans="3:4" ht="15.75" customHeight="1" x14ac:dyDescent="0.25">
      <c r="C517" s="56"/>
      <c r="D517" s="56"/>
    </row>
    <row r="518" spans="3:4" ht="15.75" customHeight="1" x14ac:dyDescent="0.25">
      <c r="C518" s="56"/>
      <c r="D518" s="56"/>
    </row>
    <row r="519" spans="3:4" ht="15.75" customHeight="1" x14ac:dyDescent="0.25">
      <c r="C519" s="56"/>
      <c r="D519" s="56"/>
    </row>
    <row r="520" spans="3:4" ht="15.75" customHeight="1" x14ac:dyDescent="0.25">
      <c r="C520" s="56"/>
      <c r="D520" s="56"/>
    </row>
    <row r="521" spans="3:4" ht="15.75" customHeight="1" x14ac:dyDescent="0.25">
      <c r="C521" s="56"/>
      <c r="D521" s="56"/>
    </row>
    <row r="522" spans="3:4" ht="15.75" customHeight="1" x14ac:dyDescent="0.25">
      <c r="C522" s="56"/>
      <c r="D522" s="56"/>
    </row>
    <row r="523" spans="3:4" ht="15.75" customHeight="1" x14ac:dyDescent="0.25">
      <c r="C523" s="56"/>
      <c r="D523" s="56"/>
    </row>
    <row r="524" spans="3:4" ht="15.75" customHeight="1" x14ac:dyDescent="0.25">
      <c r="C524" s="56"/>
      <c r="D524" s="56"/>
    </row>
    <row r="525" spans="3:4" ht="15.75" customHeight="1" x14ac:dyDescent="0.25">
      <c r="C525" s="56"/>
      <c r="D525" s="56"/>
    </row>
    <row r="526" spans="3:4" ht="15.75" customHeight="1" x14ac:dyDescent="0.25">
      <c r="C526" s="56"/>
      <c r="D526" s="56"/>
    </row>
    <row r="527" spans="3:4" ht="15.75" customHeight="1" x14ac:dyDescent="0.25">
      <c r="C527" s="56"/>
      <c r="D527" s="56"/>
    </row>
    <row r="528" spans="3:4" ht="15.75" customHeight="1" x14ac:dyDescent="0.25">
      <c r="C528" s="56"/>
      <c r="D528" s="56"/>
    </row>
    <row r="529" spans="3:4" ht="15.75" customHeight="1" x14ac:dyDescent="0.25">
      <c r="C529" s="56"/>
      <c r="D529" s="56"/>
    </row>
    <row r="530" spans="3:4" ht="15.75" customHeight="1" x14ac:dyDescent="0.25">
      <c r="C530" s="56"/>
      <c r="D530" s="56"/>
    </row>
    <row r="531" spans="3:4" ht="15.75" customHeight="1" x14ac:dyDescent="0.25">
      <c r="C531" s="56"/>
      <c r="D531" s="56"/>
    </row>
    <row r="532" spans="3:4" ht="15.75" customHeight="1" x14ac:dyDescent="0.25">
      <c r="C532" s="56"/>
      <c r="D532" s="56"/>
    </row>
    <row r="533" spans="3:4" ht="15.75" customHeight="1" x14ac:dyDescent="0.25">
      <c r="C533" s="56"/>
      <c r="D533" s="56"/>
    </row>
    <row r="534" spans="3:4" ht="15.75" customHeight="1" x14ac:dyDescent="0.25">
      <c r="C534" s="56"/>
      <c r="D534" s="56"/>
    </row>
    <row r="535" spans="3:4" ht="15.75" customHeight="1" x14ac:dyDescent="0.25">
      <c r="C535" s="56"/>
      <c r="D535" s="56"/>
    </row>
    <row r="536" spans="3:4" ht="15.75" customHeight="1" x14ac:dyDescent="0.25">
      <c r="C536" s="56"/>
      <c r="D536" s="56"/>
    </row>
    <row r="537" spans="3:4" ht="15.75" customHeight="1" x14ac:dyDescent="0.25">
      <c r="C537" s="56"/>
      <c r="D537" s="56"/>
    </row>
    <row r="538" spans="3:4" ht="15.75" customHeight="1" x14ac:dyDescent="0.25">
      <c r="C538" s="56"/>
      <c r="D538" s="56"/>
    </row>
    <row r="539" spans="3:4" ht="15.75" customHeight="1" x14ac:dyDescent="0.25">
      <c r="C539" s="56"/>
      <c r="D539" s="56"/>
    </row>
    <row r="540" spans="3:4" ht="15.75" customHeight="1" x14ac:dyDescent="0.25">
      <c r="C540" s="56"/>
      <c r="D540" s="56"/>
    </row>
    <row r="541" spans="3:4" ht="15.75" customHeight="1" x14ac:dyDescent="0.25">
      <c r="C541" s="56"/>
      <c r="D541" s="56"/>
    </row>
    <row r="542" spans="3:4" ht="15.75" customHeight="1" x14ac:dyDescent="0.25">
      <c r="C542" s="56"/>
      <c r="D542" s="56"/>
    </row>
    <row r="543" spans="3:4" ht="15.75" customHeight="1" x14ac:dyDescent="0.25">
      <c r="C543" s="56"/>
      <c r="D543" s="56"/>
    </row>
    <row r="544" spans="3:4" ht="15.75" customHeight="1" x14ac:dyDescent="0.25">
      <c r="C544" s="56"/>
      <c r="D544" s="56"/>
    </row>
    <row r="545" spans="3:4" ht="15.75" customHeight="1" x14ac:dyDescent="0.25">
      <c r="C545" s="56"/>
      <c r="D545" s="56"/>
    </row>
    <row r="546" spans="3:4" ht="15.75" customHeight="1" x14ac:dyDescent="0.25">
      <c r="C546" s="56"/>
      <c r="D546" s="56"/>
    </row>
    <row r="547" spans="3:4" ht="15.75" customHeight="1" x14ac:dyDescent="0.25">
      <c r="C547" s="56"/>
      <c r="D547" s="56"/>
    </row>
    <row r="548" spans="3:4" ht="15.75" customHeight="1" x14ac:dyDescent="0.25">
      <c r="C548" s="56"/>
      <c r="D548" s="56"/>
    </row>
    <row r="549" spans="3:4" ht="15.75" customHeight="1" x14ac:dyDescent="0.25">
      <c r="C549" s="56"/>
      <c r="D549" s="56"/>
    </row>
    <row r="550" spans="3:4" ht="15.75" customHeight="1" x14ac:dyDescent="0.25">
      <c r="C550" s="56"/>
      <c r="D550" s="56"/>
    </row>
    <row r="551" spans="3:4" ht="15.75" customHeight="1" x14ac:dyDescent="0.25">
      <c r="C551" s="56"/>
      <c r="D551" s="56"/>
    </row>
    <row r="552" spans="3:4" ht="15.75" customHeight="1" x14ac:dyDescent="0.25">
      <c r="C552" s="56"/>
      <c r="D552" s="56"/>
    </row>
    <row r="553" spans="3:4" ht="15.75" customHeight="1" x14ac:dyDescent="0.25">
      <c r="C553" s="56"/>
      <c r="D553" s="56"/>
    </row>
    <row r="554" spans="3:4" ht="15.75" customHeight="1" x14ac:dyDescent="0.25">
      <c r="C554" s="56"/>
      <c r="D554" s="56"/>
    </row>
    <row r="555" spans="3:4" ht="15.75" customHeight="1" x14ac:dyDescent="0.25">
      <c r="C555" s="56"/>
      <c r="D555" s="56"/>
    </row>
    <row r="556" spans="3:4" ht="15.75" customHeight="1" x14ac:dyDescent="0.25">
      <c r="C556" s="56"/>
      <c r="D556" s="56"/>
    </row>
    <row r="557" spans="3:4" ht="15.75" customHeight="1" x14ac:dyDescent="0.25">
      <c r="C557" s="56"/>
      <c r="D557" s="56"/>
    </row>
    <row r="558" spans="3:4" ht="15.75" customHeight="1" x14ac:dyDescent="0.25">
      <c r="C558" s="56"/>
      <c r="D558" s="56"/>
    </row>
    <row r="559" spans="3:4" ht="15.75" customHeight="1" x14ac:dyDescent="0.25">
      <c r="C559" s="56"/>
      <c r="D559" s="56"/>
    </row>
    <row r="560" spans="3:4" ht="15.75" customHeight="1" x14ac:dyDescent="0.25">
      <c r="C560" s="56"/>
      <c r="D560" s="56"/>
    </row>
    <row r="561" spans="3:4" ht="15.75" customHeight="1" x14ac:dyDescent="0.25">
      <c r="C561" s="56"/>
      <c r="D561" s="56"/>
    </row>
    <row r="562" spans="3:4" ht="15.75" customHeight="1" x14ac:dyDescent="0.25">
      <c r="C562" s="56"/>
      <c r="D562" s="56"/>
    </row>
    <row r="563" spans="3:4" ht="15.75" customHeight="1" x14ac:dyDescent="0.25">
      <c r="C563" s="56"/>
      <c r="D563" s="56"/>
    </row>
    <row r="564" spans="3:4" ht="15.75" customHeight="1" x14ac:dyDescent="0.25">
      <c r="C564" s="56"/>
      <c r="D564" s="56"/>
    </row>
    <row r="565" spans="3:4" ht="15.75" customHeight="1" x14ac:dyDescent="0.25">
      <c r="C565" s="56"/>
      <c r="D565" s="56"/>
    </row>
    <row r="566" spans="3:4" ht="15.75" customHeight="1" x14ac:dyDescent="0.25">
      <c r="C566" s="56"/>
      <c r="D566" s="56"/>
    </row>
    <row r="567" spans="3:4" ht="15.75" customHeight="1" x14ac:dyDescent="0.25">
      <c r="C567" s="56"/>
      <c r="D567" s="56"/>
    </row>
    <row r="568" spans="3:4" ht="15.75" customHeight="1" x14ac:dyDescent="0.25">
      <c r="C568" s="56"/>
      <c r="D568" s="56"/>
    </row>
    <row r="569" spans="3:4" ht="15.75" customHeight="1" x14ac:dyDescent="0.25">
      <c r="C569" s="56"/>
      <c r="D569" s="56"/>
    </row>
    <row r="570" spans="3:4" ht="15.75" customHeight="1" x14ac:dyDescent="0.25">
      <c r="C570" s="56"/>
      <c r="D570" s="56"/>
    </row>
    <row r="571" spans="3:4" ht="15.75" customHeight="1" x14ac:dyDescent="0.25">
      <c r="C571" s="56"/>
      <c r="D571" s="56"/>
    </row>
    <row r="572" spans="3:4" ht="15.75" customHeight="1" x14ac:dyDescent="0.25">
      <c r="C572" s="56"/>
      <c r="D572" s="56"/>
    </row>
    <row r="573" spans="3:4" ht="15.75" customHeight="1" x14ac:dyDescent="0.25">
      <c r="C573" s="56"/>
      <c r="D573" s="56"/>
    </row>
    <row r="574" spans="3:4" ht="15.75" customHeight="1" x14ac:dyDescent="0.25">
      <c r="C574" s="56"/>
      <c r="D574" s="56"/>
    </row>
    <row r="575" spans="3:4" ht="15.75" customHeight="1" x14ac:dyDescent="0.25">
      <c r="C575" s="56"/>
      <c r="D575" s="56"/>
    </row>
    <row r="576" spans="3:4" ht="15.75" customHeight="1" x14ac:dyDescent="0.25">
      <c r="C576" s="56"/>
      <c r="D576" s="56"/>
    </row>
    <row r="577" spans="3:4" ht="15.75" customHeight="1" x14ac:dyDescent="0.25">
      <c r="C577" s="56"/>
      <c r="D577" s="56"/>
    </row>
    <row r="578" spans="3:4" ht="15.75" customHeight="1" x14ac:dyDescent="0.25">
      <c r="C578" s="56"/>
      <c r="D578" s="56"/>
    </row>
    <row r="579" spans="3:4" ht="15.75" customHeight="1" x14ac:dyDescent="0.25">
      <c r="C579" s="56"/>
      <c r="D579" s="56"/>
    </row>
    <row r="580" spans="3:4" ht="15.75" customHeight="1" x14ac:dyDescent="0.25">
      <c r="C580" s="56"/>
      <c r="D580" s="56"/>
    </row>
    <row r="581" spans="3:4" ht="15.75" customHeight="1" x14ac:dyDescent="0.25">
      <c r="C581" s="56"/>
      <c r="D581" s="56"/>
    </row>
    <row r="582" spans="3:4" ht="15.75" customHeight="1" x14ac:dyDescent="0.25">
      <c r="C582" s="56"/>
      <c r="D582" s="56"/>
    </row>
    <row r="583" spans="3:4" ht="15.75" customHeight="1" x14ac:dyDescent="0.25">
      <c r="C583" s="56"/>
      <c r="D583" s="56"/>
    </row>
    <row r="584" spans="3:4" ht="15.75" customHeight="1" x14ac:dyDescent="0.25">
      <c r="C584" s="56"/>
      <c r="D584" s="56"/>
    </row>
    <row r="585" spans="3:4" ht="15.75" customHeight="1" x14ac:dyDescent="0.25">
      <c r="C585" s="56"/>
      <c r="D585" s="56"/>
    </row>
    <row r="586" spans="3:4" ht="15.75" customHeight="1" x14ac:dyDescent="0.25">
      <c r="C586" s="56"/>
      <c r="D586" s="56"/>
    </row>
    <row r="587" spans="3:4" ht="15.75" customHeight="1" x14ac:dyDescent="0.25">
      <c r="C587" s="56"/>
      <c r="D587" s="56"/>
    </row>
    <row r="588" spans="3:4" ht="15.75" customHeight="1" x14ac:dyDescent="0.25">
      <c r="C588" s="56"/>
      <c r="D588" s="56"/>
    </row>
    <row r="589" spans="3:4" ht="15.75" customHeight="1" x14ac:dyDescent="0.25">
      <c r="C589" s="56"/>
      <c r="D589" s="56"/>
    </row>
    <row r="590" spans="3:4" ht="15.75" customHeight="1" x14ac:dyDescent="0.25">
      <c r="C590" s="56"/>
      <c r="D590" s="56"/>
    </row>
    <row r="591" spans="3:4" ht="15.75" customHeight="1" x14ac:dyDescent="0.25">
      <c r="C591" s="56"/>
      <c r="D591" s="56"/>
    </row>
    <row r="592" spans="3:4" ht="15.75" customHeight="1" x14ac:dyDescent="0.25">
      <c r="C592" s="56"/>
      <c r="D592" s="56"/>
    </row>
    <row r="593" spans="3:4" ht="15.75" customHeight="1" x14ac:dyDescent="0.25">
      <c r="C593" s="56"/>
      <c r="D593" s="56"/>
    </row>
    <row r="594" spans="3:4" ht="15.75" customHeight="1" x14ac:dyDescent="0.25">
      <c r="C594" s="56"/>
      <c r="D594" s="56"/>
    </row>
    <row r="595" spans="3:4" ht="15.75" customHeight="1" x14ac:dyDescent="0.25">
      <c r="C595" s="56"/>
      <c r="D595" s="56"/>
    </row>
    <row r="596" spans="3:4" ht="15.75" customHeight="1" x14ac:dyDescent="0.25">
      <c r="C596" s="56"/>
      <c r="D596" s="56"/>
    </row>
    <row r="597" spans="3:4" ht="15.75" customHeight="1" x14ac:dyDescent="0.25">
      <c r="C597" s="56"/>
      <c r="D597" s="56"/>
    </row>
    <row r="598" spans="3:4" ht="15.75" customHeight="1" x14ac:dyDescent="0.25">
      <c r="C598" s="56"/>
      <c r="D598" s="56"/>
    </row>
    <row r="599" spans="3:4" ht="15.75" customHeight="1" x14ac:dyDescent="0.25">
      <c r="C599" s="56"/>
      <c r="D599" s="56"/>
    </row>
    <row r="600" spans="3:4" ht="15.75" customHeight="1" x14ac:dyDescent="0.25">
      <c r="C600" s="56"/>
      <c r="D600" s="56"/>
    </row>
    <row r="601" spans="3:4" ht="15.75" customHeight="1" x14ac:dyDescent="0.25">
      <c r="C601" s="56"/>
      <c r="D601" s="56"/>
    </row>
    <row r="602" spans="3:4" ht="15.75" customHeight="1" x14ac:dyDescent="0.25">
      <c r="C602" s="56"/>
      <c r="D602" s="56"/>
    </row>
    <row r="603" spans="3:4" ht="15.75" customHeight="1" x14ac:dyDescent="0.25">
      <c r="C603" s="56"/>
      <c r="D603" s="56"/>
    </row>
    <row r="604" spans="3:4" ht="15.75" customHeight="1" x14ac:dyDescent="0.25">
      <c r="C604" s="56"/>
      <c r="D604" s="56"/>
    </row>
    <row r="605" spans="3:4" ht="15.75" customHeight="1" x14ac:dyDescent="0.25">
      <c r="C605" s="56"/>
      <c r="D605" s="56"/>
    </row>
    <row r="606" spans="3:4" ht="15.75" customHeight="1" x14ac:dyDescent="0.25">
      <c r="C606" s="56"/>
      <c r="D606" s="56"/>
    </row>
    <row r="607" spans="3:4" ht="15.75" customHeight="1" x14ac:dyDescent="0.25">
      <c r="C607" s="56"/>
      <c r="D607" s="56"/>
    </row>
    <row r="608" spans="3:4" ht="15.75" customHeight="1" x14ac:dyDescent="0.25">
      <c r="C608" s="56"/>
      <c r="D608" s="56"/>
    </row>
    <row r="609" spans="3:4" ht="15.75" customHeight="1" x14ac:dyDescent="0.25">
      <c r="C609" s="56"/>
      <c r="D609" s="56"/>
    </row>
    <row r="610" spans="3:4" ht="15.75" customHeight="1" x14ac:dyDescent="0.25">
      <c r="C610" s="56"/>
      <c r="D610" s="56"/>
    </row>
    <row r="611" spans="3:4" ht="15.75" customHeight="1" x14ac:dyDescent="0.25">
      <c r="C611" s="56"/>
      <c r="D611" s="56"/>
    </row>
    <row r="612" spans="3:4" ht="15.75" customHeight="1" x14ac:dyDescent="0.25">
      <c r="C612" s="56"/>
      <c r="D612" s="56"/>
    </row>
    <row r="613" spans="3:4" ht="15.75" customHeight="1" x14ac:dyDescent="0.25">
      <c r="C613" s="56"/>
      <c r="D613" s="56"/>
    </row>
    <row r="614" spans="3:4" ht="15.75" customHeight="1" x14ac:dyDescent="0.25">
      <c r="C614" s="56"/>
      <c r="D614" s="56"/>
    </row>
    <row r="615" spans="3:4" ht="15.75" customHeight="1" x14ac:dyDescent="0.25">
      <c r="C615" s="56"/>
      <c r="D615" s="56"/>
    </row>
    <row r="616" spans="3:4" ht="15.75" customHeight="1" x14ac:dyDescent="0.25">
      <c r="C616" s="56"/>
      <c r="D616" s="56"/>
    </row>
    <row r="617" spans="3:4" ht="15.75" customHeight="1" x14ac:dyDescent="0.25">
      <c r="C617" s="56"/>
      <c r="D617" s="56"/>
    </row>
    <row r="618" spans="3:4" ht="15.75" customHeight="1" x14ac:dyDescent="0.25">
      <c r="C618" s="56"/>
      <c r="D618" s="56"/>
    </row>
    <row r="619" spans="3:4" ht="15.75" customHeight="1" x14ac:dyDescent="0.25">
      <c r="C619" s="56"/>
      <c r="D619" s="56"/>
    </row>
    <row r="620" spans="3:4" ht="15.75" customHeight="1" x14ac:dyDescent="0.25">
      <c r="C620" s="56"/>
      <c r="D620" s="56"/>
    </row>
    <row r="621" spans="3:4" ht="15.75" customHeight="1" x14ac:dyDescent="0.25">
      <c r="C621" s="56"/>
      <c r="D621" s="56"/>
    </row>
    <row r="622" spans="3:4" ht="15.75" customHeight="1" x14ac:dyDescent="0.25">
      <c r="C622" s="56"/>
      <c r="D622" s="56"/>
    </row>
    <row r="623" spans="3:4" ht="15.75" customHeight="1" x14ac:dyDescent="0.25">
      <c r="C623" s="56"/>
      <c r="D623" s="56"/>
    </row>
    <row r="624" spans="3:4" ht="15.75" customHeight="1" x14ac:dyDescent="0.25">
      <c r="C624" s="56"/>
      <c r="D624" s="56"/>
    </row>
    <row r="625" spans="3:4" ht="15.75" customHeight="1" x14ac:dyDescent="0.25">
      <c r="C625" s="56"/>
      <c r="D625" s="56"/>
    </row>
    <row r="626" spans="3:4" ht="15.75" customHeight="1" x14ac:dyDescent="0.25">
      <c r="C626" s="56"/>
      <c r="D626" s="56"/>
    </row>
    <row r="627" spans="3:4" ht="15.75" customHeight="1" x14ac:dyDescent="0.25">
      <c r="C627" s="56"/>
      <c r="D627" s="56"/>
    </row>
    <row r="628" spans="3:4" ht="15.75" customHeight="1" x14ac:dyDescent="0.25">
      <c r="C628" s="56"/>
      <c r="D628" s="56"/>
    </row>
    <row r="629" spans="3:4" ht="15.75" customHeight="1" x14ac:dyDescent="0.25">
      <c r="C629" s="56"/>
      <c r="D629" s="56"/>
    </row>
    <row r="630" spans="3:4" ht="15.75" customHeight="1" x14ac:dyDescent="0.25">
      <c r="C630" s="56"/>
      <c r="D630" s="56"/>
    </row>
    <row r="631" spans="3:4" ht="15.75" customHeight="1" x14ac:dyDescent="0.25">
      <c r="C631" s="56"/>
      <c r="D631" s="56"/>
    </row>
    <row r="632" spans="3:4" ht="15.75" customHeight="1" x14ac:dyDescent="0.25">
      <c r="C632" s="56"/>
      <c r="D632" s="56"/>
    </row>
    <row r="633" spans="3:4" ht="15.75" customHeight="1" x14ac:dyDescent="0.25">
      <c r="C633" s="56"/>
      <c r="D633" s="56"/>
    </row>
    <row r="634" spans="3:4" ht="15.75" customHeight="1" x14ac:dyDescent="0.25">
      <c r="C634" s="56"/>
      <c r="D634" s="56"/>
    </row>
    <row r="635" spans="3:4" ht="15.75" customHeight="1" x14ac:dyDescent="0.25">
      <c r="C635" s="56"/>
      <c r="D635" s="56"/>
    </row>
    <row r="636" spans="3:4" ht="15.75" customHeight="1" x14ac:dyDescent="0.25">
      <c r="C636" s="56"/>
      <c r="D636" s="56"/>
    </row>
    <row r="637" spans="3:4" ht="15.75" customHeight="1" x14ac:dyDescent="0.25">
      <c r="C637" s="56"/>
      <c r="D637" s="56"/>
    </row>
    <row r="638" spans="3:4" ht="15.75" customHeight="1" x14ac:dyDescent="0.25">
      <c r="C638" s="56"/>
      <c r="D638" s="56"/>
    </row>
    <row r="639" spans="3:4" ht="15.75" customHeight="1" x14ac:dyDescent="0.25">
      <c r="C639" s="56"/>
      <c r="D639" s="56"/>
    </row>
    <row r="640" spans="3:4" ht="15.75" customHeight="1" x14ac:dyDescent="0.25">
      <c r="C640" s="56"/>
      <c r="D640" s="56"/>
    </row>
    <row r="641" spans="3:4" ht="15.75" customHeight="1" x14ac:dyDescent="0.25">
      <c r="C641" s="56"/>
      <c r="D641" s="56"/>
    </row>
    <row r="642" spans="3:4" ht="15.75" customHeight="1" x14ac:dyDescent="0.25">
      <c r="C642" s="56"/>
      <c r="D642" s="56"/>
    </row>
    <row r="643" spans="3:4" ht="15.75" customHeight="1" x14ac:dyDescent="0.25">
      <c r="C643" s="56"/>
      <c r="D643" s="56"/>
    </row>
    <row r="644" spans="3:4" ht="15.75" customHeight="1" x14ac:dyDescent="0.25">
      <c r="C644" s="56"/>
      <c r="D644" s="56"/>
    </row>
    <row r="645" spans="3:4" ht="15.75" customHeight="1" x14ac:dyDescent="0.25">
      <c r="C645" s="56"/>
      <c r="D645" s="56"/>
    </row>
    <row r="646" spans="3:4" ht="15.75" customHeight="1" x14ac:dyDescent="0.25">
      <c r="C646" s="56"/>
      <c r="D646" s="56"/>
    </row>
    <row r="647" spans="3:4" ht="15.75" customHeight="1" x14ac:dyDescent="0.25">
      <c r="C647" s="56"/>
      <c r="D647" s="56"/>
    </row>
    <row r="648" spans="3:4" ht="15.75" customHeight="1" x14ac:dyDescent="0.25">
      <c r="C648" s="56"/>
      <c r="D648" s="56"/>
    </row>
    <row r="649" spans="3:4" ht="15.75" customHeight="1" x14ac:dyDescent="0.25">
      <c r="C649" s="56"/>
      <c r="D649" s="56"/>
    </row>
    <row r="650" spans="3:4" ht="15.75" customHeight="1" x14ac:dyDescent="0.25">
      <c r="C650" s="56"/>
      <c r="D650" s="56"/>
    </row>
    <row r="651" spans="3:4" ht="15.75" customHeight="1" x14ac:dyDescent="0.25">
      <c r="C651" s="56"/>
      <c r="D651" s="56"/>
    </row>
    <row r="652" spans="3:4" ht="15.75" customHeight="1" x14ac:dyDescent="0.25">
      <c r="C652" s="56"/>
      <c r="D652" s="56"/>
    </row>
    <row r="653" spans="3:4" ht="15.75" customHeight="1" x14ac:dyDescent="0.25">
      <c r="C653" s="56"/>
      <c r="D653" s="56"/>
    </row>
    <row r="654" spans="3:4" ht="15.75" customHeight="1" x14ac:dyDescent="0.25">
      <c r="C654" s="56"/>
      <c r="D654" s="56"/>
    </row>
    <row r="655" spans="3:4" ht="15.75" customHeight="1" x14ac:dyDescent="0.25">
      <c r="C655" s="56"/>
      <c r="D655" s="56"/>
    </row>
    <row r="656" spans="3:4" ht="15.75" customHeight="1" x14ac:dyDescent="0.25">
      <c r="C656" s="56"/>
      <c r="D656" s="56"/>
    </row>
    <row r="657" spans="3:4" ht="15.75" customHeight="1" x14ac:dyDescent="0.25">
      <c r="C657" s="56"/>
      <c r="D657" s="56"/>
    </row>
    <row r="658" spans="3:4" ht="15.75" customHeight="1" x14ac:dyDescent="0.25">
      <c r="C658" s="56"/>
      <c r="D658" s="56"/>
    </row>
    <row r="659" spans="3:4" ht="15.75" customHeight="1" x14ac:dyDescent="0.25">
      <c r="C659" s="56"/>
      <c r="D659" s="56"/>
    </row>
    <row r="660" spans="3:4" ht="15.75" customHeight="1" x14ac:dyDescent="0.25">
      <c r="C660" s="56"/>
      <c r="D660" s="56"/>
    </row>
    <row r="661" spans="3:4" ht="15.75" customHeight="1" x14ac:dyDescent="0.25">
      <c r="C661" s="56"/>
      <c r="D661" s="56"/>
    </row>
    <row r="662" spans="3:4" ht="15.75" customHeight="1" x14ac:dyDescent="0.25">
      <c r="C662" s="56"/>
      <c r="D662" s="56"/>
    </row>
    <row r="663" spans="3:4" ht="15.75" customHeight="1" x14ac:dyDescent="0.25">
      <c r="C663" s="56"/>
      <c r="D663" s="56"/>
    </row>
    <row r="664" spans="3:4" ht="15.75" customHeight="1" x14ac:dyDescent="0.25">
      <c r="C664" s="56"/>
      <c r="D664" s="56"/>
    </row>
    <row r="665" spans="3:4" ht="15.75" customHeight="1" x14ac:dyDescent="0.25">
      <c r="C665" s="56"/>
      <c r="D665" s="56"/>
    </row>
    <row r="666" spans="3:4" ht="15.75" customHeight="1" x14ac:dyDescent="0.25">
      <c r="C666" s="56"/>
      <c r="D666" s="56"/>
    </row>
    <row r="667" spans="3:4" ht="15.75" customHeight="1" x14ac:dyDescent="0.25">
      <c r="C667" s="56"/>
      <c r="D667" s="56"/>
    </row>
    <row r="668" spans="3:4" ht="15.75" customHeight="1" x14ac:dyDescent="0.25">
      <c r="C668" s="56"/>
      <c r="D668" s="56"/>
    </row>
    <row r="669" spans="3:4" ht="15.75" customHeight="1" x14ac:dyDescent="0.25">
      <c r="C669" s="56"/>
      <c r="D669" s="56"/>
    </row>
    <row r="670" spans="3:4" ht="15.75" customHeight="1" x14ac:dyDescent="0.25">
      <c r="C670" s="56"/>
      <c r="D670" s="56"/>
    </row>
    <row r="671" spans="3:4" ht="15.75" customHeight="1" x14ac:dyDescent="0.25">
      <c r="C671" s="56"/>
      <c r="D671" s="56"/>
    </row>
    <row r="672" spans="3:4" ht="15.75" customHeight="1" x14ac:dyDescent="0.25">
      <c r="C672" s="56"/>
      <c r="D672" s="56"/>
    </row>
    <row r="673" spans="3:4" ht="15.75" customHeight="1" x14ac:dyDescent="0.25">
      <c r="C673" s="56"/>
      <c r="D673" s="56"/>
    </row>
    <row r="674" spans="3:4" ht="15.75" customHeight="1" x14ac:dyDescent="0.25">
      <c r="C674" s="56"/>
      <c r="D674" s="56"/>
    </row>
    <row r="675" spans="3:4" ht="15.75" customHeight="1" x14ac:dyDescent="0.25">
      <c r="C675" s="56"/>
      <c r="D675" s="56"/>
    </row>
    <row r="676" spans="3:4" ht="15.75" customHeight="1" x14ac:dyDescent="0.25">
      <c r="C676" s="56"/>
      <c r="D676" s="56"/>
    </row>
    <row r="677" spans="3:4" ht="15.75" customHeight="1" x14ac:dyDescent="0.25">
      <c r="C677" s="56"/>
      <c r="D677" s="56"/>
    </row>
    <row r="678" spans="3:4" ht="15.75" customHeight="1" x14ac:dyDescent="0.25">
      <c r="C678" s="56"/>
      <c r="D678" s="56"/>
    </row>
    <row r="679" spans="3:4" ht="15.75" customHeight="1" x14ac:dyDescent="0.25">
      <c r="C679" s="56"/>
      <c r="D679" s="56"/>
    </row>
    <row r="680" spans="3:4" ht="15.75" customHeight="1" x14ac:dyDescent="0.25">
      <c r="C680" s="56"/>
      <c r="D680" s="56"/>
    </row>
    <row r="681" spans="3:4" ht="15.75" customHeight="1" x14ac:dyDescent="0.25">
      <c r="C681" s="56"/>
      <c r="D681" s="56"/>
    </row>
    <row r="682" spans="3:4" ht="15.75" customHeight="1" x14ac:dyDescent="0.25">
      <c r="C682" s="56"/>
      <c r="D682" s="56"/>
    </row>
    <row r="683" spans="3:4" ht="15.75" customHeight="1" x14ac:dyDescent="0.25">
      <c r="C683" s="56"/>
      <c r="D683" s="56"/>
    </row>
    <row r="684" spans="3:4" ht="15.75" customHeight="1" x14ac:dyDescent="0.25">
      <c r="C684" s="56"/>
      <c r="D684" s="56"/>
    </row>
    <row r="685" spans="3:4" ht="15.75" customHeight="1" x14ac:dyDescent="0.25">
      <c r="C685" s="56"/>
      <c r="D685" s="56"/>
    </row>
    <row r="686" spans="3:4" ht="15.75" customHeight="1" x14ac:dyDescent="0.25">
      <c r="C686" s="56"/>
      <c r="D686" s="56"/>
    </row>
    <row r="687" spans="3:4" ht="15.75" customHeight="1" x14ac:dyDescent="0.25">
      <c r="C687" s="56"/>
      <c r="D687" s="56"/>
    </row>
    <row r="688" spans="3:4" ht="15.75" customHeight="1" x14ac:dyDescent="0.25">
      <c r="C688" s="56"/>
      <c r="D688" s="56"/>
    </row>
    <row r="689" spans="3:4" ht="15.75" customHeight="1" x14ac:dyDescent="0.25">
      <c r="C689" s="56"/>
      <c r="D689" s="56"/>
    </row>
    <row r="690" spans="3:4" ht="15.75" customHeight="1" x14ac:dyDescent="0.25">
      <c r="C690" s="56"/>
      <c r="D690" s="56"/>
    </row>
    <row r="691" spans="3:4" ht="15.75" customHeight="1" x14ac:dyDescent="0.25">
      <c r="C691" s="56"/>
      <c r="D691" s="56"/>
    </row>
    <row r="692" spans="3:4" ht="15.75" customHeight="1" x14ac:dyDescent="0.25">
      <c r="C692" s="56"/>
      <c r="D692" s="56"/>
    </row>
    <row r="693" spans="3:4" ht="15.75" customHeight="1" x14ac:dyDescent="0.25">
      <c r="C693" s="56"/>
      <c r="D693" s="56"/>
    </row>
    <row r="694" spans="3:4" ht="15.75" customHeight="1" x14ac:dyDescent="0.25">
      <c r="C694" s="56"/>
      <c r="D694" s="56"/>
    </row>
    <row r="695" spans="3:4" ht="15.75" customHeight="1" x14ac:dyDescent="0.25">
      <c r="C695" s="56"/>
      <c r="D695" s="56"/>
    </row>
    <row r="696" spans="3:4" ht="15.75" customHeight="1" x14ac:dyDescent="0.25">
      <c r="C696" s="56"/>
      <c r="D696" s="56"/>
    </row>
    <row r="697" spans="3:4" ht="15.75" customHeight="1" x14ac:dyDescent="0.25">
      <c r="C697" s="56"/>
      <c r="D697" s="56"/>
    </row>
    <row r="698" spans="3:4" ht="15.75" customHeight="1" x14ac:dyDescent="0.25">
      <c r="C698" s="56"/>
      <c r="D698" s="56"/>
    </row>
    <row r="699" spans="3:4" ht="15.75" customHeight="1" x14ac:dyDescent="0.25">
      <c r="C699" s="56"/>
      <c r="D699" s="56"/>
    </row>
    <row r="700" spans="3:4" ht="15.75" customHeight="1" x14ac:dyDescent="0.25">
      <c r="C700" s="56"/>
      <c r="D700" s="56"/>
    </row>
    <row r="701" spans="3:4" ht="15.75" customHeight="1" x14ac:dyDescent="0.25">
      <c r="C701" s="56"/>
      <c r="D701" s="56"/>
    </row>
    <row r="702" spans="3:4" ht="15.75" customHeight="1" x14ac:dyDescent="0.25">
      <c r="C702" s="56"/>
      <c r="D702" s="56"/>
    </row>
    <row r="703" spans="3:4" ht="15.75" customHeight="1" x14ac:dyDescent="0.25">
      <c r="C703" s="56"/>
      <c r="D703" s="56"/>
    </row>
    <row r="704" spans="3:4" ht="15.75" customHeight="1" x14ac:dyDescent="0.25">
      <c r="C704" s="56"/>
      <c r="D704" s="56"/>
    </row>
    <row r="705" spans="3:4" ht="15.75" customHeight="1" x14ac:dyDescent="0.25">
      <c r="C705" s="56"/>
      <c r="D705" s="56"/>
    </row>
    <row r="706" spans="3:4" ht="15.75" customHeight="1" x14ac:dyDescent="0.25">
      <c r="C706" s="56"/>
      <c r="D706" s="56"/>
    </row>
    <row r="707" spans="3:4" ht="15.75" customHeight="1" x14ac:dyDescent="0.25">
      <c r="C707" s="56"/>
      <c r="D707" s="56"/>
    </row>
    <row r="708" spans="3:4" ht="15.75" customHeight="1" x14ac:dyDescent="0.25">
      <c r="C708" s="56"/>
      <c r="D708" s="56"/>
    </row>
    <row r="709" spans="3:4" ht="15.75" customHeight="1" x14ac:dyDescent="0.25">
      <c r="C709" s="56"/>
      <c r="D709" s="56"/>
    </row>
    <row r="710" spans="3:4" ht="15.75" customHeight="1" x14ac:dyDescent="0.25">
      <c r="C710" s="56"/>
      <c r="D710" s="56"/>
    </row>
    <row r="711" spans="3:4" ht="15.75" customHeight="1" x14ac:dyDescent="0.25">
      <c r="C711" s="56"/>
      <c r="D711" s="56"/>
    </row>
    <row r="712" spans="3:4" ht="15.75" customHeight="1" x14ac:dyDescent="0.25">
      <c r="C712" s="56"/>
      <c r="D712" s="56"/>
    </row>
    <row r="713" spans="3:4" ht="15.75" customHeight="1" x14ac:dyDescent="0.25">
      <c r="C713" s="56"/>
      <c r="D713" s="56"/>
    </row>
    <row r="714" spans="3:4" ht="15.75" customHeight="1" x14ac:dyDescent="0.25">
      <c r="C714" s="56"/>
      <c r="D714" s="56"/>
    </row>
    <row r="715" spans="3:4" ht="15.75" customHeight="1" x14ac:dyDescent="0.25">
      <c r="C715" s="56"/>
      <c r="D715" s="56"/>
    </row>
    <row r="716" spans="3:4" ht="15.75" customHeight="1" x14ac:dyDescent="0.25">
      <c r="C716" s="56"/>
      <c r="D716" s="56"/>
    </row>
    <row r="717" spans="3:4" ht="15.75" customHeight="1" x14ac:dyDescent="0.25">
      <c r="C717" s="56"/>
      <c r="D717" s="56"/>
    </row>
    <row r="718" spans="3:4" ht="15.75" customHeight="1" x14ac:dyDescent="0.25">
      <c r="C718" s="56"/>
      <c r="D718" s="56"/>
    </row>
    <row r="719" spans="3:4" ht="15.75" customHeight="1" x14ac:dyDescent="0.25">
      <c r="C719" s="56"/>
      <c r="D719" s="56"/>
    </row>
    <row r="720" spans="3:4" ht="15.75" customHeight="1" x14ac:dyDescent="0.25">
      <c r="C720" s="56"/>
      <c r="D720" s="56"/>
    </row>
    <row r="721" spans="3:4" ht="15.75" customHeight="1" x14ac:dyDescent="0.25">
      <c r="C721" s="56"/>
      <c r="D721" s="56"/>
    </row>
    <row r="722" spans="3:4" ht="15.75" customHeight="1" x14ac:dyDescent="0.25">
      <c r="C722" s="56"/>
      <c r="D722" s="56"/>
    </row>
    <row r="723" spans="3:4" ht="15.75" customHeight="1" x14ac:dyDescent="0.25">
      <c r="C723" s="56"/>
      <c r="D723" s="56"/>
    </row>
    <row r="724" spans="3:4" ht="15.75" customHeight="1" x14ac:dyDescent="0.25">
      <c r="C724" s="56"/>
      <c r="D724" s="56"/>
    </row>
    <row r="725" spans="3:4" ht="15.75" customHeight="1" x14ac:dyDescent="0.25">
      <c r="C725" s="56"/>
      <c r="D725" s="56"/>
    </row>
    <row r="726" spans="3:4" ht="15.75" customHeight="1" x14ac:dyDescent="0.25">
      <c r="C726" s="56"/>
      <c r="D726" s="56"/>
    </row>
    <row r="727" spans="3:4" ht="15.75" customHeight="1" x14ac:dyDescent="0.25">
      <c r="C727" s="56"/>
      <c r="D727" s="56"/>
    </row>
    <row r="728" spans="3:4" ht="15.75" customHeight="1" x14ac:dyDescent="0.25">
      <c r="C728" s="56"/>
      <c r="D728" s="56"/>
    </row>
    <row r="729" spans="3:4" ht="15.75" customHeight="1" x14ac:dyDescent="0.25">
      <c r="C729" s="56"/>
      <c r="D729" s="56"/>
    </row>
    <row r="730" spans="3:4" ht="15.75" customHeight="1" x14ac:dyDescent="0.25">
      <c r="C730" s="56"/>
      <c r="D730" s="56"/>
    </row>
    <row r="731" spans="3:4" ht="15.75" customHeight="1" x14ac:dyDescent="0.25">
      <c r="C731" s="56"/>
      <c r="D731" s="56"/>
    </row>
    <row r="732" spans="3:4" ht="15.75" customHeight="1" x14ac:dyDescent="0.25">
      <c r="C732" s="56"/>
      <c r="D732" s="56"/>
    </row>
    <row r="733" spans="3:4" ht="15.75" customHeight="1" x14ac:dyDescent="0.25">
      <c r="C733" s="56"/>
      <c r="D733" s="56"/>
    </row>
    <row r="734" spans="3:4" ht="15.75" customHeight="1" x14ac:dyDescent="0.25">
      <c r="C734" s="56"/>
      <c r="D734" s="56"/>
    </row>
    <row r="735" spans="3:4" ht="15.75" customHeight="1" x14ac:dyDescent="0.25">
      <c r="C735" s="56"/>
      <c r="D735" s="56"/>
    </row>
    <row r="736" spans="3:4" ht="15.75" customHeight="1" x14ac:dyDescent="0.25">
      <c r="C736" s="56"/>
      <c r="D736" s="56"/>
    </row>
    <row r="737" spans="3:4" ht="15.75" customHeight="1" x14ac:dyDescent="0.25">
      <c r="C737" s="56"/>
      <c r="D737" s="56"/>
    </row>
    <row r="738" spans="3:4" ht="15.75" customHeight="1" x14ac:dyDescent="0.25">
      <c r="C738" s="56"/>
      <c r="D738" s="56"/>
    </row>
    <row r="739" spans="3:4" ht="15.75" customHeight="1" x14ac:dyDescent="0.25">
      <c r="C739" s="56"/>
      <c r="D739" s="56"/>
    </row>
    <row r="740" spans="3:4" ht="15.75" customHeight="1" x14ac:dyDescent="0.25">
      <c r="C740" s="56"/>
      <c r="D740" s="56"/>
    </row>
    <row r="741" spans="3:4" ht="15.75" customHeight="1" x14ac:dyDescent="0.25">
      <c r="C741" s="56"/>
      <c r="D741" s="56"/>
    </row>
    <row r="742" spans="3:4" ht="15.75" customHeight="1" x14ac:dyDescent="0.25">
      <c r="C742" s="56"/>
      <c r="D742" s="56"/>
    </row>
    <row r="743" spans="3:4" ht="15.75" customHeight="1" x14ac:dyDescent="0.25">
      <c r="C743" s="56"/>
      <c r="D743" s="56"/>
    </row>
    <row r="744" spans="3:4" ht="15.75" customHeight="1" x14ac:dyDescent="0.25">
      <c r="C744" s="56"/>
      <c r="D744" s="56"/>
    </row>
    <row r="745" spans="3:4" ht="15.75" customHeight="1" x14ac:dyDescent="0.25">
      <c r="C745" s="56"/>
      <c r="D745" s="56"/>
    </row>
    <row r="746" spans="3:4" ht="15.75" customHeight="1" x14ac:dyDescent="0.25">
      <c r="C746" s="56"/>
      <c r="D746" s="56"/>
    </row>
    <row r="747" spans="3:4" ht="15.75" customHeight="1" x14ac:dyDescent="0.25">
      <c r="C747" s="56"/>
      <c r="D747" s="56"/>
    </row>
    <row r="748" spans="3:4" ht="15.75" customHeight="1" x14ac:dyDescent="0.25">
      <c r="C748" s="56"/>
      <c r="D748" s="56"/>
    </row>
    <row r="749" spans="3:4" ht="15.75" customHeight="1" x14ac:dyDescent="0.25">
      <c r="C749" s="56"/>
      <c r="D749" s="56"/>
    </row>
    <row r="750" spans="3:4" ht="15.75" customHeight="1" x14ac:dyDescent="0.25">
      <c r="C750" s="56"/>
      <c r="D750" s="56"/>
    </row>
    <row r="751" spans="3:4" ht="15.75" customHeight="1" x14ac:dyDescent="0.25">
      <c r="C751" s="56"/>
      <c r="D751" s="56"/>
    </row>
    <row r="752" spans="3:4" ht="15.75" customHeight="1" x14ac:dyDescent="0.25">
      <c r="C752" s="56"/>
      <c r="D752" s="56"/>
    </row>
    <row r="753" spans="3:4" ht="15.75" customHeight="1" x14ac:dyDescent="0.25">
      <c r="C753" s="56"/>
      <c r="D753" s="56"/>
    </row>
    <row r="754" spans="3:4" ht="15.75" customHeight="1" x14ac:dyDescent="0.25">
      <c r="C754" s="56"/>
      <c r="D754" s="56"/>
    </row>
    <row r="755" spans="3:4" ht="15.75" customHeight="1" x14ac:dyDescent="0.25">
      <c r="C755" s="56"/>
      <c r="D755" s="56"/>
    </row>
    <row r="756" spans="3:4" ht="15.75" customHeight="1" x14ac:dyDescent="0.25">
      <c r="C756" s="56"/>
      <c r="D756" s="56"/>
    </row>
    <row r="757" spans="3:4" ht="15.75" customHeight="1" x14ac:dyDescent="0.25">
      <c r="C757" s="56"/>
      <c r="D757" s="56"/>
    </row>
    <row r="758" spans="3:4" ht="15.75" customHeight="1" x14ac:dyDescent="0.25">
      <c r="C758" s="56"/>
      <c r="D758" s="56"/>
    </row>
    <row r="759" spans="3:4" ht="15.75" customHeight="1" x14ac:dyDescent="0.25">
      <c r="C759" s="56"/>
      <c r="D759" s="56"/>
    </row>
    <row r="760" spans="3:4" ht="15.75" customHeight="1" x14ac:dyDescent="0.25">
      <c r="C760" s="56"/>
      <c r="D760" s="56"/>
    </row>
    <row r="761" spans="3:4" ht="15.75" customHeight="1" x14ac:dyDescent="0.25">
      <c r="C761" s="56"/>
      <c r="D761" s="56"/>
    </row>
    <row r="762" spans="3:4" ht="15.75" customHeight="1" x14ac:dyDescent="0.25">
      <c r="C762" s="56"/>
      <c r="D762" s="56"/>
    </row>
    <row r="763" spans="3:4" ht="15.75" customHeight="1" x14ac:dyDescent="0.25">
      <c r="C763" s="56"/>
      <c r="D763" s="56"/>
    </row>
    <row r="764" spans="3:4" ht="15.75" customHeight="1" x14ac:dyDescent="0.25">
      <c r="C764" s="56"/>
      <c r="D764" s="56"/>
    </row>
    <row r="765" spans="3:4" ht="15.75" customHeight="1" x14ac:dyDescent="0.25">
      <c r="C765" s="56"/>
      <c r="D765" s="56"/>
    </row>
    <row r="766" spans="3:4" ht="15.75" customHeight="1" x14ac:dyDescent="0.25">
      <c r="C766" s="56"/>
      <c r="D766" s="56"/>
    </row>
    <row r="767" spans="3:4" ht="15.75" customHeight="1" x14ac:dyDescent="0.25">
      <c r="C767" s="56"/>
      <c r="D767" s="56"/>
    </row>
    <row r="768" spans="3:4" ht="15.75" customHeight="1" x14ac:dyDescent="0.25">
      <c r="C768" s="56"/>
      <c r="D768" s="56"/>
    </row>
    <row r="769" spans="3:4" ht="15.75" customHeight="1" x14ac:dyDescent="0.25">
      <c r="C769" s="56"/>
      <c r="D769" s="56"/>
    </row>
    <row r="770" spans="3:4" ht="15.75" customHeight="1" x14ac:dyDescent="0.25">
      <c r="C770" s="56"/>
      <c r="D770" s="56"/>
    </row>
    <row r="771" spans="3:4" ht="15.75" customHeight="1" x14ac:dyDescent="0.25">
      <c r="C771" s="56"/>
      <c r="D771" s="56"/>
    </row>
    <row r="772" spans="3:4" ht="15.75" customHeight="1" x14ac:dyDescent="0.25">
      <c r="C772" s="56"/>
      <c r="D772" s="56"/>
    </row>
    <row r="773" spans="3:4" ht="15.75" customHeight="1" x14ac:dyDescent="0.25">
      <c r="C773" s="56"/>
      <c r="D773" s="56"/>
    </row>
    <row r="774" spans="3:4" ht="15.75" customHeight="1" x14ac:dyDescent="0.25">
      <c r="C774" s="56"/>
      <c r="D774" s="56"/>
    </row>
    <row r="775" spans="3:4" ht="15.75" customHeight="1" x14ac:dyDescent="0.25">
      <c r="C775" s="56"/>
      <c r="D775" s="56"/>
    </row>
    <row r="776" spans="3:4" ht="15.75" customHeight="1" x14ac:dyDescent="0.25">
      <c r="C776" s="56"/>
      <c r="D776" s="56"/>
    </row>
    <row r="777" spans="3:4" ht="15.75" customHeight="1" x14ac:dyDescent="0.25">
      <c r="C777" s="56"/>
      <c r="D777" s="56"/>
    </row>
    <row r="778" spans="3:4" ht="15.75" customHeight="1" x14ac:dyDescent="0.25">
      <c r="C778" s="56"/>
      <c r="D778" s="56"/>
    </row>
    <row r="779" spans="3:4" ht="15.75" customHeight="1" x14ac:dyDescent="0.25">
      <c r="C779" s="56"/>
      <c r="D779" s="56"/>
    </row>
    <row r="780" spans="3:4" ht="15.75" customHeight="1" x14ac:dyDescent="0.25">
      <c r="C780" s="56"/>
      <c r="D780" s="56"/>
    </row>
    <row r="781" spans="3:4" ht="15.75" customHeight="1" x14ac:dyDescent="0.25">
      <c r="C781" s="56"/>
      <c r="D781" s="56"/>
    </row>
    <row r="782" spans="3:4" ht="15.75" customHeight="1" x14ac:dyDescent="0.25">
      <c r="C782" s="56"/>
      <c r="D782" s="56"/>
    </row>
    <row r="783" spans="3:4" ht="15.75" customHeight="1" x14ac:dyDescent="0.25">
      <c r="C783" s="56"/>
      <c r="D783" s="56"/>
    </row>
    <row r="784" spans="3:4" ht="15.75" customHeight="1" x14ac:dyDescent="0.25">
      <c r="C784" s="56"/>
      <c r="D784" s="56"/>
    </row>
    <row r="785" spans="3:4" ht="15.75" customHeight="1" x14ac:dyDescent="0.25">
      <c r="C785" s="56"/>
      <c r="D785" s="56"/>
    </row>
    <row r="786" spans="3:4" ht="15.75" customHeight="1" x14ac:dyDescent="0.25">
      <c r="C786" s="56"/>
      <c r="D786" s="56"/>
    </row>
    <row r="787" spans="3:4" ht="15.75" customHeight="1" x14ac:dyDescent="0.25">
      <c r="C787" s="56"/>
      <c r="D787" s="56"/>
    </row>
    <row r="788" spans="3:4" ht="15.75" customHeight="1" x14ac:dyDescent="0.25">
      <c r="C788" s="56"/>
      <c r="D788" s="56"/>
    </row>
    <row r="789" spans="3:4" ht="15.75" customHeight="1" x14ac:dyDescent="0.25">
      <c r="C789" s="56"/>
      <c r="D789" s="56"/>
    </row>
    <row r="790" spans="3:4" ht="15.75" customHeight="1" x14ac:dyDescent="0.25">
      <c r="C790" s="56"/>
      <c r="D790" s="56"/>
    </row>
    <row r="791" spans="3:4" ht="15.75" customHeight="1" x14ac:dyDescent="0.25">
      <c r="C791" s="56"/>
      <c r="D791" s="56"/>
    </row>
    <row r="792" spans="3:4" ht="15.75" customHeight="1" x14ac:dyDescent="0.25">
      <c r="C792" s="56"/>
      <c r="D792" s="56"/>
    </row>
    <row r="793" spans="3:4" ht="15.75" customHeight="1" x14ac:dyDescent="0.25">
      <c r="C793" s="56"/>
      <c r="D793" s="56"/>
    </row>
    <row r="794" spans="3:4" ht="15.75" customHeight="1" x14ac:dyDescent="0.25">
      <c r="C794" s="56"/>
      <c r="D794" s="56"/>
    </row>
    <row r="795" spans="3:4" ht="15.75" customHeight="1" x14ac:dyDescent="0.25">
      <c r="C795" s="56"/>
      <c r="D795" s="56"/>
    </row>
    <row r="796" spans="3:4" ht="15.75" customHeight="1" x14ac:dyDescent="0.25">
      <c r="C796" s="56"/>
      <c r="D796" s="56"/>
    </row>
    <row r="797" spans="3:4" ht="15.75" customHeight="1" x14ac:dyDescent="0.25">
      <c r="C797" s="56"/>
      <c r="D797" s="56"/>
    </row>
    <row r="798" spans="3:4" ht="15.75" customHeight="1" x14ac:dyDescent="0.25">
      <c r="C798" s="56"/>
      <c r="D798" s="56"/>
    </row>
    <row r="799" spans="3:4" ht="15.75" customHeight="1" x14ac:dyDescent="0.25">
      <c r="C799" s="56"/>
      <c r="D799" s="56"/>
    </row>
    <row r="800" spans="3:4" ht="15.75" customHeight="1" x14ac:dyDescent="0.25">
      <c r="C800" s="56"/>
      <c r="D800" s="56"/>
    </row>
    <row r="801" spans="3:4" ht="15.75" customHeight="1" x14ac:dyDescent="0.25">
      <c r="C801" s="56"/>
      <c r="D801" s="56"/>
    </row>
    <row r="802" spans="3:4" ht="15.75" customHeight="1" x14ac:dyDescent="0.25">
      <c r="C802" s="56"/>
      <c r="D802" s="56"/>
    </row>
    <row r="803" spans="3:4" ht="15.75" customHeight="1" x14ac:dyDescent="0.25">
      <c r="C803" s="56"/>
      <c r="D803" s="56"/>
    </row>
    <row r="804" spans="3:4" ht="15.75" customHeight="1" x14ac:dyDescent="0.25">
      <c r="C804" s="56"/>
      <c r="D804" s="56"/>
    </row>
    <row r="805" spans="3:4" ht="15.75" customHeight="1" x14ac:dyDescent="0.25">
      <c r="C805" s="56"/>
      <c r="D805" s="56"/>
    </row>
    <row r="806" spans="3:4" ht="15.75" customHeight="1" x14ac:dyDescent="0.25">
      <c r="C806" s="56"/>
      <c r="D806" s="56"/>
    </row>
    <row r="807" spans="3:4" ht="15.75" customHeight="1" x14ac:dyDescent="0.25">
      <c r="C807" s="56"/>
      <c r="D807" s="56"/>
    </row>
    <row r="808" spans="3:4" ht="15.75" customHeight="1" x14ac:dyDescent="0.25">
      <c r="C808" s="56"/>
      <c r="D808" s="56"/>
    </row>
    <row r="809" spans="3:4" ht="15.75" customHeight="1" x14ac:dyDescent="0.25">
      <c r="C809" s="56"/>
      <c r="D809" s="56"/>
    </row>
    <row r="810" spans="3:4" ht="15.75" customHeight="1" x14ac:dyDescent="0.25">
      <c r="C810" s="56"/>
      <c r="D810" s="56"/>
    </row>
    <row r="811" spans="3:4" ht="15.75" customHeight="1" x14ac:dyDescent="0.25">
      <c r="C811" s="56"/>
      <c r="D811" s="56"/>
    </row>
    <row r="812" spans="3:4" ht="15.75" customHeight="1" x14ac:dyDescent="0.25">
      <c r="C812" s="56"/>
      <c r="D812" s="56"/>
    </row>
    <row r="813" spans="3:4" ht="15.75" customHeight="1" x14ac:dyDescent="0.25">
      <c r="C813" s="56"/>
      <c r="D813" s="56"/>
    </row>
    <row r="814" spans="3:4" ht="15.75" customHeight="1" x14ac:dyDescent="0.25">
      <c r="C814" s="56"/>
      <c r="D814" s="56"/>
    </row>
    <row r="815" spans="3:4" ht="15.75" customHeight="1" x14ac:dyDescent="0.25">
      <c r="C815" s="56"/>
      <c r="D815" s="56"/>
    </row>
    <row r="816" spans="3:4" ht="15.75" customHeight="1" x14ac:dyDescent="0.25">
      <c r="C816" s="56"/>
      <c r="D816" s="56"/>
    </row>
    <row r="817" spans="3:4" ht="15.75" customHeight="1" x14ac:dyDescent="0.25">
      <c r="C817" s="56"/>
      <c r="D817" s="56"/>
    </row>
    <row r="818" spans="3:4" ht="15.75" customHeight="1" x14ac:dyDescent="0.25">
      <c r="C818" s="56"/>
      <c r="D818" s="56"/>
    </row>
    <row r="819" spans="3:4" ht="15.75" customHeight="1" x14ac:dyDescent="0.25">
      <c r="C819" s="56"/>
      <c r="D819" s="56"/>
    </row>
    <row r="820" spans="3:4" ht="15.75" customHeight="1" x14ac:dyDescent="0.25">
      <c r="C820" s="56"/>
      <c r="D820" s="56"/>
    </row>
    <row r="821" spans="3:4" ht="15.75" customHeight="1" x14ac:dyDescent="0.25">
      <c r="C821" s="56"/>
      <c r="D821" s="56"/>
    </row>
    <row r="822" spans="3:4" ht="15.75" customHeight="1" x14ac:dyDescent="0.25">
      <c r="C822" s="56"/>
      <c r="D822" s="56"/>
    </row>
    <row r="823" spans="3:4" ht="15.75" customHeight="1" x14ac:dyDescent="0.25">
      <c r="C823" s="56"/>
      <c r="D823" s="56"/>
    </row>
    <row r="824" spans="3:4" ht="15.75" customHeight="1" x14ac:dyDescent="0.25">
      <c r="C824" s="56"/>
      <c r="D824" s="56"/>
    </row>
    <row r="825" spans="3:4" ht="15.75" customHeight="1" x14ac:dyDescent="0.25">
      <c r="C825" s="56"/>
      <c r="D825" s="56"/>
    </row>
    <row r="826" spans="3:4" ht="15.75" customHeight="1" x14ac:dyDescent="0.25">
      <c r="C826" s="56"/>
      <c r="D826" s="56"/>
    </row>
    <row r="827" spans="3:4" ht="15.75" customHeight="1" x14ac:dyDescent="0.25">
      <c r="C827" s="56"/>
      <c r="D827" s="56"/>
    </row>
    <row r="828" spans="3:4" ht="15.75" customHeight="1" x14ac:dyDescent="0.25">
      <c r="C828" s="56"/>
      <c r="D828" s="56"/>
    </row>
    <row r="829" spans="3:4" ht="15.75" customHeight="1" x14ac:dyDescent="0.25">
      <c r="C829" s="56"/>
      <c r="D829" s="56"/>
    </row>
    <row r="830" spans="3:4" ht="15.75" customHeight="1" x14ac:dyDescent="0.25">
      <c r="C830" s="56"/>
      <c r="D830" s="56"/>
    </row>
    <row r="831" spans="3:4" ht="15.75" customHeight="1" x14ac:dyDescent="0.25">
      <c r="C831" s="56"/>
      <c r="D831" s="56"/>
    </row>
    <row r="832" spans="3:4" ht="15.75" customHeight="1" x14ac:dyDescent="0.25">
      <c r="C832" s="56"/>
      <c r="D832" s="56"/>
    </row>
    <row r="833" spans="3:4" ht="15.75" customHeight="1" x14ac:dyDescent="0.25">
      <c r="C833" s="56"/>
      <c r="D833" s="56"/>
    </row>
    <row r="834" spans="3:4" ht="15.75" customHeight="1" x14ac:dyDescent="0.25">
      <c r="C834" s="56"/>
      <c r="D834" s="56"/>
    </row>
    <row r="835" spans="3:4" ht="15.75" customHeight="1" x14ac:dyDescent="0.25">
      <c r="C835" s="56"/>
      <c r="D835" s="56"/>
    </row>
    <row r="836" spans="3:4" ht="15.75" customHeight="1" x14ac:dyDescent="0.25">
      <c r="C836" s="56"/>
      <c r="D836" s="56"/>
    </row>
    <row r="837" spans="3:4" ht="15.75" customHeight="1" x14ac:dyDescent="0.25">
      <c r="C837" s="56"/>
      <c r="D837" s="56"/>
    </row>
    <row r="838" spans="3:4" ht="15.75" customHeight="1" x14ac:dyDescent="0.25">
      <c r="C838" s="56"/>
      <c r="D838" s="56"/>
    </row>
    <row r="839" spans="3:4" ht="15.75" customHeight="1" x14ac:dyDescent="0.25">
      <c r="C839" s="56"/>
      <c r="D839" s="56"/>
    </row>
    <row r="840" spans="3:4" ht="15.75" customHeight="1" x14ac:dyDescent="0.25">
      <c r="C840" s="56"/>
      <c r="D840" s="56"/>
    </row>
    <row r="841" spans="3:4" ht="15.75" customHeight="1" x14ac:dyDescent="0.25">
      <c r="C841" s="56"/>
      <c r="D841" s="56"/>
    </row>
    <row r="842" spans="3:4" ht="15.75" customHeight="1" x14ac:dyDescent="0.25">
      <c r="C842" s="56"/>
      <c r="D842" s="56"/>
    </row>
    <row r="843" spans="3:4" ht="15.75" customHeight="1" x14ac:dyDescent="0.25">
      <c r="C843" s="56"/>
      <c r="D843" s="56"/>
    </row>
    <row r="844" spans="3:4" ht="15.75" customHeight="1" x14ac:dyDescent="0.25">
      <c r="C844" s="56"/>
      <c r="D844" s="56"/>
    </row>
    <row r="845" spans="3:4" ht="15.75" customHeight="1" x14ac:dyDescent="0.25">
      <c r="C845" s="56"/>
      <c r="D845" s="56"/>
    </row>
    <row r="846" spans="3:4" ht="15.75" customHeight="1" x14ac:dyDescent="0.25">
      <c r="C846" s="56"/>
      <c r="D846" s="56"/>
    </row>
    <row r="847" spans="3:4" ht="15.75" customHeight="1" x14ac:dyDescent="0.25">
      <c r="C847" s="56"/>
      <c r="D847" s="56"/>
    </row>
    <row r="848" spans="3:4" ht="15.75" customHeight="1" x14ac:dyDescent="0.25">
      <c r="C848" s="56"/>
      <c r="D848" s="56"/>
    </row>
    <row r="849" spans="3:4" ht="15.75" customHeight="1" x14ac:dyDescent="0.25">
      <c r="C849" s="56"/>
      <c r="D849" s="56"/>
    </row>
    <row r="850" spans="3:4" ht="15.75" customHeight="1" x14ac:dyDescent="0.25">
      <c r="C850" s="56"/>
      <c r="D850" s="56"/>
    </row>
    <row r="851" spans="3:4" ht="15.75" customHeight="1" x14ac:dyDescent="0.25">
      <c r="C851" s="56"/>
      <c r="D851" s="56"/>
    </row>
    <row r="852" spans="3:4" ht="15.75" customHeight="1" x14ac:dyDescent="0.25">
      <c r="C852" s="56"/>
      <c r="D852" s="56"/>
    </row>
    <row r="853" spans="3:4" ht="15.75" customHeight="1" x14ac:dyDescent="0.25">
      <c r="C853" s="56"/>
      <c r="D853" s="56"/>
    </row>
    <row r="854" spans="3:4" ht="15.75" customHeight="1" x14ac:dyDescent="0.25">
      <c r="C854" s="56"/>
      <c r="D854" s="56"/>
    </row>
    <row r="855" spans="3:4" ht="15.75" customHeight="1" x14ac:dyDescent="0.25">
      <c r="C855" s="56"/>
      <c r="D855" s="56"/>
    </row>
    <row r="856" spans="3:4" ht="15.75" customHeight="1" x14ac:dyDescent="0.25">
      <c r="C856" s="56"/>
      <c r="D856" s="56"/>
    </row>
    <row r="857" spans="3:4" ht="15.75" customHeight="1" x14ac:dyDescent="0.25">
      <c r="C857" s="56"/>
      <c r="D857" s="56"/>
    </row>
    <row r="858" spans="3:4" ht="15.75" customHeight="1" x14ac:dyDescent="0.25">
      <c r="C858" s="56"/>
      <c r="D858" s="56"/>
    </row>
    <row r="859" spans="3:4" ht="15.75" customHeight="1" x14ac:dyDescent="0.25">
      <c r="C859" s="56"/>
      <c r="D859" s="56"/>
    </row>
    <row r="860" spans="3:4" ht="15.75" customHeight="1" x14ac:dyDescent="0.25">
      <c r="C860" s="56"/>
      <c r="D860" s="56"/>
    </row>
    <row r="861" spans="3:4" ht="15.75" customHeight="1" x14ac:dyDescent="0.25">
      <c r="C861" s="56"/>
      <c r="D861" s="56"/>
    </row>
    <row r="862" spans="3:4" ht="15.75" customHeight="1" x14ac:dyDescent="0.25">
      <c r="C862" s="56"/>
      <c r="D862" s="56"/>
    </row>
    <row r="863" spans="3:4" ht="15.75" customHeight="1" x14ac:dyDescent="0.25">
      <c r="C863" s="56"/>
      <c r="D863" s="56"/>
    </row>
    <row r="864" spans="3:4" ht="15.75" customHeight="1" x14ac:dyDescent="0.25">
      <c r="C864" s="56"/>
      <c r="D864" s="56"/>
    </row>
    <row r="865" spans="3:4" ht="15.75" customHeight="1" x14ac:dyDescent="0.25">
      <c r="C865" s="56"/>
      <c r="D865" s="56"/>
    </row>
    <row r="866" spans="3:4" ht="15.75" customHeight="1" x14ac:dyDescent="0.25">
      <c r="C866" s="56"/>
      <c r="D866" s="56"/>
    </row>
    <row r="867" spans="3:4" ht="15.75" customHeight="1" x14ac:dyDescent="0.25">
      <c r="C867" s="56"/>
      <c r="D867" s="56"/>
    </row>
    <row r="868" spans="3:4" ht="15.75" customHeight="1" x14ac:dyDescent="0.25">
      <c r="C868" s="56"/>
      <c r="D868" s="56"/>
    </row>
    <row r="869" spans="3:4" ht="15.75" customHeight="1" x14ac:dyDescent="0.25">
      <c r="C869" s="56"/>
      <c r="D869" s="56"/>
    </row>
    <row r="870" spans="3:4" ht="15.75" customHeight="1" x14ac:dyDescent="0.25">
      <c r="C870" s="56"/>
      <c r="D870" s="56"/>
    </row>
    <row r="871" spans="3:4" ht="15.75" customHeight="1" x14ac:dyDescent="0.25">
      <c r="C871" s="56"/>
      <c r="D871" s="56"/>
    </row>
    <row r="872" spans="3:4" ht="15.75" customHeight="1" x14ac:dyDescent="0.25">
      <c r="C872" s="56"/>
      <c r="D872" s="56"/>
    </row>
    <row r="873" spans="3:4" ht="15.75" customHeight="1" x14ac:dyDescent="0.25">
      <c r="C873" s="56"/>
      <c r="D873" s="56"/>
    </row>
    <row r="874" spans="3:4" ht="15.75" customHeight="1" x14ac:dyDescent="0.25">
      <c r="C874" s="56"/>
      <c r="D874" s="56"/>
    </row>
    <row r="875" spans="3:4" ht="15.75" customHeight="1" x14ac:dyDescent="0.25">
      <c r="C875" s="56"/>
      <c r="D875" s="56"/>
    </row>
    <row r="876" spans="3:4" ht="15.75" customHeight="1" x14ac:dyDescent="0.25">
      <c r="C876" s="56"/>
      <c r="D876" s="56"/>
    </row>
    <row r="877" spans="3:4" ht="15.75" customHeight="1" x14ac:dyDescent="0.25">
      <c r="C877" s="56"/>
      <c r="D877" s="56"/>
    </row>
    <row r="878" spans="3:4" ht="15.75" customHeight="1" x14ac:dyDescent="0.25">
      <c r="C878" s="56"/>
      <c r="D878" s="56"/>
    </row>
    <row r="879" spans="3:4" ht="15.75" customHeight="1" x14ac:dyDescent="0.25">
      <c r="C879" s="56"/>
      <c r="D879" s="56"/>
    </row>
    <row r="880" spans="3:4" ht="15.75" customHeight="1" x14ac:dyDescent="0.25">
      <c r="C880" s="56"/>
      <c r="D880" s="56"/>
    </row>
    <row r="881" spans="3:4" ht="15.75" customHeight="1" x14ac:dyDescent="0.25">
      <c r="C881" s="56"/>
      <c r="D881" s="56"/>
    </row>
    <row r="882" spans="3:4" ht="15.75" customHeight="1" x14ac:dyDescent="0.25">
      <c r="C882" s="56"/>
      <c r="D882" s="56"/>
    </row>
    <row r="883" spans="3:4" ht="15.75" customHeight="1" x14ac:dyDescent="0.25">
      <c r="C883" s="56"/>
      <c r="D883" s="56"/>
    </row>
    <row r="884" spans="3:4" ht="15.75" customHeight="1" x14ac:dyDescent="0.25">
      <c r="C884" s="56"/>
      <c r="D884" s="56"/>
    </row>
    <row r="885" spans="3:4" ht="15.75" customHeight="1" x14ac:dyDescent="0.25">
      <c r="C885" s="56"/>
      <c r="D885" s="56"/>
    </row>
    <row r="886" spans="3:4" ht="15.75" customHeight="1" x14ac:dyDescent="0.25">
      <c r="C886" s="56"/>
      <c r="D886" s="56"/>
    </row>
    <row r="887" spans="3:4" ht="15.75" customHeight="1" x14ac:dyDescent="0.25">
      <c r="C887" s="56"/>
      <c r="D887" s="56"/>
    </row>
    <row r="888" spans="3:4" ht="15.75" customHeight="1" x14ac:dyDescent="0.25">
      <c r="C888" s="56"/>
      <c r="D888" s="56"/>
    </row>
    <row r="889" spans="3:4" ht="15.75" customHeight="1" x14ac:dyDescent="0.25">
      <c r="C889" s="56"/>
      <c r="D889" s="56"/>
    </row>
    <row r="890" spans="3:4" ht="15.75" customHeight="1" x14ac:dyDescent="0.25">
      <c r="C890" s="56"/>
      <c r="D890" s="56"/>
    </row>
    <row r="891" spans="3:4" ht="15.75" customHeight="1" x14ac:dyDescent="0.25">
      <c r="C891" s="56"/>
      <c r="D891" s="56"/>
    </row>
    <row r="892" spans="3:4" ht="15.75" customHeight="1" x14ac:dyDescent="0.25">
      <c r="C892" s="56"/>
      <c r="D892" s="56"/>
    </row>
    <row r="893" spans="3:4" ht="15.75" customHeight="1" x14ac:dyDescent="0.25">
      <c r="C893" s="56"/>
      <c r="D893" s="56"/>
    </row>
    <row r="894" spans="3:4" ht="15.75" customHeight="1" x14ac:dyDescent="0.25">
      <c r="C894" s="56"/>
      <c r="D894" s="56"/>
    </row>
    <row r="895" spans="3:4" ht="15.75" customHeight="1" x14ac:dyDescent="0.25">
      <c r="C895" s="56"/>
      <c r="D895" s="56"/>
    </row>
    <row r="896" spans="3:4" ht="15.75" customHeight="1" x14ac:dyDescent="0.25">
      <c r="C896" s="56"/>
      <c r="D896" s="56"/>
    </row>
    <row r="897" spans="3:4" ht="15.75" customHeight="1" x14ac:dyDescent="0.25">
      <c r="C897" s="56"/>
      <c r="D897" s="56"/>
    </row>
    <row r="898" spans="3:4" ht="15.75" customHeight="1" x14ac:dyDescent="0.25">
      <c r="C898" s="56"/>
      <c r="D898" s="56"/>
    </row>
    <row r="899" spans="3:4" ht="15.75" customHeight="1" x14ac:dyDescent="0.25">
      <c r="C899" s="56"/>
      <c r="D899" s="56"/>
    </row>
    <row r="900" spans="3:4" ht="15.75" customHeight="1" x14ac:dyDescent="0.25">
      <c r="C900" s="56"/>
      <c r="D900" s="56"/>
    </row>
    <row r="901" spans="3:4" ht="15.75" customHeight="1" x14ac:dyDescent="0.25">
      <c r="C901" s="56"/>
      <c r="D901" s="56"/>
    </row>
    <row r="902" spans="3:4" ht="15.75" customHeight="1" x14ac:dyDescent="0.25">
      <c r="C902" s="56"/>
      <c r="D902" s="56"/>
    </row>
    <row r="903" spans="3:4" ht="15.75" customHeight="1" x14ac:dyDescent="0.25">
      <c r="C903" s="56"/>
      <c r="D903" s="56"/>
    </row>
    <row r="904" spans="3:4" ht="15.75" customHeight="1" x14ac:dyDescent="0.25">
      <c r="C904" s="56"/>
      <c r="D904" s="56"/>
    </row>
    <row r="905" spans="3:4" ht="15.75" customHeight="1" x14ac:dyDescent="0.25">
      <c r="C905" s="56"/>
      <c r="D905" s="56"/>
    </row>
    <row r="906" spans="3:4" ht="15.75" customHeight="1" x14ac:dyDescent="0.25">
      <c r="C906" s="56"/>
      <c r="D906" s="56"/>
    </row>
    <row r="907" spans="3:4" ht="15.75" customHeight="1" x14ac:dyDescent="0.25">
      <c r="C907" s="56"/>
      <c r="D907" s="56"/>
    </row>
    <row r="908" spans="3:4" ht="15.75" customHeight="1" x14ac:dyDescent="0.25">
      <c r="C908" s="56"/>
      <c r="D908" s="56"/>
    </row>
    <row r="909" spans="3:4" ht="15.75" customHeight="1" x14ac:dyDescent="0.25">
      <c r="C909" s="56"/>
      <c r="D909" s="56"/>
    </row>
    <row r="910" spans="3:4" ht="15.75" customHeight="1" x14ac:dyDescent="0.25">
      <c r="C910" s="56"/>
      <c r="D910" s="56"/>
    </row>
    <row r="911" spans="3:4" ht="15.75" customHeight="1" x14ac:dyDescent="0.25">
      <c r="C911" s="56"/>
      <c r="D911" s="56"/>
    </row>
    <row r="912" spans="3:4" ht="15.75" customHeight="1" x14ac:dyDescent="0.25">
      <c r="C912" s="56"/>
      <c r="D912" s="56"/>
    </row>
    <row r="913" spans="3:4" ht="15.75" customHeight="1" x14ac:dyDescent="0.25">
      <c r="C913" s="56"/>
      <c r="D913" s="56"/>
    </row>
    <row r="914" spans="3:4" ht="15.75" customHeight="1" x14ac:dyDescent="0.25">
      <c r="C914" s="56"/>
      <c r="D914" s="56"/>
    </row>
    <row r="915" spans="3:4" ht="15.75" customHeight="1" x14ac:dyDescent="0.25">
      <c r="C915" s="56"/>
      <c r="D915" s="56"/>
    </row>
    <row r="916" spans="3:4" ht="15.75" customHeight="1" x14ac:dyDescent="0.25">
      <c r="C916" s="56"/>
      <c r="D916" s="56"/>
    </row>
    <row r="917" spans="3:4" ht="15.75" customHeight="1" x14ac:dyDescent="0.25">
      <c r="C917" s="56"/>
      <c r="D917" s="56"/>
    </row>
    <row r="918" spans="3:4" ht="15.75" customHeight="1" x14ac:dyDescent="0.25">
      <c r="C918" s="56"/>
      <c r="D918" s="56"/>
    </row>
    <row r="919" spans="3:4" ht="15.75" customHeight="1" x14ac:dyDescent="0.25">
      <c r="C919" s="56"/>
      <c r="D919" s="56"/>
    </row>
    <row r="920" spans="3:4" ht="15.75" customHeight="1" x14ac:dyDescent="0.25">
      <c r="C920" s="56"/>
      <c r="D920" s="56"/>
    </row>
    <row r="921" spans="3:4" ht="15.75" customHeight="1" x14ac:dyDescent="0.25">
      <c r="C921" s="56"/>
      <c r="D921" s="56"/>
    </row>
    <row r="922" spans="3:4" ht="15.75" customHeight="1" x14ac:dyDescent="0.25">
      <c r="C922" s="56"/>
      <c r="D922" s="56"/>
    </row>
    <row r="923" spans="3:4" ht="15.75" customHeight="1" x14ac:dyDescent="0.25">
      <c r="C923" s="56"/>
      <c r="D923" s="56"/>
    </row>
    <row r="924" spans="3:4" ht="15.75" customHeight="1" x14ac:dyDescent="0.25">
      <c r="C924" s="56"/>
      <c r="D924" s="56"/>
    </row>
    <row r="925" spans="3:4" ht="15.75" customHeight="1" x14ac:dyDescent="0.25">
      <c r="C925" s="56"/>
      <c r="D925" s="56"/>
    </row>
    <row r="926" spans="3:4" ht="15.75" customHeight="1" x14ac:dyDescent="0.25">
      <c r="C926" s="56"/>
      <c r="D926" s="56"/>
    </row>
    <row r="927" spans="3:4" ht="15.75" customHeight="1" x14ac:dyDescent="0.25">
      <c r="C927" s="56"/>
      <c r="D927" s="56"/>
    </row>
    <row r="928" spans="3:4" ht="15.75" customHeight="1" x14ac:dyDescent="0.25">
      <c r="C928" s="56"/>
      <c r="D928" s="56"/>
    </row>
    <row r="929" spans="3:4" ht="15.75" customHeight="1" x14ac:dyDescent="0.25">
      <c r="C929" s="56"/>
      <c r="D929" s="56"/>
    </row>
    <row r="930" spans="3:4" ht="15.75" customHeight="1" x14ac:dyDescent="0.25">
      <c r="C930" s="56"/>
      <c r="D930" s="56"/>
    </row>
    <row r="931" spans="3:4" ht="15.75" customHeight="1" x14ac:dyDescent="0.25">
      <c r="C931" s="56"/>
      <c r="D931" s="56"/>
    </row>
    <row r="932" spans="3:4" ht="15.75" customHeight="1" x14ac:dyDescent="0.25">
      <c r="C932" s="56"/>
      <c r="D932" s="56"/>
    </row>
    <row r="933" spans="3:4" ht="15.75" customHeight="1" x14ac:dyDescent="0.25">
      <c r="C933" s="56"/>
      <c r="D933" s="56"/>
    </row>
    <row r="934" spans="3:4" ht="15.75" customHeight="1" x14ac:dyDescent="0.25">
      <c r="C934" s="56"/>
      <c r="D934" s="56"/>
    </row>
    <row r="935" spans="3:4" ht="15.75" customHeight="1" x14ac:dyDescent="0.25">
      <c r="C935" s="56"/>
      <c r="D935" s="56"/>
    </row>
    <row r="936" spans="3:4" ht="15.75" customHeight="1" x14ac:dyDescent="0.25">
      <c r="C936" s="56"/>
      <c r="D936" s="56"/>
    </row>
    <row r="937" spans="3:4" ht="15.75" customHeight="1" x14ac:dyDescent="0.25">
      <c r="C937" s="56"/>
      <c r="D937" s="56"/>
    </row>
    <row r="938" spans="3:4" ht="15.75" customHeight="1" x14ac:dyDescent="0.25">
      <c r="C938" s="56"/>
      <c r="D938" s="56"/>
    </row>
    <row r="939" spans="3:4" ht="15.75" customHeight="1" x14ac:dyDescent="0.25">
      <c r="C939" s="56"/>
      <c r="D939" s="56"/>
    </row>
    <row r="940" spans="3:4" ht="15.75" customHeight="1" x14ac:dyDescent="0.25">
      <c r="C940" s="56"/>
      <c r="D940" s="56"/>
    </row>
    <row r="941" spans="3:4" ht="15.75" customHeight="1" x14ac:dyDescent="0.25">
      <c r="C941" s="56"/>
      <c r="D941" s="56"/>
    </row>
    <row r="942" spans="3:4" ht="15.75" customHeight="1" x14ac:dyDescent="0.25">
      <c r="C942" s="56"/>
      <c r="D942" s="56"/>
    </row>
    <row r="943" spans="3:4" ht="15.75" customHeight="1" x14ac:dyDescent="0.25">
      <c r="C943" s="56"/>
      <c r="D943" s="56"/>
    </row>
    <row r="944" spans="3:4" ht="15.75" customHeight="1" x14ac:dyDescent="0.25">
      <c r="C944" s="56"/>
      <c r="D944" s="56"/>
    </row>
    <row r="945" spans="3:4" ht="15.75" customHeight="1" x14ac:dyDescent="0.25">
      <c r="C945" s="56"/>
      <c r="D945" s="56"/>
    </row>
    <row r="946" spans="3:4" ht="15.75" customHeight="1" x14ac:dyDescent="0.25">
      <c r="C946" s="56"/>
      <c r="D946" s="56"/>
    </row>
    <row r="947" spans="3:4" ht="15.75" customHeight="1" x14ac:dyDescent="0.25">
      <c r="C947" s="56"/>
      <c r="D947" s="56"/>
    </row>
    <row r="948" spans="3:4" ht="15.75" customHeight="1" x14ac:dyDescent="0.25">
      <c r="C948" s="56"/>
      <c r="D948" s="56"/>
    </row>
    <row r="949" spans="3:4" ht="15.75" customHeight="1" x14ac:dyDescent="0.25">
      <c r="C949" s="56"/>
      <c r="D949" s="56"/>
    </row>
    <row r="950" spans="3:4" ht="15.75" customHeight="1" x14ac:dyDescent="0.25">
      <c r="C950" s="56"/>
      <c r="D950" s="56"/>
    </row>
    <row r="951" spans="3:4" ht="15.75" customHeight="1" x14ac:dyDescent="0.25">
      <c r="C951" s="56"/>
      <c r="D951" s="56"/>
    </row>
    <row r="952" spans="3:4" ht="15.75" customHeight="1" x14ac:dyDescent="0.25">
      <c r="C952" s="56"/>
      <c r="D952" s="56"/>
    </row>
    <row r="953" spans="3:4" ht="15.75" customHeight="1" x14ac:dyDescent="0.25">
      <c r="C953" s="56"/>
      <c r="D953" s="56"/>
    </row>
    <row r="954" spans="3:4" ht="15.75" customHeight="1" x14ac:dyDescent="0.25">
      <c r="C954" s="56"/>
      <c r="D954" s="56"/>
    </row>
    <row r="955" spans="3:4" ht="15.75" customHeight="1" x14ac:dyDescent="0.25">
      <c r="C955" s="56"/>
      <c r="D955" s="56"/>
    </row>
    <row r="956" spans="3:4" ht="15.75" customHeight="1" x14ac:dyDescent="0.25">
      <c r="C956" s="56"/>
      <c r="D956" s="56"/>
    </row>
    <row r="957" spans="3:4" ht="15.75" customHeight="1" x14ac:dyDescent="0.25">
      <c r="C957" s="56"/>
      <c r="D957" s="56"/>
    </row>
    <row r="958" spans="3:4" ht="15.75" customHeight="1" x14ac:dyDescent="0.25">
      <c r="C958" s="56"/>
      <c r="D958" s="56"/>
    </row>
    <row r="959" spans="3:4" ht="15.75" customHeight="1" x14ac:dyDescent="0.25">
      <c r="C959" s="56"/>
      <c r="D959" s="56"/>
    </row>
    <row r="960" spans="3:4" ht="15.75" customHeight="1" x14ac:dyDescent="0.25">
      <c r="C960" s="56"/>
      <c r="D960" s="56"/>
    </row>
    <row r="961" spans="3:4" ht="15.75" customHeight="1" x14ac:dyDescent="0.25">
      <c r="C961" s="56"/>
      <c r="D961" s="56"/>
    </row>
    <row r="962" spans="3:4" ht="15.75" customHeight="1" x14ac:dyDescent="0.25">
      <c r="C962" s="56"/>
      <c r="D962" s="56"/>
    </row>
    <row r="963" spans="3:4" ht="15.75" customHeight="1" x14ac:dyDescent="0.25">
      <c r="C963" s="56"/>
      <c r="D963" s="56"/>
    </row>
    <row r="964" spans="3:4" ht="15.75" customHeight="1" x14ac:dyDescent="0.25">
      <c r="C964" s="56"/>
      <c r="D964" s="56"/>
    </row>
    <row r="965" spans="3:4" ht="15.75" customHeight="1" x14ac:dyDescent="0.25">
      <c r="C965" s="56"/>
      <c r="D965" s="56"/>
    </row>
    <row r="966" spans="3:4" ht="15.75" customHeight="1" x14ac:dyDescent="0.25">
      <c r="C966" s="56"/>
      <c r="D966" s="56"/>
    </row>
    <row r="967" spans="3:4" ht="15.75" customHeight="1" x14ac:dyDescent="0.25">
      <c r="C967" s="56"/>
      <c r="D967" s="56"/>
    </row>
    <row r="968" spans="3:4" ht="15.75" customHeight="1" x14ac:dyDescent="0.25">
      <c r="C968" s="56"/>
      <c r="D968" s="56"/>
    </row>
    <row r="969" spans="3:4" ht="15.75" customHeight="1" x14ac:dyDescent="0.25">
      <c r="C969" s="56"/>
      <c r="D969" s="56"/>
    </row>
    <row r="970" spans="3:4" ht="15.75" customHeight="1" x14ac:dyDescent="0.25">
      <c r="C970" s="56"/>
      <c r="D970" s="56"/>
    </row>
    <row r="971" spans="3:4" ht="15.75" customHeight="1" x14ac:dyDescent="0.25">
      <c r="C971" s="56"/>
      <c r="D971" s="56"/>
    </row>
    <row r="972" spans="3:4" ht="15.75" customHeight="1" x14ac:dyDescent="0.25">
      <c r="C972" s="56"/>
      <c r="D972" s="56"/>
    </row>
    <row r="973" spans="3:4" ht="15.75" customHeight="1" x14ac:dyDescent="0.25">
      <c r="C973" s="56"/>
      <c r="D973" s="56"/>
    </row>
  </sheetData>
  <mergeCells count="5">
    <mergeCell ref="F1:I1"/>
    <mergeCell ref="J1:M1"/>
    <mergeCell ref="N1:Q1"/>
    <mergeCell ref="R1:U1"/>
    <mergeCell ref="A68:E68"/>
  </mergeCells>
  <pageMargins left="0.7" right="0.7" top="0.75" bottom="0.75" header="0" footer="0"/>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ESTUDIO DE MERCADO TECNOLOGIA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MILENA CAMACHO GALINDO</dc:creator>
  <cp:lastModifiedBy>DIANA MILENA CAMACHO GALINDO</cp:lastModifiedBy>
  <dcterms:created xsi:type="dcterms:W3CDTF">2026-09-07T21:38:40Z</dcterms:created>
  <dcterms:modified xsi:type="dcterms:W3CDTF">2026-09-07T21:45:22Z</dcterms:modified>
</cp:coreProperties>
</file>