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1. ESTUDIOS DE MERCADO 2026\3. SOCIAL\22. AYUDAS TECNICAS 2\"/>
    </mc:Choice>
  </mc:AlternateContent>
  <xr:revisionPtr revIDLastSave="0" documentId="13_ncr:1_{F0D598DB-EE07-458C-9537-975C6E531C70}"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21" i="1" l="1"/>
  <c r="AC4" i="1"/>
  <c r="AE4" i="1" s="1"/>
  <c r="AC8" i="1"/>
  <c r="AC9" i="1"/>
  <c r="AE9" i="1" s="1"/>
  <c r="AC10" i="1"/>
  <c r="AC11" i="1"/>
  <c r="AE11" i="1" s="1"/>
  <c r="AC12" i="1"/>
  <c r="AC13" i="1"/>
  <c r="AE13" i="1" s="1"/>
  <c r="AF13" i="1" s="1"/>
  <c r="AC14" i="1"/>
  <c r="AC15" i="1"/>
  <c r="AE15" i="1" s="1"/>
  <c r="AC16" i="1"/>
  <c r="AC17" i="1"/>
  <c r="AE17" i="1" s="1"/>
  <c r="AF17" i="1" s="1"/>
  <c r="AC18" i="1"/>
  <c r="AC19" i="1"/>
  <c r="AC20" i="1"/>
  <c r="AC5" i="1"/>
  <c r="AC6" i="1"/>
  <c r="AC7" i="1"/>
  <c r="V20" i="1"/>
  <c r="W20" i="1" s="1"/>
  <c r="X20" i="1" s="1"/>
  <c r="V19" i="1"/>
  <c r="W19" i="1" s="1"/>
  <c r="X19" i="1" s="1"/>
  <c r="V18" i="1"/>
  <c r="W18" i="1" s="1"/>
  <c r="X18" i="1" s="1"/>
  <c r="V17" i="1"/>
  <c r="W17" i="1" s="1"/>
  <c r="X17" i="1" s="1"/>
  <c r="V16" i="1"/>
  <c r="W16" i="1" s="1"/>
  <c r="X16" i="1" s="1"/>
  <c r="V15" i="1"/>
  <c r="W15" i="1" s="1"/>
  <c r="X15" i="1" s="1"/>
  <c r="V14" i="1"/>
  <c r="W14" i="1" s="1"/>
  <c r="X14" i="1" s="1"/>
  <c r="V13" i="1"/>
  <c r="W13" i="1" s="1"/>
  <c r="X13" i="1" s="1"/>
  <c r="V12" i="1"/>
  <c r="W12" i="1" s="1"/>
  <c r="X12" i="1" s="1"/>
  <c r="W11" i="1"/>
  <c r="X11" i="1" s="1"/>
  <c r="V11" i="1"/>
  <c r="V10" i="1"/>
  <c r="W10" i="1" s="1"/>
  <c r="X10" i="1" s="1"/>
  <c r="V9" i="1"/>
  <c r="W9" i="1" s="1"/>
  <c r="X9" i="1" s="1"/>
  <c r="V8" i="1"/>
  <c r="W8" i="1" s="1"/>
  <c r="X8" i="1" s="1"/>
  <c r="V7" i="1"/>
  <c r="W7" i="1" s="1"/>
  <c r="X7" i="1" s="1"/>
  <c r="V6" i="1"/>
  <c r="W6" i="1" s="1"/>
  <c r="X6" i="1" s="1"/>
  <c r="V5" i="1"/>
  <c r="W5" i="1" s="1"/>
  <c r="X5" i="1" s="1"/>
  <c r="V4" i="1"/>
  <c r="W4" i="1" s="1"/>
  <c r="X4" i="1" s="1"/>
  <c r="AE7" i="1"/>
  <c r="L5" i="1"/>
  <c r="M5" i="1" s="1"/>
  <c r="N5" i="1" s="1"/>
  <c r="L6" i="1"/>
  <c r="M6" i="1" s="1"/>
  <c r="N6" i="1" s="1"/>
  <c r="L7" i="1"/>
  <c r="M7" i="1" s="1"/>
  <c r="N7" i="1" s="1"/>
  <c r="L8" i="1"/>
  <c r="M8" i="1" s="1"/>
  <c r="N8" i="1" s="1"/>
  <c r="L9" i="1"/>
  <c r="M9" i="1" s="1"/>
  <c r="N9" i="1" s="1"/>
  <c r="L10" i="1"/>
  <c r="M10" i="1" s="1"/>
  <c r="N10" i="1" s="1"/>
  <c r="L11" i="1"/>
  <c r="M11" i="1" s="1"/>
  <c r="N11" i="1" s="1"/>
  <c r="L12" i="1"/>
  <c r="M12" i="1" s="1"/>
  <c r="N12" i="1" s="1"/>
  <c r="L13" i="1"/>
  <c r="M13" i="1" s="1"/>
  <c r="N13" i="1" s="1"/>
  <c r="L14" i="1"/>
  <c r="M14" i="1" s="1"/>
  <c r="N14" i="1" s="1"/>
  <c r="L15" i="1"/>
  <c r="M15" i="1" s="1"/>
  <c r="N15" i="1" s="1"/>
  <c r="L16" i="1"/>
  <c r="M16" i="1" s="1"/>
  <c r="N16" i="1" s="1"/>
  <c r="L17" i="1"/>
  <c r="M17" i="1" s="1"/>
  <c r="N17" i="1" s="1"/>
  <c r="L18" i="1"/>
  <c r="M18" i="1" s="1"/>
  <c r="N18" i="1" s="1"/>
  <c r="L19" i="1"/>
  <c r="M19" i="1" s="1"/>
  <c r="N19" i="1" s="1"/>
  <c r="L20" i="1"/>
  <c r="M20" i="1" s="1"/>
  <c r="N20" i="1" s="1"/>
  <c r="L4" i="1"/>
  <c r="M4" i="1" s="1"/>
  <c r="N4" i="1" s="1"/>
  <c r="G9" i="1"/>
  <c r="H9" i="1" s="1"/>
  <c r="I9" i="1" s="1"/>
  <c r="Q9" i="1"/>
  <c r="R9" i="1" s="1"/>
  <c r="S9" i="1" s="1"/>
  <c r="Y9" i="1"/>
  <c r="Z9" i="1"/>
  <c r="AA9" i="1"/>
  <c r="AB9" i="1"/>
  <c r="G10" i="1"/>
  <c r="H10" i="1" s="1"/>
  <c r="I10" i="1" s="1"/>
  <c r="Q10" i="1"/>
  <c r="R10" i="1" s="1"/>
  <c r="S10" i="1" s="1"/>
  <c r="Y10" i="1"/>
  <c r="Z10" i="1"/>
  <c r="AA10" i="1"/>
  <c r="AB10" i="1"/>
  <c r="G11" i="1"/>
  <c r="H11" i="1" s="1"/>
  <c r="I11" i="1" s="1"/>
  <c r="Q11" i="1"/>
  <c r="R11" i="1" s="1"/>
  <c r="S11" i="1" s="1"/>
  <c r="Y11" i="1"/>
  <c r="Z11" i="1"/>
  <c r="AA11" i="1"/>
  <c r="AB11" i="1"/>
  <c r="G12" i="1"/>
  <c r="H12" i="1" s="1"/>
  <c r="I12" i="1" s="1"/>
  <c r="Q12" i="1"/>
  <c r="R12" i="1" s="1"/>
  <c r="S12" i="1" s="1"/>
  <c r="Y12" i="1"/>
  <c r="Z12" i="1"/>
  <c r="AA12" i="1"/>
  <c r="AB12" i="1"/>
  <c r="G13" i="1"/>
  <c r="H13" i="1" s="1"/>
  <c r="I13" i="1" s="1"/>
  <c r="Q13" i="1"/>
  <c r="R13" i="1" s="1"/>
  <c r="S13" i="1" s="1"/>
  <c r="Y13" i="1"/>
  <c r="Z13" i="1"/>
  <c r="AA13" i="1"/>
  <c r="AB13" i="1"/>
  <c r="G14" i="1"/>
  <c r="H14" i="1" s="1"/>
  <c r="I14" i="1" s="1"/>
  <c r="Q14" i="1"/>
  <c r="R14" i="1" s="1"/>
  <c r="S14" i="1" s="1"/>
  <c r="Y14" i="1"/>
  <c r="Z14" i="1"/>
  <c r="AA14" i="1"/>
  <c r="AB14" i="1"/>
  <c r="G15" i="1"/>
  <c r="H15" i="1" s="1"/>
  <c r="I15" i="1" s="1"/>
  <c r="Q15" i="1"/>
  <c r="R15" i="1" s="1"/>
  <c r="S15" i="1" s="1"/>
  <c r="Y15" i="1"/>
  <c r="Z15" i="1"/>
  <c r="AA15" i="1"/>
  <c r="AB15" i="1"/>
  <c r="G16" i="1"/>
  <c r="H16" i="1" s="1"/>
  <c r="I16" i="1" s="1"/>
  <c r="Q16" i="1"/>
  <c r="R16" i="1" s="1"/>
  <c r="S16" i="1" s="1"/>
  <c r="Y16" i="1"/>
  <c r="Z16" i="1"/>
  <c r="AA16" i="1"/>
  <c r="AB16" i="1"/>
  <c r="G17" i="1"/>
  <c r="H17" i="1" s="1"/>
  <c r="I17" i="1" s="1"/>
  <c r="Q17" i="1"/>
  <c r="R17" i="1" s="1"/>
  <c r="S17" i="1" s="1"/>
  <c r="Y17" i="1"/>
  <c r="Z17" i="1"/>
  <c r="AA17" i="1"/>
  <c r="AB17" i="1"/>
  <c r="G18" i="1"/>
  <c r="H18" i="1" s="1"/>
  <c r="I18" i="1" s="1"/>
  <c r="Q18" i="1"/>
  <c r="R18" i="1" s="1"/>
  <c r="S18" i="1" s="1"/>
  <c r="Y18" i="1"/>
  <c r="Z18" i="1"/>
  <c r="AA18" i="1"/>
  <c r="AB18" i="1"/>
  <c r="G19" i="1"/>
  <c r="H19" i="1" s="1"/>
  <c r="I19" i="1" s="1"/>
  <c r="Q19" i="1"/>
  <c r="R19" i="1" s="1"/>
  <c r="S19" i="1" s="1"/>
  <c r="Y19" i="1"/>
  <c r="Z19" i="1"/>
  <c r="AA19" i="1"/>
  <c r="AB19" i="1"/>
  <c r="G20" i="1"/>
  <c r="H20" i="1" s="1"/>
  <c r="I20" i="1" s="1"/>
  <c r="Q20" i="1"/>
  <c r="R20" i="1" s="1"/>
  <c r="S20" i="1" s="1"/>
  <c r="Y20" i="1"/>
  <c r="Z20" i="1"/>
  <c r="AA20" i="1"/>
  <c r="AB20" i="1"/>
  <c r="G4" i="1"/>
  <c r="H4" i="1" s="1"/>
  <c r="I4" i="1" s="1"/>
  <c r="Q8" i="1"/>
  <c r="R8" i="1" s="1"/>
  <c r="S8" i="1" s="1"/>
  <c r="Q7" i="1"/>
  <c r="R7" i="1" s="1"/>
  <c r="S7" i="1" s="1"/>
  <c r="Q6" i="1"/>
  <c r="R6" i="1" s="1"/>
  <c r="S6" i="1" s="1"/>
  <c r="Q5" i="1"/>
  <c r="R5" i="1" s="1"/>
  <c r="S5" i="1" s="1"/>
  <c r="Q4" i="1"/>
  <c r="R4" i="1" s="1"/>
  <c r="S4" i="1" s="1"/>
  <c r="AA5" i="1"/>
  <c r="AA6" i="1"/>
  <c r="AA7" i="1"/>
  <c r="AA8" i="1"/>
  <c r="AA4" i="1"/>
  <c r="Z5" i="1"/>
  <c r="Z6" i="1"/>
  <c r="Z7" i="1"/>
  <c r="Z8" i="1"/>
  <c r="Z4" i="1"/>
  <c r="AB5" i="1"/>
  <c r="AB6" i="1"/>
  <c r="AB7" i="1"/>
  <c r="AB8" i="1"/>
  <c r="AB4" i="1"/>
  <c r="Y7" i="1"/>
  <c r="Y5" i="1"/>
  <c r="Y6" i="1"/>
  <c r="Y8" i="1"/>
  <c r="Y4" i="1"/>
  <c r="G5" i="1"/>
  <c r="H5" i="1" s="1"/>
  <c r="I5" i="1" s="1"/>
  <c r="G6" i="1"/>
  <c r="H6" i="1" s="1"/>
  <c r="I6" i="1" s="1"/>
  <c r="G7" i="1"/>
  <c r="H7" i="1" s="1"/>
  <c r="I7" i="1" s="1"/>
  <c r="G8" i="1"/>
  <c r="H8" i="1" s="1"/>
  <c r="I8" i="1" s="1"/>
  <c r="X21" i="1" l="1"/>
  <c r="AE6" i="1"/>
  <c r="AF6" i="1" s="1"/>
  <c r="AG6" i="1" s="1"/>
  <c r="AE20" i="1"/>
  <c r="AF20" i="1" s="1"/>
  <c r="AG20" i="1" s="1"/>
  <c r="AE12" i="1"/>
  <c r="AF12" i="1" s="1"/>
  <c r="AG12" i="1" s="1"/>
  <c r="AE8" i="1"/>
  <c r="AF8" i="1" s="1"/>
  <c r="AG8" i="1" s="1"/>
  <c r="N21" i="1"/>
  <c r="AE16" i="1"/>
  <c r="AF16" i="1" s="1"/>
  <c r="AG16" i="1" s="1"/>
  <c r="AF15" i="1"/>
  <c r="AG15" i="1" s="1"/>
  <c r="AF9" i="1"/>
  <c r="AG9" i="1" s="1"/>
  <c r="AF11" i="1"/>
  <c r="AG11" i="1" s="1"/>
  <c r="AE19" i="1"/>
  <c r="AF19" i="1" s="1"/>
  <c r="AG19" i="1" s="1"/>
  <c r="AG13" i="1"/>
  <c r="AG17" i="1"/>
  <c r="AE18" i="1"/>
  <c r="AF18" i="1" s="1"/>
  <c r="AG18" i="1" s="1"/>
  <c r="AE14" i="1"/>
  <c r="AF14" i="1" s="1"/>
  <c r="AG14" i="1" s="1"/>
  <c r="AE10" i="1"/>
  <c r="AF10" i="1" s="1"/>
  <c r="AG10" i="1" s="1"/>
  <c r="AF4" i="1"/>
  <c r="AG4" i="1" s="1"/>
  <c r="S21" i="1"/>
  <c r="I21" i="1"/>
  <c r="AE5" i="1"/>
  <c r="AF5" i="1" s="1"/>
  <c r="AG5" i="1" s="1"/>
  <c r="AF7" i="1"/>
  <c r="AG7" i="1" s="1"/>
</calcChain>
</file>

<file path=xl/sharedStrings.xml><?xml version="1.0" encoding="utf-8"?>
<sst xmlns="http://schemas.openxmlformats.org/spreadsheetml/2006/main" count="81" uniqueCount="40">
  <si>
    <t>Ítem</t>
  </si>
  <si>
    <t>Unidad de medida</t>
  </si>
  <si>
    <t>Can</t>
  </si>
  <si>
    <t>Valor Unitario</t>
  </si>
  <si>
    <t>Valor IVA</t>
  </si>
  <si>
    <t>Descripción</t>
  </si>
  <si>
    <t>Unidad de Medida</t>
  </si>
  <si>
    <t>TOTALES</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</si>
  <si>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</si>
  <si>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</si>
  <si>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</si>
  <si>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</si>
  <si>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</si>
  <si>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</si>
  <si>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</si>
  <si>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</si>
  <si>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MINIMA 2026</t>
  </si>
  <si>
    <t xml:space="preserve">MULETAS CONVENCIONAL TALLA S:
Tipo de Producto Muleta para Trabajo Pesado
• Tipo de Empuñadura Convencional
• Tipo de Caña Rígida
• Tallas S
• Registro Sanitario 2017DM-0016757 2021DM-0024472
• Peso Neto 0,82 kg (Par)
• Material Empuñadura: EVA - Muleta: Aluminio Anodizado
• Color Gris Anodizado
• Capacidad de Peso 90 kg
• Calibre del Tubo 1 mm
• Altura del producto Talla S, Aprox 92 a 112 cm
• Altura empuñadura (distancia entre el axilar y la empuñadura) S: [19,5 cm - 34,5 cm]
CARACTERISTICAS
• Centro reforzado que provee mayor fuerza de carga
• Botón de ajuste de altura
• Tapón antideslizante de goma reforzado para una mejor tracción
• No requiere ensamble
• Tapones antideslizantes que brindan mayor seguridad durante su uso
• Contribuye a la independencia de las personas con movilidad reducida al permitirles desplazarse con facilidad
• Permite distribuir el peso del usuario con el fin de darle soporte y equilibrio
• Las muletas se ajustan a la altura del usuario gracias a la fácil graduación por medio del pin y al centro reforzado la muleta que soporta una mayor carga
Se adjunta imagen de referencia:
Nota: Ofrecer garantía por fabricación del producto por: 6 meses
En total son dos (2) muletas convencionales talla S.
</t>
  </si>
  <si>
    <t>Unidad</t>
  </si>
  <si>
    <t xml:space="preserve">Muletas Convencional Talla M:
Descripción
MULETA CONVENCIONAL TALLA M
Altura del producto Talla M: aprox 112 a 132 cm
Esta muleta convencional en aluminio de color gris cuenta con ajuste para la altura en su parte inferior. Es ligera y brinda una asistencia segura al caminar.
ESPECIFICACIONES:
• Tipo de Producto Muleta para Trabajo Pesado
•Tipo de Empuñadura Convencional
•Tipo de Caña Rígida
•Talla M
• Registro Sanitario 2017DM-0016757 2021DM-0024472
•Peso Neto 0,82 kg (Par)
• Material Empuñadura: EVA - Muleta: Aluminio Anodizado
•Color Gris Anodizado
•Capacidad de Peso 90 kg
•Calibre del Tubo 1 mm
Talla M: aprox 112 a 132 cm 
• Altura empuñadura (distancia entre el axilar y la empuñadura) M: [39,5 cm -54,5 cm]
CARACTERISTICAS
• Centro reforzado que provee mayor fuerza de carga
• Botón de ajuste de altura
• Tapón antideslizante de goma reforzado para una mejor tracción
• No requiere ensamble
Se adjunta imagen de referencia:
Nota: Ofrecer garantía por fabricación del producto por: 6 meses
En total son tres (3) Muletas convencionales talla M
</t>
  </si>
  <si>
    <t xml:space="preserve">MULETA CONVENCIONAL TALLA L:
Altura del producto Talla L: aprox 132 a 152 cm
Esta muleta convencional en aluminio de color gris cuenta con ajuste para la altura en su parte inferior. Es ligera y brinda una asistencia segura al caminar.
ESPECIFICACIONES
• Tipo de Producto Muleta para Trabajo Pesado
• Tipo de Empuñadura Convencional
• Tipo de Caña Rígida
• Talla L
• Registro Sanitario 2017DM-0016757 2021DM-0024472
• Peso Neto 0,82 kg (Par)
• Material Empuñadura: EVA - Muleta: Aluminio Anodizado
• Color Gris Anodizado
• Capacidad de Peso 90 kg
• Calibre del Tubo 1 mm
• Altura del producto Talla L: Aprox. 132 a 152 cm
• Altura empuñadura (distancia entre el axilar y la empuñadura) 
L: [44,5 cm - 59,5 cm]
CARACTERISTICAS
• Centro reforzado que provee mayor fuerza de carga
• Botón de ajuste de altura
• Tapón antideslizante de goma reforzado para una mejor tracción
• No requiere ensamble
• Tapones antideslizantes que brindan mayor seguridad durante su uso
• Contribuye a la independencia de las personas con movilidad reducida al permitirles desplazarse con facilidad
• Permite distribuir el peso del usuario con el fin de darle soporte y equilibrio
• Las muletas se ajustan a la altura del usuario gracias a la fácil graduación por medio del pin y al centro reforzado la muleta que soporta una mayor carga
Se adjunta imagen de referencia:
Nota: Ofrecer garantía por fabricación del producto por: 6 meses
En total son tres (3) Muletas convencionales talla L
</t>
  </si>
  <si>
    <t xml:space="preserve">SILLA DE RUEDAS PLEGABLE
Silla de ruedas estándar tipo escritorio, referencia FS909B, fabricada en acero con pintura electrostática de alta calidad que brinda seguridad y durabilidad. Sus apoyabrazos tipo escritorio abatibles son ideales tanto para entornos laborales como para el hogar, sus ruedas traseras en poliuretano de 24’’ ofrece una experiencia de movilidad excepcional proporcionando un desplazamiento suave en interiores y exteriores.
Plegable y compacta: Ideal para almacenamiento y transporte cómodo en cualquier vehículo.
Apoyabrazos abatibles y apoyapiés removibles Adapta la silla a tus necesidades para mayor comodidad y practicidad.
Características:
Material: Acero pintura electrostática
Cojinería: Nylon
Ruedas traseras: Equipadas con llantas traseras de 24’’ neumáticas con pin de desmonte rápido que te permite pasar por espacios más reducidos
Ruedas delanteras 8’’ macizas
Ancho total: 64 cm.
Ancho asiento: 46 cm.
Profundidad asiento: 40 cm.
Alto piso asiento: 49 cm.
Alto total: 90 cm.
Largo total: 107 cm.
Capacidad de Peso: 100 Kg.
Peso producto: 19,2 Kg.
Se adjunta imagen como referencia:
Nota: Ofrecer garantía por fabricación del producto por: 6 meses
</t>
  </si>
  <si>
    <t xml:space="preserve">PIZARRA BRAILLE PAGINA COMPLETA 27 FILAS 30 CELDAS + PUNZÓN
Kit de pizarra 27 líneas de 30 celdas y lápiz capacitivo, kit de escritura de diapasón Braille para niños y adultos ciegos y/o con discapacidad visual, regalo de pizarra Braille de plástico.
ESPECIFICACIONES:
• Formato: Página
• Ancho x Altura: 25 cm x 1 cm-
• Materiales de la superficie: Plástico
• Materiales del armazón
Se adjunta imagen como referencia:
Nota: Ofrecer garantía por fabricación del producto por: 6 meses
En total son tres (3) Regletas de Braille.
</t>
  </si>
  <si>
    <t xml:space="preserve">ROMPECABEZAS PALOS Y ANILLOS CREATIVO LÚDICO INTELIGENCIA
Rompecabezas de Palos, anillos y otras figuras para entretenimiento cognitivo. Ejercita cerebro al incrementar la concentración y desarrollar creatividad. Armador para función sea el menor tiempo posible ya sea solo o trabajando en equipo con amigos o familiares.
CARACTERISTICAS
Modelo: Palo y anillos
Cantidad de Piezas: 120
Temática: Aprendizaje
Personaje: en Palos y anillos
Edades en las que aplica material didáctico: de 3 años de edad hasta 100 años de edad
Materiales: En madera
Se adjunta modelo como referencia: 
Nota: Ofrecer garantía por fabricación del producto por: 6 meses
En total son un (1) Rompecabezas en materiales Palos, Anillos, figuras – material Lúdico que estimule la Inteligencia.
</t>
  </si>
  <si>
    <t xml:space="preserve">LIBRO DE ESTIMULACIÓN DE FUNCIONES COGNITIVAS DE LENGUAJE – NIVEL 2:
Libro terapéutico con funciones cognitiva de lenguaje integral que sea de nivel 2. Para desarrollar funciones cerebrales que facilite y   refuerce la adquisición de conceptos básicos del lenguaje, orientada para desarrollar las habilidades orales y escritas más importantes, es recomendada como material de apoyo y refuerzo desde las primeras edades, especialmente en casos de deterioro moderado, primer ciclo de educación primaria, personas con necesidades educativas especiales, o con algún tipo de lesión cerebral.
En el contenido debe permitir completar de una letra que falte, escribir letra que falte en una frase y colorear dibujos, recortar objetos, colorear las letras que se indique, entre otras actividades que contengan en la cartilla para dar instrucciones a realizar y a desarrollar con las personas.
En idioma en español, con narración.
Tamaño: 21X20 cm
aplique edad Mínima: 5 años de edad
Ejemplo en la imagen de referencia:
En total es una (1) un libro de estimulación de funciones cognitivas de lenguaje NIVEL 1
</t>
  </si>
  <si>
    <t xml:space="preserve">LIBRO DE ESTIMULACIÓN DE FUNCIONES COGNITIVAS DE LENGUAJE NIVEL 1:
Libro terapéutico con funciones cognitiva de lenguaje integral que sea de nivel 1. Para desarrollar funciones cerebrales que facilite y   refuerce la adquisición de conceptos básicos del lenguaje, orientada para desarrollar las habilidades orales y escritas más importantes, es recomendada como material de apoyo y refuerzo desde las primeras edades, especialmente en casos de deterioro moderado, primer ciclo de educación primaria, personas con necesidades educativas especiales, o con algún tipo de lesión cerebral. Que el objetivo de los ejercicios esté direccionado a: 
- Facilitar y reforzar el lenguaje
- Mejorar la ejecución cerebral, adquirir mayores y mejores habilidades
- Rehabilitar el funcionamiento cerebral
- Mantener el funcionamiento cerebral activo
- Aportar una herramienta eficaz para labores de carácter preventivo
En el contenido debe permitir completar de una letra que falte, escribir palabra que sean al contrario de la que indique; ejemplo negro – blanco; escribir palabras por la letra que se indique en el texto, escribir palabras con las que se denomina el dibujo que este señalando en otras actividades que contengan en la cartilla para dar instrucciones a realizar y a desarrollar con las personas.
En idioma en español, con narración.
Tamaño: 21X20 cm
aplique edad Mínima: 3 años de edad
Ejemplo en la imagen de referencia: 
En total es una (1) un libro de estimulación de funciones cognitivas de lenguaje NIVEL 2.
</t>
  </si>
  <si>
    <t xml:space="preserve">LIBRO DE ESTIMULACIÓN DE FUNCIONES COGNITIVAS CÁLCULO NIVEL 1: 
Libro de trabajo diseñadas como un Programa y ejercicios de Estimulación Cognitiva Integral para desarrollar las principales funciones cerebrales.
Facilite y refuerce la adquisición de habilidades mentales y conceptos básicos de cálculo. Rehabilite funciones dañadas o deterioradas por accidentes cerebro-vasculares. Mejore la ejecución mental y mantenga el funcionamiento cerebral activo.
Para casos de deterioro leve, personas con necesidades educativas especiales, desde segundo ciclo de educación primaria, personas que hayan sufrido algún tipo de lesión cerebral, profesionales de la educación, psicología, terapia ocupacional, terapia de lenguaje, y en general a todas las personas que ayuden a dar instrucciones para que con los ejercicios mantengan la mente activa.
En idioma en español, con narración.
Tamaño: 21X20 cm
aplique edad Mínima de 5 años.
Que permita la construcción de palabras o números.
Ejemplo en la imagen de referencia:
En total es una (1) un libro de estimulación de funciones cognitivas de calculo
</t>
  </si>
  <si>
    <t xml:space="preserve">ESTIMULACIÓN DE LAS FUNCIONES COGNITIVAS - MEMORIA NIVEL 1
La estimulación cerebral comienza a la más temprana edad y no finaliza hasta el día que dejamos de existir. Ejercicios para que las personas mantengan la mente activa para evitar su deterioro y la mejor forma es estimulando cada una de las funciones cognitivas. En esta cartilla se trabaja la función cognitiva Memoria, con diferentes ejercicios facilitando, reforzando y recuperando el funcionamiento cerebral y agilidad mental.
Material para trabajar con personas con necesidades educativas especiales. Personas que necesiten un material de refuerzo, que, tras algún tipo de lesión cerebral, padezcan secuelas de carácter leve o moderado. Profesionales de la educación, psicología, terapia ocupacional, terapia de lenguaje entre otras.
Y en general todas las personas que deseen mantener una mente activa.
En idioma en español, con narración.
Tamaño: 21X20 cm
aplique edad Mínima de 5 años.
Ejemplo en la imagen de referencia:
En total es una (1) un libro de estimulación de funciones cognitivas de memoria NIVEL 1.
</t>
  </si>
  <si>
    <t xml:space="preserve">ESTIMULACIÓN COGNITIVA - FUNCIONES EJECUTIVAS NIVEL 1
La estimulación de Funciones Ejecutivas hace parte del trabajo las diferentes funciones cognitivas diseñados como un Programa Integral de Estimulación Cognitiva para desarrollar todas las funciones cerebrales. Ejemplo completar la analogía colorear el dibujo de acuerdo con la continuidad que debe tener la frase donde se debe incluir la palabras faltantes o ejercicios como colorear la cara que refleja la emoción más probable en cada situación; entre otros ejercicios que refuerce las funciones cognitivas a comprender.
Principales objetivos:
Facilitar y potenciar la adquisición de conceptos básicos de Funciones Ejecutivas.
Incrementar la agilidad mental y capacidad de razonamiento
Rehabilitar daños o deterioro cerebral.
Mantener un buen estado de funcionamiento cerebral.
Mejora la ejecución cerebral.
En idioma en español, con narración.
Tamaño: 21X20 cm
aplique edad Mínima de 5 años.
Ejemplo en la imagen de referencia:
En total es una (1) un libro de estimulación de funciones cognitivas de Funciones Cognitivas NIVEL 1.
</t>
  </si>
  <si>
    <t xml:space="preserve">ESTIMULACIÓN COGNITIVA - FUNCIONES EJECUTIVAS NIVEL 2
La estimulación de Funciones Ejecutivas hace parte del trabajo las diferentes funciones cognitivas diseñados como un Programa Integral de Estimulación Cognitiva para desarrollar todas las funciones cerebrales de nivel 2. Ejemplo ejercicio una con flechas según la utilidad entre un elemento que está en el dibujo con el otro; entre otros ejercicios que refuerce las funciones cognitivas a comprender.
Principales objetivos:
Facilitar y potenciar la adquisición de conceptos básicos de Funciones Ejecutivas.
Incrementar la agilidad mental y capacidad de razonamiento
Rehabilitar daños o deterioro cerebral.
Mantener un buen estado de funcionamiento cerebral.
Mejora la ejecución cerebral.
En idioma en español, con narración.
Tamaño: 21X20 cm
aplique edad Mínima de 5 años.
Ejemplo en la imagen de referencia
En total es una (1) un libro de estimulación de funciones cognitivas de Funciones Cognitivas con funciones ejecutivas de nivel 2.
</t>
  </si>
  <si>
    <t xml:space="preserve">Juguete Educativo Abecedario Español Niños Tarjeta Didáctica
El Juego de Ortografía, herramienta educativa diseñada para ayudar a los niños a identificar palabras simples en su entorno. Este set incluye 58 bloques de madera, cada letra tiene 2 bloques, y para facilitar la ortografía correcta, incluido 2 bloques de acento ortográfico y 2 bloques de virgulilla. Todo en idioma español.
Cartas con Dibujos Llamativos: Juego de Ortográfico, los niños aprenden de manera interactiva a través de ilustraciones atractivas. Cada tarjeta educativa presenta una palabra acompañada de un dibujo relacionado, ayudando a las niños y niñas a recordar las letras de manera visual y divertida. 
Juego Educativo Divertido: El juego sencillo y estimulante, los padres colocan una tarjeta sobre la base, y los niños deben juntar los bloques de madera para formar la palabra que aparece en la tarjeta; los padres pronuncian la palabra y animen a los niños a repetirla, reforzando así su aprendizaje de manera lúdica y efectiva.
Material Seguro y Duradero: El Juego de Ortografía en español, material didáctico ideal para la etapa preescolar. Las tarjetas llamativas, y los bloques esten elaborados con madera resistente. Además, los bordes de los bloques son redondeados para garantizar la seguridad de las manos de los niños.
58 X Bloques de madera: Abecedario
26 X Tarjetas con dibujos animados y palabras
1 X Base
1 X Bolsa de almacenamiento
En total es un (1) Juguete Educativo Abecedario Español Niños Tarjeta Didáctica
</t>
  </si>
  <si>
    <t xml:space="preserve">Libros De Estimulación Temprana Para Bebés Juguete Sensorial:
Libro de tela de estimulación temprana, diseñado especialmente para los más pequeños, cada página presenta colas de diferentes texturas que invitan al bebé a explorar y descubrir, desarrollando el sentido del tacto y su curiosidad.
 Que cuenten con diferentes temáticas como por ejemplo animales marinos, animales de granja y animales de la selva, el libro debe capturar la imaginación con colores vibrantes y personajes que ofrezca experiencias sensoriales a los bebés.
Libro de tela suave, fácil de lavar. Ideal para estimular la coordinación ojo-mano, el desarrollo sensorial y la interacción temprana.
Características: 
Contenido: 8 páginas mínimo por libro, con ruido de plástico en la primera y última hoja y colas de texturas
-Tamaño: Con unas medidas de 18×15 cm
-Idioma: español
-Libro - Juguete Sensorial: Estimulación Visual, táctil y de Lenguaje
-Temática: de Animales (Jungla, Granja, Dinosaurios, Océano y Unicornios) Cada libro se vende por separado; en la pestaña tema encima de los botones de compra encontraras cada una de las opciones.
Imagen como ejemplo y referencia:
En total son tres (3) libros de Estimulación Temprana Para Bebés Juguete Sensorial.
</t>
  </si>
  <si>
    <t xml:space="preserve"> Cubos Juego De Mesa Didáctico para Niños: 
Juego que posibilite trabajar en déficit de atención, la concentración la creatividad y el pensamiento lógico, potencialice las relaciones sociales de los niños, mejore la memoria y la comprensión y apoye en el desarrollo de habilidades emocionales.
Características: 
Edad Recomendada: 3 años en adelante
Medidas Cubos: 4cms (Ancho) x 4cms (Largo) x 2cms (Alto)
Medidas del Paquete: 18cms (Ancho) x 18cms (Largo) x 3.5cms (Alto)
Peso del Paquete: 350 gramos
Material: Madera
CONTENIDO:
* 16 bloques de 4 colores
* 50 tarjetas de expresiones.
* 1 Campana.
* 1 Caja Metálica.
Imagen como ejemplo y referencia:
En total es un (1) Juego con Cubos De Mesa Didáctico para Niños
</t>
  </si>
  <si>
    <t xml:space="preserve">CHALECO CON PESO PARA NINOS CON NECESIDADES SENSORIALES 
Chaleco con peso para niños -Calmante y relajante: el chaleco sensorial proporciona una cantidad decente de presión táctil profunda para ayudar a los niños a sentirse tranquilos y seguros, mejora en gran medida su enfoque y estabiliza emociones abrumadoras. 
CARACTERISTICAS TÉCNICAS
,-Pesos adicionales: se incluyen 6 pesos extraíbles en total de 3 libras, 4 pequeños en la parte delantera y 2 grandes en la parte posterior. 
-Chaleco que pueda añadir o quitar los pesos según las necesidades. 
-Tejido transpirable: hecho de neopreno suave y duradero con orificios de ventilación invisibles,
- Malla transpirable adicional en la parte delantera y dos lados que aseguran que no se caliente demasiado en verano.
-Tamaño ajustable: las correas de velcro y los paneles laterales que permita ajustar completamente el chaleco para un ajuste cómodo, preferible que sea suelto o acurrucado. 
Imagen de referencia: 
Son en total dos (2) Chalecos con peso para niños con necesidades sensoriales
</t>
  </si>
  <si>
    <t xml:space="preserve">ESCALERA COORDINACIÓN + AROS AGILIDAD + CONOS KIT DEPORTIVO
caractericas técnicas;
- Sies (6)Conos  (15 CM altura) o platillos 6 Seis hexagonales de agilidad pueden ser redondo o hexagonales. Flexibilidad Extrema, que este  diseñado para que, si un niño lo pisa, el cono se deforme por completo y recupere su forma original sin romperse. Seguridad al ser un plástico blando, no tiene bordes afilados ni se astilla, lo que evita 
- 1 Escalera coordinación 3 metros y con tres 3 colores llamativos para marcar rutas  para ejercicios físicos, entrenamientos pedagógicos, con el fin de obtener una mejor calidad de vida. PVC o polipropileno (PP) no es una escalera rígida de construcción, sino una escalera plana de agilidad que se extiende en el suelo.
- Seis (6) Aros hexagonales de agilidad para el kit infantil que sea principalmente en dos tipos de material plástico, diseñados para ser resistentes y modulares, pero con la flexibilidad necesaria para no quebrarse si se pisa accidentalmente durante el ejercicio. Tamaños y dimensiones, Las medidas estándar que son Ancho/Diámetro: Generalmente entre 50 cm y 58 cm, largo: Aproximadamente 55 cm; Grosor del perfil: Suelen ser planos para minimizar el riesgo de tropiezos. 
Imagen de referencia:
Son tres (3) escalera coordinación + aros agilidad + conos kit deportivo. 
</t>
  </si>
  <si>
    <t>Kit</t>
  </si>
  <si>
    <t>Cotización TIENDAS MEDICAS ESPECIALIZADAS SAS</t>
  </si>
  <si>
    <t>Cotización ENLACE DE COLOMBIA SAS</t>
  </si>
  <si>
    <t>Cotización COLCOMERCIO Y DISTRIBUCIONES SAS</t>
  </si>
  <si>
    <t>Cotización SOLUCIONES EMPRESARIALES ISCADI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</si>
</sst>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9"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
      <sz val="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5" tint="0.79998168889431442"/>
        <bgColor indexed="64"/>
      </patternFill>
    </fill>
    <fill>
      <patternFill patternType="solid">
        <fgColor theme="8"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91">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9" fontId="4" fillId="3" borderId="1" xfId="0" applyNumberFormat="1"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1" xfId="2" applyNumberFormat="1" applyFont="1" applyFill="1" applyBorder="1" applyAlignment="1">
      <alignment horizontal="right" vertical="center"/>
    </xf>
    <xf numFmtId="165" fontId="4" fillId="4" borderId="8"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165" fontId="4" fillId="5" borderId="1"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0" fontId="2" fillId="5" borderId="8" xfId="0" applyFont="1" applyFill="1" applyBorder="1" applyAlignment="1">
      <alignment horizontal="center" vertical="center" wrapText="1"/>
    </xf>
    <xf numFmtId="165" fontId="4" fillId="5" borderId="8" xfId="2" applyNumberFormat="1" applyFont="1" applyFill="1" applyBorder="1" applyAlignment="1">
      <alignment horizontal="right" vertical="center"/>
    </xf>
    <xf numFmtId="165" fontId="2" fillId="5" borderId="9" xfId="0" applyNumberFormat="1" applyFont="1" applyFill="1" applyBorder="1" applyAlignment="1">
      <alignment horizontal="right" vertical="center"/>
    </xf>
    <xf numFmtId="0" fontId="4" fillId="2" borderId="1" xfId="0" applyFont="1" applyFill="1" applyBorder="1"/>
    <xf numFmtId="166"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6" borderId="8" xfId="0" applyFont="1" applyFill="1" applyBorder="1" applyAlignment="1">
      <alignment horizontal="center" vertical="center" wrapText="1"/>
    </xf>
    <xf numFmtId="165"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5" fontId="4" fillId="6" borderId="1" xfId="2" applyNumberFormat="1" applyFont="1" applyFill="1" applyBorder="1" applyAlignment="1">
      <alignment horizontal="right" vertical="center"/>
    </xf>
    <xf numFmtId="165" fontId="4" fillId="6" borderId="8" xfId="2" applyNumberFormat="1" applyFont="1" applyFill="1" applyBorder="1" applyAlignment="1">
      <alignment horizontal="right" vertical="center"/>
    </xf>
    <xf numFmtId="165" fontId="2" fillId="6" borderId="9" xfId="0" applyNumberFormat="1" applyFont="1" applyFill="1" applyBorder="1" applyAlignment="1">
      <alignment horizontal="right" vertical="center"/>
    </xf>
    <xf numFmtId="164" fontId="4" fillId="0" borderId="1" xfId="2" applyFont="1" applyFill="1" applyBorder="1"/>
    <xf numFmtId="165" fontId="8" fillId="5" borderId="7" xfId="2" applyNumberFormat="1" applyFont="1" applyFill="1" applyBorder="1" applyAlignment="1">
      <alignment horizontal="right" vertical="center"/>
    </xf>
    <xf numFmtId="166" fontId="3" fillId="7" borderId="7" xfId="2"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7" borderId="8" xfId="0" applyFont="1" applyFill="1" applyBorder="1" applyAlignment="1">
      <alignment horizontal="center" vertical="center" wrapText="1"/>
    </xf>
    <xf numFmtId="165" fontId="4" fillId="7" borderId="7" xfId="2" applyNumberFormat="1" applyFont="1" applyFill="1" applyBorder="1" applyAlignment="1">
      <alignment horizontal="right" vertical="center"/>
    </xf>
    <xf numFmtId="9" fontId="5" fillId="7" borderId="1" xfId="1" applyFont="1" applyFill="1" applyBorder="1" applyAlignment="1">
      <alignment horizontal="center" vertical="center"/>
    </xf>
    <xf numFmtId="165" fontId="4" fillId="7" borderId="1" xfId="2" applyNumberFormat="1" applyFont="1" applyFill="1" applyBorder="1" applyAlignment="1">
      <alignment horizontal="right" vertical="center"/>
    </xf>
    <xf numFmtId="165" fontId="4" fillId="7" borderId="8" xfId="2" applyNumberFormat="1" applyFont="1" applyFill="1" applyBorder="1" applyAlignment="1">
      <alignment horizontal="right" vertical="center"/>
    </xf>
    <xf numFmtId="165" fontId="8" fillId="7" borderId="7" xfId="2" applyNumberFormat="1" applyFont="1" applyFill="1" applyBorder="1" applyAlignment="1">
      <alignment horizontal="right" vertical="center"/>
    </xf>
    <xf numFmtId="165" fontId="2" fillId="7" borderId="9" xfId="0" applyNumberFormat="1" applyFont="1" applyFill="1" applyBorder="1" applyAlignment="1">
      <alignment horizontal="right" vertical="center"/>
    </xf>
    <xf numFmtId="0" fontId="2" fillId="2" borderId="0" xfId="0" applyFont="1" applyFill="1" applyAlignment="1">
      <alignment horizontal="center" vertical="center"/>
    </xf>
    <xf numFmtId="0" fontId="6" fillId="2" borderId="0" xfId="0" applyFont="1" applyFill="1" applyAlignment="1">
      <alignment horizontal="right"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7" borderId="4" xfId="0" applyFont="1" applyFill="1" applyBorder="1" applyAlignment="1">
      <alignment horizontal="center" vertical="center"/>
    </xf>
    <xf numFmtId="0" fontId="2" fillId="7" borderId="5" xfId="0" applyFont="1" applyFill="1" applyBorder="1" applyAlignment="1">
      <alignment horizontal="center" vertical="center"/>
    </xf>
    <xf numFmtId="0" fontId="2" fillId="7" borderId="6" xfId="0" applyFont="1" applyFill="1" applyBorder="1" applyAlignment="1">
      <alignment horizontal="center" vertical="center"/>
    </xf>
    <xf numFmtId="0" fontId="2" fillId="7" borderId="10" xfId="0" applyFont="1" applyFill="1" applyBorder="1" applyAlignment="1">
      <alignment horizontal="right" vertical="center"/>
    </xf>
    <xf numFmtId="0" fontId="2" fillId="7" borderId="11" xfId="0" applyFont="1" applyFill="1" applyBorder="1" applyAlignment="1">
      <alignment horizontal="right"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5" borderId="10" xfId="0" applyFont="1" applyFill="1" applyBorder="1" applyAlignment="1">
      <alignment horizontal="right" vertical="center"/>
    </xf>
    <xf numFmtId="0" fontId="2" fillId="5" borderId="11" xfId="0" applyFont="1" applyFill="1" applyBorder="1" applyAlignment="1">
      <alignment horizontal="right"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0" xfId="0" applyFont="1" applyFill="1" applyBorder="1" applyAlignment="1">
      <alignment horizontal="right" vertical="center"/>
    </xf>
    <xf numFmtId="0" fontId="2" fillId="6" borderId="11" xfId="0" applyFont="1" applyFill="1" applyBorder="1" applyAlignment="1">
      <alignment horizontal="right" vertical="center"/>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30</xdr:col>
      <xdr:colOff>0</xdr:colOff>
      <xdr:row>0</xdr:row>
      <xdr:rowOff>0</xdr:rowOff>
    </xdr:from>
    <xdr:to>
      <xdr:col>30</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AG26"/>
  <sheetViews>
    <sheetView tabSelected="1" topLeftCell="J1" zoomScaleNormal="100" workbookViewId="0">
      <selection activeCell="T2" sqref="T2:X2"/>
    </sheetView>
  </sheetViews>
  <sheetFormatPr baseColWidth="10" defaultColWidth="11.5703125" defaultRowHeight="12.75" x14ac:dyDescent="0.2"/>
  <cols>
    <col min="1" max="1" width="4.28515625" style="4" customWidth="1"/>
    <col min="2" max="2" width="37.42578125" style="4" customWidth="1"/>
    <col min="3" max="3" width="14.140625" style="8" customWidth="1"/>
    <col min="4" max="4" width="9.7109375" style="8" customWidth="1"/>
    <col min="5" max="5" width="10.7109375" style="9" customWidth="1"/>
    <col min="6" max="6" width="5.42578125" style="8" customWidth="1"/>
    <col min="7" max="7" width="9.85546875" style="8" customWidth="1"/>
    <col min="8" max="8" width="10.7109375" style="8" customWidth="1"/>
    <col min="9" max="9" width="11.42578125" style="8" customWidth="1"/>
    <col min="10" max="10" width="12.28515625" style="8" bestFit="1" customWidth="1"/>
    <col min="11" max="11" width="5.7109375" style="8" customWidth="1"/>
    <col min="12" max="12" width="10.85546875" style="8" customWidth="1"/>
    <col min="13" max="13" width="10.28515625" style="8" customWidth="1"/>
    <col min="14" max="14" width="11" style="8" customWidth="1"/>
    <col min="15" max="15" width="12.28515625" style="10" bestFit="1" customWidth="1"/>
    <col min="16" max="16" width="5.85546875" style="11" customWidth="1"/>
    <col min="17" max="17" width="9.42578125" style="10" customWidth="1"/>
    <col min="18" max="18" width="10.85546875" style="10" customWidth="1"/>
    <col min="19" max="20" width="12.28515625" style="10" customWidth="1"/>
    <col min="21" max="21" width="6.5703125" style="10" bestFit="1" customWidth="1"/>
    <col min="22" max="22" width="11" style="10" customWidth="1"/>
    <col min="23" max="24" width="12.28515625" style="10" customWidth="1"/>
    <col min="25" max="25" width="6.28515625" style="10" customWidth="1"/>
    <col min="26" max="26" width="23.5703125" style="10" customWidth="1"/>
    <col min="27" max="27" width="11.5703125" style="10"/>
    <col min="28" max="28" width="5.5703125" style="4" customWidth="1"/>
    <col min="29" max="29" width="10.28515625" style="4" customWidth="1"/>
    <col min="30" max="30" width="5.5703125" style="4" customWidth="1"/>
    <col min="31" max="31" width="10.7109375" style="4" customWidth="1"/>
    <col min="32" max="32" width="14.140625" style="4" customWidth="1"/>
    <col min="33" max="33" width="15.140625" style="4" customWidth="1"/>
    <col min="34" max="16384" width="11.5703125" style="4"/>
  </cols>
  <sheetData>
    <row r="1" spans="1:33" ht="49.5" customHeight="1" thickBot="1" x14ac:dyDescent="0.25">
      <c r="C1" s="60" t="s">
        <v>12</v>
      </c>
      <c r="D1" s="60"/>
      <c r="E1" s="60"/>
      <c r="F1" s="60"/>
      <c r="G1" s="60"/>
      <c r="H1" s="60"/>
      <c r="I1" s="60"/>
      <c r="J1" s="60"/>
      <c r="K1" s="60"/>
      <c r="L1" s="60"/>
      <c r="M1" s="60"/>
      <c r="N1" s="60"/>
      <c r="O1" s="60"/>
      <c r="P1" s="60"/>
      <c r="Q1" s="60"/>
      <c r="R1" s="60"/>
      <c r="S1" s="60"/>
      <c r="T1" s="60"/>
      <c r="U1" s="60"/>
      <c r="V1" s="60"/>
      <c r="W1" s="60"/>
      <c r="X1" s="60"/>
      <c r="Y1" s="60"/>
      <c r="Z1" s="60"/>
      <c r="AA1" s="60"/>
      <c r="AB1" s="60"/>
      <c r="AC1" s="60"/>
      <c r="AD1" s="10"/>
      <c r="AE1" s="10"/>
      <c r="AF1" s="10"/>
      <c r="AG1" s="10"/>
    </row>
    <row r="2" spans="1:33" ht="26.25" customHeight="1" x14ac:dyDescent="0.2">
      <c r="A2" s="63" t="s">
        <v>0</v>
      </c>
      <c r="B2" s="63" t="s">
        <v>5</v>
      </c>
      <c r="C2" s="64" t="s">
        <v>1</v>
      </c>
      <c r="D2" s="65" t="s">
        <v>2</v>
      </c>
      <c r="E2" s="83" t="s">
        <v>36</v>
      </c>
      <c r="F2" s="84"/>
      <c r="G2" s="84"/>
      <c r="H2" s="84"/>
      <c r="I2" s="85"/>
      <c r="J2" s="86" t="s">
        <v>37</v>
      </c>
      <c r="K2" s="87"/>
      <c r="L2" s="87"/>
      <c r="M2" s="87"/>
      <c r="N2" s="88"/>
      <c r="O2" s="71" t="s">
        <v>38</v>
      </c>
      <c r="P2" s="72"/>
      <c r="Q2" s="72"/>
      <c r="R2" s="72"/>
      <c r="S2" s="73"/>
      <c r="T2" s="66" t="s">
        <v>39</v>
      </c>
      <c r="U2" s="67"/>
      <c r="V2" s="67"/>
      <c r="W2" s="67"/>
      <c r="X2" s="68"/>
      <c r="Y2" s="74" t="s">
        <v>15</v>
      </c>
      <c r="Z2" s="75"/>
      <c r="AA2" s="75"/>
      <c r="AB2" s="75"/>
      <c r="AC2" s="75"/>
      <c r="AD2" s="75"/>
      <c r="AE2" s="75"/>
      <c r="AF2" s="75"/>
      <c r="AG2" s="76"/>
    </row>
    <row r="3" spans="1:33" s="5" customFormat="1" ht="25.5" x14ac:dyDescent="0.2">
      <c r="A3" s="63"/>
      <c r="B3" s="63"/>
      <c r="C3" s="64"/>
      <c r="D3" s="65"/>
      <c r="E3" s="20" t="s">
        <v>3</v>
      </c>
      <c r="F3" s="21" t="s">
        <v>8</v>
      </c>
      <c r="G3" s="21" t="s">
        <v>4</v>
      </c>
      <c r="H3" s="21" t="s">
        <v>9</v>
      </c>
      <c r="I3" s="22" t="s">
        <v>10</v>
      </c>
      <c r="J3" s="41" t="s">
        <v>3</v>
      </c>
      <c r="K3" s="42" t="s">
        <v>8</v>
      </c>
      <c r="L3" s="42" t="s">
        <v>4</v>
      </c>
      <c r="M3" s="42" t="s">
        <v>9</v>
      </c>
      <c r="N3" s="43" t="s">
        <v>10</v>
      </c>
      <c r="O3" s="24" t="s">
        <v>3</v>
      </c>
      <c r="P3" s="25" t="s">
        <v>8</v>
      </c>
      <c r="Q3" s="25" t="s">
        <v>4</v>
      </c>
      <c r="R3" s="25" t="s">
        <v>9</v>
      </c>
      <c r="S3" s="37" t="s">
        <v>10</v>
      </c>
      <c r="T3" s="51" t="s">
        <v>3</v>
      </c>
      <c r="U3" s="52" t="s">
        <v>8</v>
      </c>
      <c r="V3" s="52" t="s">
        <v>4</v>
      </c>
      <c r="W3" s="52" t="s">
        <v>9</v>
      </c>
      <c r="X3" s="53" t="s">
        <v>10</v>
      </c>
      <c r="Y3" s="12" t="s">
        <v>0</v>
      </c>
      <c r="Z3" s="13" t="s">
        <v>5</v>
      </c>
      <c r="AA3" s="13" t="s">
        <v>6</v>
      </c>
      <c r="AB3" s="13" t="s">
        <v>2</v>
      </c>
      <c r="AC3" s="33" t="s">
        <v>3</v>
      </c>
      <c r="AD3" s="14" t="s">
        <v>8</v>
      </c>
      <c r="AE3" s="14" t="s">
        <v>4</v>
      </c>
      <c r="AF3" s="14" t="s">
        <v>9</v>
      </c>
      <c r="AG3" s="15" t="s">
        <v>10</v>
      </c>
    </row>
    <row r="4" spans="1:33" ht="12" customHeight="1" x14ac:dyDescent="0.2">
      <c r="A4" s="1">
        <v>1</v>
      </c>
      <c r="B4" s="6" t="s">
        <v>17</v>
      </c>
      <c r="C4" s="2" t="s">
        <v>18</v>
      </c>
      <c r="D4" s="3">
        <v>2</v>
      </c>
      <c r="E4" s="27">
        <v>103600</v>
      </c>
      <c r="F4" s="23">
        <v>0</v>
      </c>
      <c r="G4" s="28">
        <f>E4*F4</f>
        <v>0</v>
      </c>
      <c r="H4" s="28">
        <f>E4+G4</f>
        <v>103600</v>
      </c>
      <c r="I4" s="29">
        <f>H4*D4</f>
        <v>207200</v>
      </c>
      <c r="J4" s="44">
        <v>171429</v>
      </c>
      <c r="K4" s="45">
        <v>0.19</v>
      </c>
      <c r="L4" s="46">
        <f>J4*K4</f>
        <v>32571.510000000002</v>
      </c>
      <c r="M4" s="46">
        <f>J4+L4</f>
        <v>204000.51</v>
      </c>
      <c r="N4" s="47">
        <f>M4*D4</f>
        <v>408001.02</v>
      </c>
      <c r="O4" s="30">
        <v>214286</v>
      </c>
      <c r="P4" s="26">
        <v>0.19</v>
      </c>
      <c r="Q4" s="31">
        <f>O4*P4</f>
        <v>40714.340000000004</v>
      </c>
      <c r="R4" s="31">
        <f>O4+Q4</f>
        <v>255000.34</v>
      </c>
      <c r="S4" s="38">
        <f>R4*D4</f>
        <v>510000.68</v>
      </c>
      <c r="T4" s="54">
        <v>235714</v>
      </c>
      <c r="U4" s="55">
        <v>0.19</v>
      </c>
      <c r="V4" s="56">
        <f>T4*U4</f>
        <v>44785.66</v>
      </c>
      <c r="W4" s="56">
        <f>T4+V4</f>
        <v>280499.66000000003</v>
      </c>
      <c r="X4" s="57">
        <f>W4*D4</f>
        <v>560999.32000000007</v>
      </c>
      <c r="Y4" s="16">
        <f t="shared" ref="Y4:Y20" si="0">+A4</f>
        <v>1</v>
      </c>
      <c r="Z4" s="17" t="str">
        <f t="shared" ref="Z4:Z20" si="1">+B4</f>
        <v xml:space="preserve">MULETAS CONVENCIONAL TALLA S:
Tipo de Producto Muleta para Trabajo Pesado
• Tipo de Empuñadura Convencional
• Tipo de Caña Rígida
• Tallas S
• Registro Sanitario 2017DM-0016757 2021DM-0024472
• Peso Neto 0,82 kg (Par)
• Material Empuñadura: EVA - Muleta: Aluminio Anodizado
• Color Gris Anodizado
• Capacidad de Peso 90 kg
• Calibre del Tubo 1 mm
• Altura del producto Talla S, Aprox 92 a 112 cm
• Altura empuñadura (distancia entre el axilar y la empuñadura) S: [19,5 cm - 34,5 cm]
CARACTERISTICAS
• Centro reforzado que provee mayor fuerza de carga
• Botón de ajuste de altura
• Tapón antideslizante de goma reforzado para una mejor tracción
• No requiere ensamble
• Tapones antideslizantes que brindan mayor seguridad durante su uso
• Contribuye a la independencia de las personas con movilidad reducida al permitirles desplazarse con facilidad
• Permite distribuir el peso del usuario con el fin de darle soporte y equilibrio
• Las muletas se ajustan a la altura del usuario gracias a la fácil graduación por medio del pin y al centro reforzado la muleta que soporta una mayor carga
Se adjunta imagen de referencia:
Nota: Ofrecer garantía por fabricación del producto por: 6 meses
En total son dos (2) muletas convencionales talla S.
</v>
      </c>
      <c r="AA4" s="18" t="str">
        <f t="shared" ref="AA4:AA20" si="2">+C4</f>
        <v>Unidad</v>
      </c>
      <c r="AB4" s="18">
        <f t="shared" ref="AB4:AB20" si="3">+D4</f>
        <v>2</v>
      </c>
      <c r="AC4" s="34">
        <f>MIN(E4,J4,O4,T4)</f>
        <v>103600</v>
      </c>
      <c r="AD4" s="19">
        <v>0.19</v>
      </c>
      <c r="AE4" s="34">
        <f>SUM(AC4*AD4)</f>
        <v>19684</v>
      </c>
      <c r="AF4" s="34">
        <f>SUM(AC4+AE4)</f>
        <v>123284</v>
      </c>
      <c r="AG4" s="35">
        <f>SUM(AB4*AF4)</f>
        <v>246568</v>
      </c>
    </row>
    <row r="5" spans="1:33" ht="12" customHeight="1" x14ac:dyDescent="0.2">
      <c r="A5" s="1">
        <v>2</v>
      </c>
      <c r="B5" s="6" t="s">
        <v>19</v>
      </c>
      <c r="C5" s="2" t="s">
        <v>18</v>
      </c>
      <c r="D5" s="3">
        <v>3</v>
      </c>
      <c r="E5" s="27">
        <v>103600</v>
      </c>
      <c r="F5" s="23">
        <v>0</v>
      </c>
      <c r="G5" s="28">
        <f t="shared" ref="G5:G8" si="4">E5*F5</f>
        <v>0</v>
      </c>
      <c r="H5" s="28">
        <f t="shared" ref="H5:H8" si="5">E5+G5</f>
        <v>103600</v>
      </c>
      <c r="I5" s="29">
        <f t="shared" ref="I5:I8" si="6">H5*D5</f>
        <v>310800</v>
      </c>
      <c r="J5" s="44">
        <v>214286</v>
      </c>
      <c r="K5" s="45">
        <v>0.19</v>
      </c>
      <c r="L5" s="46">
        <f t="shared" ref="L5:L20" si="7">J5*K5</f>
        <v>40714.340000000004</v>
      </c>
      <c r="M5" s="46">
        <f t="shared" ref="M5:M20" si="8">J5+L5</f>
        <v>255000.34</v>
      </c>
      <c r="N5" s="47">
        <f t="shared" ref="N5:N20" si="9">M5*D5</f>
        <v>765001.02</v>
      </c>
      <c r="O5" s="30">
        <v>267857</v>
      </c>
      <c r="P5" s="26">
        <v>0.19</v>
      </c>
      <c r="Q5" s="31">
        <f t="shared" ref="Q5:Q8" si="10">O5*P5</f>
        <v>50892.83</v>
      </c>
      <c r="R5" s="31">
        <f t="shared" ref="R5:R8" si="11">O5+Q5</f>
        <v>318749.83</v>
      </c>
      <c r="S5" s="38">
        <f t="shared" ref="S5:S7" si="12">R5*D5</f>
        <v>956249.49</v>
      </c>
      <c r="T5" s="54">
        <v>294643</v>
      </c>
      <c r="U5" s="55">
        <v>0.19</v>
      </c>
      <c r="V5" s="56">
        <f t="shared" ref="V5:V20" si="13">T5*U5</f>
        <v>55982.17</v>
      </c>
      <c r="W5" s="56">
        <f t="shared" ref="W5:W20" si="14">T5+V5</f>
        <v>350625.17</v>
      </c>
      <c r="X5" s="57">
        <f t="shared" ref="X5:X20" si="15">W5*D5</f>
        <v>1051875.51</v>
      </c>
      <c r="Y5" s="16">
        <f t="shared" si="0"/>
        <v>2</v>
      </c>
      <c r="Z5" s="17" t="str">
        <f t="shared" si="1"/>
        <v xml:space="preserve">Muletas Convencional Talla M:
Descripción
MULETA CONVENCIONAL TALLA M
Altura del producto Talla M: aprox 112 a 132 cm
Esta muleta convencional en aluminio de color gris cuenta con ajuste para la altura en su parte inferior. Es ligera y brinda una asistencia segura al caminar.
ESPECIFICACIONES:
• Tipo de Producto Muleta para Trabajo Pesado
•Tipo de Empuñadura Convencional
•Tipo de Caña Rígida
•Talla M
• Registro Sanitario 2017DM-0016757 2021DM-0024472
•Peso Neto 0,82 kg (Par)
• Material Empuñadura: EVA - Muleta: Aluminio Anodizado
•Color Gris Anodizado
•Capacidad de Peso 90 kg
•Calibre del Tubo 1 mm
Talla M: aprox 112 a 132 cm 
• Altura empuñadura (distancia entre el axilar y la empuñadura) M: [39,5 cm -54,5 cm]
CARACTERISTICAS
• Centro reforzado que provee mayor fuerza de carga
• Botón de ajuste de altura
• Tapón antideslizante de goma reforzado para una mejor tracción
• No requiere ensamble
Se adjunta imagen de referencia:
Nota: Ofrecer garantía por fabricación del producto por: 6 meses
En total son tres (3) Muletas convencionales talla M
</v>
      </c>
      <c r="AA5" s="18" t="str">
        <f t="shared" si="2"/>
        <v>Unidad</v>
      </c>
      <c r="AB5" s="18">
        <f t="shared" si="3"/>
        <v>3</v>
      </c>
      <c r="AC5" s="34">
        <f t="shared" ref="AC5:AC7" si="16">MIN(E5,J5,O5,T5)</f>
        <v>103600</v>
      </c>
      <c r="AD5" s="19">
        <v>0.19</v>
      </c>
      <c r="AE5" s="34">
        <f t="shared" ref="AE5:AE8" si="17">SUM(AC5*AD5)</f>
        <v>19684</v>
      </c>
      <c r="AF5" s="34">
        <f>SUM(AC5+AE5)</f>
        <v>123284</v>
      </c>
      <c r="AG5" s="35">
        <f t="shared" ref="AG5:AG8" si="18">SUM(AB5*AF5)</f>
        <v>369852</v>
      </c>
    </row>
    <row r="6" spans="1:33" ht="12" customHeight="1" x14ac:dyDescent="0.2">
      <c r="A6" s="1">
        <v>3</v>
      </c>
      <c r="B6" s="6" t="s">
        <v>20</v>
      </c>
      <c r="C6" s="2" t="s">
        <v>18</v>
      </c>
      <c r="D6" s="3">
        <v>3</v>
      </c>
      <c r="E6" s="27">
        <v>103600</v>
      </c>
      <c r="F6" s="23">
        <v>0</v>
      </c>
      <c r="G6" s="28">
        <f t="shared" si="4"/>
        <v>0</v>
      </c>
      <c r="H6" s="28">
        <f t="shared" si="5"/>
        <v>103600</v>
      </c>
      <c r="I6" s="29">
        <f t="shared" si="6"/>
        <v>310800</v>
      </c>
      <c r="J6" s="44">
        <v>257143</v>
      </c>
      <c r="K6" s="45">
        <v>0.19</v>
      </c>
      <c r="L6" s="46">
        <f t="shared" si="7"/>
        <v>48857.17</v>
      </c>
      <c r="M6" s="46">
        <f t="shared" si="8"/>
        <v>306000.17</v>
      </c>
      <c r="N6" s="47">
        <f t="shared" si="9"/>
        <v>918000.51</v>
      </c>
      <c r="O6" s="30">
        <v>321429</v>
      </c>
      <c r="P6" s="26">
        <v>0.19</v>
      </c>
      <c r="Q6" s="31">
        <f t="shared" si="10"/>
        <v>61071.51</v>
      </c>
      <c r="R6" s="31">
        <f t="shared" si="11"/>
        <v>382500.51</v>
      </c>
      <c r="S6" s="38">
        <f>R6*D6</f>
        <v>1147501.53</v>
      </c>
      <c r="T6" s="54">
        <v>353571</v>
      </c>
      <c r="U6" s="55">
        <v>0.19</v>
      </c>
      <c r="V6" s="56">
        <f t="shared" si="13"/>
        <v>67178.490000000005</v>
      </c>
      <c r="W6" s="56">
        <f t="shared" si="14"/>
        <v>420749.49</v>
      </c>
      <c r="X6" s="57">
        <f t="shared" si="15"/>
        <v>1262248.47</v>
      </c>
      <c r="Y6" s="16">
        <f t="shared" si="0"/>
        <v>3</v>
      </c>
      <c r="Z6" s="17" t="str">
        <f t="shared" si="1"/>
        <v xml:space="preserve">MULETA CONVENCIONAL TALLA L:
Altura del producto Talla L: aprox 132 a 152 cm
Esta muleta convencional en aluminio de color gris cuenta con ajuste para la altura en su parte inferior. Es ligera y brinda una asistencia segura al caminar.
ESPECIFICACIONES
• Tipo de Producto Muleta para Trabajo Pesado
• Tipo de Empuñadura Convencional
• Tipo de Caña Rígida
• Talla L
• Registro Sanitario 2017DM-0016757 2021DM-0024472
• Peso Neto 0,82 kg (Par)
• Material Empuñadura: EVA - Muleta: Aluminio Anodizado
• Color Gris Anodizado
• Capacidad de Peso 90 kg
• Calibre del Tubo 1 mm
• Altura del producto Talla L: Aprox. 132 a 152 cm
• Altura empuñadura (distancia entre el axilar y la empuñadura) 
L: [44,5 cm - 59,5 cm]
CARACTERISTICAS
• Centro reforzado que provee mayor fuerza de carga
• Botón de ajuste de altura
• Tapón antideslizante de goma reforzado para una mejor tracción
• No requiere ensamble
• Tapones antideslizantes que brindan mayor seguridad durante su uso
• Contribuye a la independencia de las personas con movilidad reducida al permitirles desplazarse con facilidad
• Permite distribuir el peso del usuario con el fin de darle soporte y equilibrio
• Las muletas se ajustan a la altura del usuario gracias a la fácil graduación por medio del pin y al centro reforzado la muleta que soporta una mayor carga
Se adjunta imagen de referencia:
Nota: Ofrecer garantía por fabricación del producto por: 6 meses
En total son tres (3) Muletas convencionales talla L
</v>
      </c>
      <c r="AA6" s="18" t="str">
        <f t="shared" si="2"/>
        <v>Unidad</v>
      </c>
      <c r="AB6" s="18">
        <f t="shared" si="3"/>
        <v>3</v>
      </c>
      <c r="AC6" s="34">
        <f t="shared" si="16"/>
        <v>103600</v>
      </c>
      <c r="AD6" s="19">
        <v>0.19</v>
      </c>
      <c r="AE6" s="34">
        <f t="shared" si="17"/>
        <v>19684</v>
      </c>
      <c r="AF6" s="34">
        <f t="shared" ref="AF6:AF8" si="19">SUM(AC6+AE6)</f>
        <v>123284</v>
      </c>
      <c r="AG6" s="35">
        <f t="shared" si="18"/>
        <v>369852</v>
      </c>
    </row>
    <row r="7" spans="1:33" ht="12" customHeight="1" x14ac:dyDescent="0.2">
      <c r="A7" s="1">
        <v>4</v>
      </c>
      <c r="B7" s="6" t="s">
        <v>21</v>
      </c>
      <c r="C7" s="2" t="s">
        <v>18</v>
      </c>
      <c r="D7" s="3">
        <v>7</v>
      </c>
      <c r="E7" s="27">
        <v>900000</v>
      </c>
      <c r="F7" s="23">
        <v>0</v>
      </c>
      <c r="G7" s="28">
        <f t="shared" si="4"/>
        <v>0</v>
      </c>
      <c r="H7" s="28">
        <f t="shared" si="5"/>
        <v>900000</v>
      </c>
      <c r="I7" s="29">
        <f t="shared" si="6"/>
        <v>6300000</v>
      </c>
      <c r="J7" s="44">
        <v>1071429</v>
      </c>
      <c r="K7" s="45">
        <v>0.19</v>
      </c>
      <c r="L7" s="46">
        <f t="shared" si="7"/>
        <v>203571.51</v>
      </c>
      <c r="M7" s="46">
        <f t="shared" si="8"/>
        <v>1275000.51</v>
      </c>
      <c r="N7" s="47">
        <f t="shared" si="9"/>
        <v>8925003.5700000003</v>
      </c>
      <c r="O7" s="30">
        <v>1339286</v>
      </c>
      <c r="P7" s="26">
        <v>0.19</v>
      </c>
      <c r="Q7" s="31">
        <f t="shared" si="10"/>
        <v>254464.34</v>
      </c>
      <c r="R7" s="31">
        <f t="shared" si="11"/>
        <v>1593750.34</v>
      </c>
      <c r="S7" s="38">
        <f t="shared" si="12"/>
        <v>11156252.380000001</v>
      </c>
      <c r="T7" s="54">
        <v>1473214</v>
      </c>
      <c r="U7" s="55">
        <v>0.19</v>
      </c>
      <c r="V7" s="56">
        <f t="shared" si="13"/>
        <v>279910.65999999997</v>
      </c>
      <c r="W7" s="56">
        <f t="shared" si="14"/>
        <v>1753124.66</v>
      </c>
      <c r="X7" s="57">
        <f t="shared" si="15"/>
        <v>12271872.619999999</v>
      </c>
      <c r="Y7" s="16">
        <f t="shared" si="0"/>
        <v>4</v>
      </c>
      <c r="Z7" s="17" t="str">
        <f t="shared" si="1"/>
        <v xml:space="preserve">SILLA DE RUEDAS PLEGABLE
Silla de ruedas estándar tipo escritorio, referencia FS909B, fabricada en acero con pintura electrostática de alta calidad que brinda seguridad y durabilidad. Sus apoyabrazos tipo escritorio abatibles son ideales tanto para entornos laborales como para el hogar, sus ruedas traseras en poliuretano de 24’’ ofrece una experiencia de movilidad excepcional proporcionando un desplazamiento suave en interiores y exteriores.
Plegable y compacta: Ideal para almacenamiento y transporte cómodo en cualquier vehículo.
Apoyabrazos abatibles y apoyapiés removibles Adapta la silla a tus necesidades para mayor comodidad y practicidad.
Características:
Material: Acero pintura electrostática
Cojinería: Nylon
Ruedas traseras: Equipadas con llantas traseras de 24’’ neumáticas con pin de desmonte rápido que te permite pasar por espacios más reducidos
Ruedas delanteras 8’’ macizas
Ancho total: 64 cm.
Ancho asiento: 46 cm.
Profundidad asiento: 40 cm.
Alto piso asiento: 49 cm.
Alto total: 90 cm.
Largo total: 107 cm.
Capacidad de Peso: 100 Kg.
Peso producto: 19,2 Kg.
Se adjunta imagen como referencia:
Nota: Ofrecer garantía por fabricación del producto por: 6 meses
</v>
      </c>
      <c r="AA7" s="18" t="str">
        <f t="shared" si="2"/>
        <v>Unidad</v>
      </c>
      <c r="AB7" s="18">
        <f t="shared" si="3"/>
        <v>7</v>
      </c>
      <c r="AC7" s="34">
        <f t="shared" si="16"/>
        <v>900000</v>
      </c>
      <c r="AD7" s="19">
        <v>0.19</v>
      </c>
      <c r="AE7" s="34">
        <f t="shared" si="17"/>
        <v>171000</v>
      </c>
      <c r="AF7" s="34">
        <f t="shared" si="19"/>
        <v>1071000</v>
      </c>
      <c r="AG7" s="35">
        <f t="shared" si="18"/>
        <v>7497000</v>
      </c>
    </row>
    <row r="8" spans="1:33" ht="12" customHeight="1" x14ac:dyDescent="0.2">
      <c r="A8" s="1">
        <v>5</v>
      </c>
      <c r="B8" s="6" t="s">
        <v>22</v>
      </c>
      <c r="C8" s="2" t="s">
        <v>18</v>
      </c>
      <c r="D8" s="3">
        <v>3</v>
      </c>
      <c r="E8" s="27"/>
      <c r="F8" s="23"/>
      <c r="G8" s="28">
        <f t="shared" si="4"/>
        <v>0</v>
      </c>
      <c r="H8" s="28">
        <f t="shared" si="5"/>
        <v>0</v>
      </c>
      <c r="I8" s="29">
        <f t="shared" si="6"/>
        <v>0</v>
      </c>
      <c r="J8" s="44">
        <v>111429</v>
      </c>
      <c r="K8" s="45">
        <v>0.19</v>
      </c>
      <c r="L8" s="46">
        <f t="shared" si="7"/>
        <v>21171.510000000002</v>
      </c>
      <c r="M8" s="46">
        <f t="shared" si="8"/>
        <v>132600.51</v>
      </c>
      <c r="N8" s="47">
        <f t="shared" si="9"/>
        <v>397801.53</v>
      </c>
      <c r="O8" s="30">
        <v>139286</v>
      </c>
      <c r="P8" s="26">
        <v>0.19</v>
      </c>
      <c r="Q8" s="31">
        <f t="shared" si="10"/>
        <v>26464.34</v>
      </c>
      <c r="R8" s="31">
        <f t="shared" si="11"/>
        <v>165750.34</v>
      </c>
      <c r="S8" s="38">
        <f>R8*D8</f>
        <v>497251.02</v>
      </c>
      <c r="T8" s="54">
        <v>153214</v>
      </c>
      <c r="U8" s="55">
        <v>0.19</v>
      </c>
      <c r="V8" s="56">
        <f t="shared" si="13"/>
        <v>29110.66</v>
      </c>
      <c r="W8" s="56">
        <f t="shared" si="14"/>
        <v>182324.66</v>
      </c>
      <c r="X8" s="57">
        <f t="shared" si="15"/>
        <v>546973.98</v>
      </c>
      <c r="Y8" s="16">
        <f t="shared" si="0"/>
        <v>5</v>
      </c>
      <c r="Z8" s="17" t="str">
        <f t="shared" si="1"/>
        <v xml:space="preserve">PIZARRA BRAILLE PAGINA COMPLETA 27 FILAS 30 CELDAS + PUNZÓN
Kit de pizarra 27 líneas de 30 celdas y lápiz capacitivo, kit de escritura de diapasón Braille para niños y adultos ciegos y/o con discapacidad visual, regalo de pizarra Braille de plástico.
ESPECIFICACIONES:
• Formato: Página
• Ancho x Altura: 25 cm x 1 cm-
• Materiales de la superficie: Plástico
• Materiales del armazón
Se adjunta imagen como referencia:
Nota: Ofrecer garantía por fabricación del producto por: 6 meses
En total son tres (3) Regletas de Braille.
</v>
      </c>
      <c r="AA8" s="18" t="str">
        <f t="shared" si="2"/>
        <v>Unidad</v>
      </c>
      <c r="AB8" s="18">
        <f t="shared" si="3"/>
        <v>3</v>
      </c>
      <c r="AC8" s="34">
        <f>MIN(J8,O8,T8)</f>
        <v>111429</v>
      </c>
      <c r="AD8" s="19">
        <v>0.19</v>
      </c>
      <c r="AE8" s="34">
        <f t="shared" si="17"/>
        <v>21171.510000000002</v>
      </c>
      <c r="AF8" s="34">
        <f t="shared" si="19"/>
        <v>132600.51</v>
      </c>
      <c r="AG8" s="35">
        <f t="shared" si="18"/>
        <v>397801.53</v>
      </c>
    </row>
    <row r="9" spans="1:33" ht="12" customHeight="1" x14ac:dyDescent="0.2">
      <c r="A9" s="1">
        <v>6</v>
      </c>
      <c r="B9" s="6" t="s">
        <v>23</v>
      </c>
      <c r="C9" s="2" t="s">
        <v>18</v>
      </c>
      <c r="D9" s="3">
        <v>1</v>
      </c>
      <c r="E9" s="27"/>
      <c r="F9" s="23"/>
      <c r="G9" s="28">
        <f t="shared" ref="G9:G20" si="20">E9*F9</f>
        <v>0</v>
      </c>
      <c r="H9" s="28">
        <f t="shared" ref="H9:H20" si="21">E9+G9</f>
        <v>0</v>
      </c>
      <c r="I9" s="29">
        <f t="shared" ref="I9:I20" si="22">H9*D9</f>
        <v>0</v>
      </c>
      <c r="J9" s="44">
        <v>118571</v>
      </c>
      <c r="K9" s="45">
        <v>0.19</v>
      </c>
      <c r="L9" s="46">
        <f t="shared" si="7"/>
        <v>22528.49</v>
      </c>
      <c r="M9" s="46">
        <f t="shared" si="8"/>
        <v>141099.49</v>
      </c>
      <c r="N9" s="47">
        <f t="shared" si="9"/>
        <v>141099.49</v>
      </c>
      <c r="O9" s="30">
        <v>148214</v>
      </c>
      <c r="P9" s="26">
        <v>0.19</v>
      </c>
      <c r="Q9" s="31">
        <f t="shared" ref="Q9:Q20" si="23">O9*P9</f>
        <v>28160.66</v>
      </c>
      <c r="R9" s="31">
        <f t="shared" ref="R9:R20" si="24">O9+Q9</f>
        <v>176374.66</v>
      </c>
      <c r="S9" s="38">
        <f t="shared" ref="S9:S20" si="25">R9*D9</f>
        <v>176374.66</v>
      </c>
      <c r="T9" s="54">
        <v>163036</v>
      </c>
      <c r="U9" s="55">
        <v>0.19</v>
      </c>
      <c r="V9" s="56">
        <f t="shared" si="13"/>
        <v>30976.84</v>
      </c>
      <c r="W9" s="56">
        <f t="shared" si="14"/>
        <v>194012.84</v>
      </c>
      <c r="X9" s="57">
        <f t="shared" si="15"/>
        <v>194012.84</v>
      </c>
      <c r="Y9" s="16">
        <f t="shared" si="0"/>
        <v>6</v>
      </c>
      <c r="Z9" s="17" t="str">
        <f t="shared" si="1"/>
        <v xml:space="preserve">ROMPECABEZAS PALOS Y ANILLOS CREATIVO LÚDICO INTELIGENCIA
Rompecabezas de Palos, anillos y otras figuras para entretenimiento cognitivo. Ejercita cerebro al incrementar la concentración y desarrollar creatividad. Armador para función sea el menor tiempo posible ya sea solo o trabajando en equipo con amigos o familiares.
CARACTERISTICAS
Modelo: Palo y anillos
Cantidad de Piezas: 120
Temática: Aprendizaje
Personaje: en Palos y anillos
Edades en las que aplica material didáctico: de 3 años de edad hasta 100 años de edad
Materiales: En madera
Se adjunta modelo como referencia: 
Nota: Ofrecer garantía por fabricación del producto por: 6 meses
En total son un (1) Rompecabezas en materiales Palos, Anillos, figuras – material Lúdico que estimule la Inteligencia.
</v>
      </c>
      <c r="AA9" s="18" t="str">
        <f t="shared" si="2"/>
        <v>Unidad</v>
      </c>
      <c r="AB9" s="18">
        <f t="shared" si="3"/>
        <v>1</v>
      </c>
      <c r="AC9" s="34">
        <f t="shared" ref="AC9:AC20" si="26">MIN(J9,O9,T9)</f>
        <v>118571</v>
      </c>
      <c r="AD9" s="19">
        <v>0.19</v>
      </c>
      <c r="AE9" s="34">
        <f t="shared" ref="AE9:AE20" si="27">SUM(AC9*AD9)</f>
        <v>22528.49</v>
      </c>
      <c r="AF9" s="34">
        <f t="shared" ref="AF9:AF20" si="28">SUM(AC9+AE9)</f>
        <v>141099.49</v>
      </c>
      <c r="AG9" s="35">
        <f t="shared" ref="AG9:AG20" si="29">SUM(AB9*AF9)</f>
        <v>141099.49</v>
      </c>
    </row>
    <row r="10" spans="1:33" ht="12" customHeight="1" x14ac:dyDescent="0.2">
      <c r="A10" s="1">
        <v>7</v>
      </c>
      <c r="B10" s="6" t="s">
        <v>24</v>
      </c>
      <c r="C10" s="2" t="s">
        <v>18</v>
      </c>
      <c r="D10" s="3">
        <v>1</v>
      </c>
      <c r="E10" s="27"/>
      <c r="F10" s="23"/>
      <c r="G10" s="28">
        <f t="shared" si="20"/>
        <v>0</v>
      </c>
      <c r="H10" s="28">
        <f t="shared" si="21"/>
        <v>0</v>
      </c>
      <c r="I10" s="29">
        <f t="shared" si="22"/>
        <v>0</v>
      </c>
      <c r="J10" s="44">
        <v>378571</v>
      </c>
      <c r="K10" s="45">
        <v>0.19</v>
      </c>
      <c r="L10" s="46">
        <f t="shared" si="7"/>
        <v>71928.490000000005</v>
      </c>
      <c r="M10" s="46">
        <f t="shared" si="8"/>
        <v>450499.49</v>
      </c>
      <c r="N10" s="47">
        <f t="shared" si="9"/>
        <v>450499.49</v>
      </c>
      <c r="O10" s="30">
        <v>473214</v>
      </c>
      <c r="P10" s="26">
        <v>0.19</v>
      </c>
      <c r="Q10" s="31">
        <f t="shared" si="23"/>
        <v>89910.66</v>
      </c>
      <c r="R10" s="31">
        <f t="shared" si="24"/>
        <v>563124.66</v>
      </c>
      <c r="S10" s="38">
        <f t="shared" si="25"/>
        <v>563124.66</v>
      </c>
      <c r="T10" s="54">
        <v>520536</v>
      </c>
      <c r="U10" s="55">
        <v>0.19</v>
      </c>
      <c r="V10" s="56">
        <f t="shared" si="13"/>
        <v>98901.84</v>
      </c>
      <c r="W10" s="56">
        <f t="shared" si="14"/>
        <v>619437.84</v>
      </c>
      <c r="X10" s="57">
        <f t="shared" si="15"/>
        <v>619437.84</v>
      </c>
      <c r="Y10" s="16">
        <f t="shared" si="0"/>
        <v>7</v>
      </c>
      <c r="Z10" s="17" t="str">
        <f t="shared" si="1"/>
        <v xml:space="preserve">LIBRO DE ESTIMULACIÓN DE FUNCIONES COGNITIVAS DE LENGUAJE – NIVEL 2:
Libro terapéutico con funciones cognitiva de lenguaje integral que sea de nivel 2. Para desarrollar funciones cerebrales que facilite y   refuerce la adquisición de conceptos básicos del lenguaje, orientada para desarrollar las habilidades orales y escritas más importantes, es recomendada como material de apoyo y refuerzo desde las primeras edades, especialmente en casos de deterioro moderado, primer ciclo de educación primaria, personas con necesidades educativas especiales, o con algún tipo de lesión cerebral.
En el contenido debe permitir completar de una letra que falte, escribir letra que falte en una frase y colorear dibujos, recortar objetos, colorear las letras que se indique, entre otras actividades que contengan en la cartilla para dar instrucciones a realizar y a desarrollar con las personas.
En idioma en español, con narración.
Tamaño: 21X20 cm
aplique edad Mínima: 5 años de edad
Ejemplo en la imagen de referencia:
En total es una (1) un libro de estimulación de funciones cognitivas de lenguaje NIVEL 1
</v>
      </c>
      <c r="AA10" s="18" t="str">
        <f t="shared" si="2"/>
        <v>Unidad</v>
      </c>
      <c r="AB10" s="18">
        <f t="shared" si="3"/>
        <v>1</v>
      </c>
      <c r="AC10" s="34">
        <f t="shared" si="26"/>
        <v>378571</v>
      </c>
      <c r="AD10" s="19">
        <v>0.19</v>
      </c>
      <c r="AE10" s="34">
        <f t="shared" si="27"/>
        <v>71928.490000000005</v>
      </c>
      <c r="AF10" s="34">
        <f t="shared" si="28"/>
        <v>450499.49</v>
      </c>
      <c r="AG10" s="35">
        <f t="shared" si="29"/>
        <v>450499.49</v>
      </c>
    </row>
    <row r="11" spans="1:33" ht="12" customHeight="1" x14ac:dyDescent="0.2">
      <c r="A11" s="1">
        <v>8</v>
      </c>
      <c r="B11" s="6" t="s">
        <v>25</v>
      </c>
      <c r="C11" s="2" t="s">
        <v>18</v>
      </c>
      <c r="D11" s="3">
        <v>1</v>
      </c>
      <c r="E11" s="27"/>
      <c r="F11" s="23"/>
      <c r="G11" s="28">
        <f t="shared" si="20"/>
        <v>0</v>
      </c>
      <c r="H11" s="28">
        <f t="shared" si="21"/>
        <v>0</v>
      </c>
      <c r="I11" s="29">
        <f t="shared" si="22"/>
        <v>0</v>
      </c>
      <c r="J11" s="44">
        <v>214286</v>
      </c>
      <c r="K11" s="45">
        <v>0.19</v>
      </c>
      <c r="L11" s="46">
        <f t="shared" si="7"/>
        <v>40714.340000000004</v>
      </c>
      <c r="M11" s="46">
        <f t="shared" si="8"/>
        <v>255000.34</v>
      </c>
      <c r="N11" s="47">
        <f t="shared" si="9"/>
        <v>255000.34</v>
      </c>
      <c r="O11" s="30">
        <v>267857</v>
      </c>
      <c r="P11" s="26">
        <v>0.19</v>
      </c>
      <c r="Q11" s="31">
        <f t="shared" si="23"/>
        <v>50892.83</v>
      </c>
      <c r="R11" s="31">
        <f t="shared" si="24"/>
        <v>318749.83</v>
      </c>
      <c r="S11" s="38">
        <f t="shared" si="25"/>
        <v>318749.83</v>
      </c>
      <c r="T11" s="54">
        <v>294643</v>
      </c>
      <c r="U11" s="55">
        <v>0.19</v>
      </c>
      <c r="V11" s="56">
        <f t="shared" si="13"/>
        <v>55982.17</v>
      </c>
      <c r="W11" s="56">
        <f t="shared" si="14"/>
        <v>350625.17</v>
      </c>
      <c r="X11" s="57">
        <f t="shared" si="15"/>
        <v>350625.17</v>
      </c>
      <c r="Y11" s="16">
        <f t="shared" si="0"/>
        <v>8</v>
      </c>
      <c r="Z11" s="17" t="str">
        <f t="shared" si="1"/>
        <v xml:space="preserve">LIBRO DE ESTIMULACIÓN DE FUNCIONES COGNITIVAS DE LENGUAJE NIVEL 1:
Libro terapéutico con funciones cognitiva de lenguaje integral que sea de nivel 1. Para desarrollar funciones cerebrales que facilite y   refuerce la adquisición de conceptos básicos del lenguaje, orientada para desarrollar las habilidades orales y escritas más importantes, es recomendada como material de apoyo y refuerzo desde las primeras edades, especialmente en casos de deterioro moderado, primer ciclo de educación primaria, personas con necesidades educativas especiales, o con algún tipo de lesión cerebral. Que el objetivo de los ejercicios esté direccionado a: 
- Facilitar y reforzar el lenguaje
- Mejorar la ejecución cerebral, adquirir mayores y mejores habilidades
- Rehabilitar el funcionamiento cerebral
- Mantener el funcionamiento cerebral activo
- Aportar una herramienta eficaz para labores de carácter preventivo
En el contenido debe permitir completar de una letra que falte, escribir palabra que sean al contrario de la que indique; ejemplo negro – blanco; escribir palabras por la letra que se indique en el texto, escribir palabras con las que se denomina el dibujo que este señalando en otras actividades que contengan en la cartilla para dar instrucciones a realizar y a desarrollar con las personas.
En idioma en español, con narración.
Tamaño: 21X20 cm
aplique edad Mínima: 3 años de edad
Ejemplo en la imagen de referencia: 
En total es una (1) un libro de estimulación de funciones cognitivas de lenguaje NIVEL 2.
</v>
      </c>
      <c r="AA11" s="18" t="str">
        <f t="shared" si="2"/>
        <v>Unidad</v>
      </c>
      <c r="AB11" s="18">
        <f t="shared" si="3"/>
        <v>1</v>
      </c>
      <c r="AC11" s="34">
        <f t="shared" si="26"/>
        <v>214286</v>
      </c>
      <c r="AD11" s="19">
        <v>0.19</v>
      </c>
      <c r="AE11" s="34">
        <f t="shared" si="27"/>
        <v>40714.340000000004</v>
      </c>
      <c r="AF11" s="34">
        <f t="shared" si="28"/>
        <v>255000.34</v>
      </c>
      <c r="AG11" s="35">
        <f t="shared" si="29"/>
        <v>255000.34</v>
      </c>
    </row>
    <row r="12" spans="1:33" ht="12" customHeight="1" x14ac:dyDescent="0.2">
      <c r="A12" s="1">
        <v>9</v>
      </c>
      <c r="B12" s="6" t="s">
        <v>26</v>
      </c>
      <c r="C12" s="2" t="s">
        <v>18</v>
      </c>
      <c r="D12" s="3">
        <v>1</v>
      </c>
      <c r="E12" s="27"/>
      <c r="F12" s="23"/>
      <c r="G12" s="28">
        <f t="shared" si="20"/>
        <v>0</v>
      </c>
      <c r="H12" s="28">
        <f t="shared" si="21"/>
        <v>0</v>
      </c>
      <c r="I12" s="29">
        <f t="shared" si="22"/>
        <v>0</v>
      </c>
      <c r="J12" s="44">
        <v>335714</v>
      </c>
      <c r="K12" s="45">
        <v>0.19</v>
      </c>
      <c r="L12" s="46">
        <f t="shared" si="7"/>
        <v>63785.66</v>
      </c>
      <c r="M12" s="46">
        <f t="shared" si="8"/>
        <v>399499.66000000003</v>
      </c>
      <c r="N12" s="47">
        <f t="shared" si="9"/>
        <v>399499.66000000003</v>
      </c>
      <c r="O12" s="30">
        <v>419643</v>
      </c>
      <c r="P12" s="26">
        <v>0.19</v>
      </c>
      <c r="Q12" s="31">
        <f t="shared" si="23"/>
        <v>79732.17</v>
      </c>
      <c r="R12" s="31">
        <f t="shared" si="24"/>
        <v>499375.17</v>
      </c>
      <c r="S12" s="38">
        <f t="shared" si="25"/>
        <v>499375.17</v>
      </c>
      <c r="T12" s="54">
        <v>461607</v>
      </c>
      <c r="U12" s="55">
        <v>0.19</v>
      </c>
      <c r="V12" s="56">
        <f t="shared" si="13"/>
        <v>87705.33</v>
      </c>
      <c r="W12" s="56">
        <f t="shared" si="14"/>
        <v>549312.32999999996</v>
      </c>
      <c r="X12" s="57">
        <f t="shared" si="15"/>
        <v>549312.32999999996</v>
      </c>
      <c r="Y12" s="16">
        <f t="shared" si="0"/>
        <v>9</v>
      </c>
      <c r="Z12" s="17" t="str">
        <f t="shared" si="1"/>
        <v xml:space="preserve">LIBRO DE ESTIMULACIÓN DE FUNCIONES COGNITIVAS CÁLCULO NIVEL 1: 
Libro de trabajo diseñadas como un Programa y ejercicios de Estimulación Cognitiva Integral para desarrollar las principales funciones cerebrales.
Facilite y refuerce la adquisición de habilidades mentales y conceptos básicos de cálculo. Rehabilite funciones dañadas o deterioradas por accidentes cerebro-vasculares. Mejore la ejecución mental y mantenga el funcionamiento cerebral activo.
Para casos de deterioro leve, personas con necesidades educativas especiales, desde segundo ciclo de educación primaria, personas que hayan sufrido algún tipo de lesión cerebral, profesionales de la educación, psicología, terapia ocupacional, terapia de lenguaje, y en general a todas las personas que ayuden a dar instrucciones para que con los ejercicios mantengan la mente activa.
En idioma en español, con narración.
Tamaño: 21X20 cm
aplique edad Mínima de 5 años.
Que permita la construcción de palabras o números.
Ejemplo en la imagen de referencia:
En total es una (1) un libro de estimulación de funciones cognitivas de calculo
</v>
      </c>
      <c r="AA12" s="18" t="str">
        <f t="shared" si="2"/>
        <v>Unidad</v>
      </c>
      <c r="AB12" s="18">
        <f t="shared" si="3"/>
        <v>1</v>
      </c>
      <c r="AC12" s="34">
        <f t="shared" si="26"/>
        <v>335714</v>
      </c>
      <c r="AD12" s="19">
        <v>0.19</v>
      </c>
      <c r="AE12" s="34">
        <f t="shared" si="27"/>
        <v>63785.66</v>
      </c>
      <c r="AF12" s="34">
        <f t="shared" si="28"/>
        <v>399499.66000000003</v>
      </c>
      <c r="AG12" s="35">
        <f t="shared" si="29"/>
        <v>399499.66000000003</v>
      </c>
    </row>
    <row r="13" spans="1:33" ht="12" customHeight="1" x14ac:dyDescent="0.2">
      <c r="A13" s="1">
        <v>10</v>
      </c>
      <c r="B13" s="6" t="s">
        <v>27</v>
      </c>
      <c r="C13" s="2" t="s">
        <v>18</v>
      </c>
      <c r="D13" s="3">
        <v>1</v>
      </c>
      <c r="E13" s="27"/>
      <c r="F13" s="23"/>
      <c r="G13" s="28">
        <f t="shared" si="20"/>
        <v>0</v>
      </c>
      <c r="H13" s="28">
        <f t="shared" si="21"/>
        <v>0</v>
      </c>
      <c r="I13" s="29">
        <f t="shared" si="22"/>
        <v>0</v>
      </c>
      <c r="J13" s="44">
        <v>214286</v>
      </c>
      <c r="K13" s="45">
        <v>0.19</v>
      </c>
      <c r="L13" s="46">
        <f t="shared" si="7"/>
        <v>40714.340000000004</v>
      </c>
      <c r="M13" s="46">
        <f t="shared" si="8"/>
        <v>255000.34</v>
      </c>
      <c r="N13" s="47">
        <f t="shared" si="9"/>
        <v>255000.34</v>
      </c>
      <c r="O13" s="30">
        <v>267857</v>
      </c>
      <c r="P13" s="26">
        <v>0.19</v>
      </c>
      <c r="Q13" s="31">
        <f t="shared" si="23"/>
        <v>50892.83</v>
      </c>
      <c r="R13" s="31">
        <f t="shared" si="24"/>
        <v>318749.83</v>
      </c>
      <c r="S13" s="38">
        <f t="shared" si="25"/>
        <v>318749.83</v>
      </c>
      <c r="T13" s="54">
        <v>294643</v>
      </c>
      <c r="U13" s="55">
        <v>0.19</v>
      </c>
      <c r="V13" s="56">
        <f t="shared" si="13"/>
        <v>55982.17</v>
      </c>
      <c r="W13" s="56">
        <f t="shared" si="14"/>
        <v>350625.17</v>
      </c>
      <c r="X13" s="57">
        <f t="shared" si="15"/>
        <v>350625.17</v>
      </c>
      <c r="Y13" s="16">
        <f t="shared" si="0"/>
        <v>10</v>
      </c>
      <c r="Z13" s="17" t="str">
        <f t="shared" si="1"/>
        <v xml:space="preserve">ESTIMULACIÓN DE LAS FUNCIONES COGNITIVAS - MEMORIA NIVEL 1
La estimulación cerebral comienza a la más temprana edad y no finaliza hasta el día que dejamos de existir. Ejercicios para que las personas mantengan la mente activa para evitar su deterioro y la mejor forma es estimulando cada una de las funciones cognitivas. En esta cartilla se trabaja la función cognitiva Memoria, con diferentes ejercicios facilitando, reforzando y recuperando el funcionamiento cerebral y agilidad mental.
Material para trabajar con personas con necesidades educativas especiales. Personas que necesiten un material de refuerzo, que, tras algún tipo de lesión cerebral, padezcan secuelas de carácter leve o moderado. Profesionales de la educación, psicología, terapia ocupacional, terapia de lenguaje entre otras.
Y en general todas las personas que deseen mantener una mente activa.
En idioma en español, con narración.
Tamaño: 21X20 cm
aplique edad Mínima de 5 años.
Ejemplo en la imagen de referencia:
En total es una (1) un libro de estimulación de funciones cognitivas de memoria NIVEL 1.
</v>
      </c>
      <c r="AA13" s="18" t="str">
        <f t="shared" si="2"/>
        <v>Unidad</v>
      </c>
      <c r="AB13" s="18">
        <f t="shared" si="3"/>
        <v>1</v>
      </c>
      <c r="AC13" s="34">
        <f t="shared" si="26"/>
        <v>214286</v>
      </c>
      <c r="AD13" s="19">
        <v>0.19</v>
      </c>
      <c r="AE13" s="34">
        <f t="shared" si="27"/>
        <v>40714.340000000004</v>
      </c>
      <c r="AF13" s="34">
        <f t="shared" si="28"/>
        <v>255000.34</v>
      </c>
      <c r="AG13" s="35">
        <f t="shared" si="29"/>
        <v>255000.34</v>
      </c>
    </row>
    <row r="14" spans="1:33" ht="12" customHeight="1" x14ac:dyDescent="0.2">
      <c r="A14" s="1">
        <v>11</v>
      </c>
      <c r="B14" s="6" t="s">
        <v>28</v>
      </c>
      <c r="C14" s="2" t="s">
        <v>18</v>
      </c>
      <c r="D14" s="3">
        <v>1</v>
      </c>
      <c r="E14" s="27"/>
      <c r="F14" s="23"/>
      <c r="G14" s="28">
        <f t="shared" si="20"/>
        <v>0</v>
      </c>
      <c r="H14" s="28">
        <f t="shared" si="21"/>
        <v>0</v>
      </c>
      <c r="I14" s="29">
        <f t="shared" si="22"/>
        <v>0</v>
      </c>
      <c r="J14" s="44">
        <v>214286</v>
      </c>
      <c r="K14" s="45">
        <v>0.19</v>
      </c>
      <c r="L14" s="46">
        <f t="shared" si="7"/>
        <v>40714.340000000004</v>
      </c>
      <c r="M14" s="46">
        <f t="shared" si="8"/>
        <v>255000.34</v>
      </c>
      <c r="N14" s="47">
        <f t="shared" si="9"/>
        <v>255000.34</v>
      </c>
      <c r="O14" s="30">
        <v>267857</v>
      </c>
      <c r="P14" s="26">
        <v>0.19</v>
      </c>
      <c r="Q14" s="31">
        <f t="shared" si="23"/>
        <v>50892.83</v>
      </c>
      <c r="R14" s="31">
        <f t="shared" si="24"/>
        <v>318749.83</v>
      </c>
      <c r="S14" s="38">
        <f t="shared" si="25"/>
        <v>318749.83</v>
      </c>
      <c r="T14" s="54">
        <v>294643</v>
      </c>
      <c r="U14" s="55">
        <v>0.19</v>
      </c>
      <c r="V14" s="56">
        <f t="shared" si="13"/>
        <v>55982.17</v>
      </c>
      <c r="W14" s="56">
        <f t="shared" si="14"/>
        <v>350625.17</v>
      </c>
      <c r="X14" s="57">
        <f t="shared" si="15"/>
        <v>350625.17</v>
      </c>
      <c r="Y14" s="16">
        <f t="shared" si="0"/>
        <v>11</v>
      </c>
      <c r="Z14" s="17" t="str">
        <f t="shared" si="1"/>
        <v xml:space="preserve">ESTIMULACIÓN COGNITIVA - FUNCIONES EJECUTIVAS NIVEL 1
La estimulación de Funciones Ejecutivas hace parte del trabajo las diferentes funciones cognitivas diseñados como un Programa Integral de Estimulación Cognitiva para desarrollar todas las funciones cerebrales. Ejemplo completar la analogía colorear el dibujo de acuerdo con la continuidad que debe tener la frase donde se debe incluir la palabras faltantes o ejercicios como colorear la cara que refleja la emoción más probable en cada situación; entre otros ejercicios que refuerce las funciones cognitivas a comprender.
Principales objetivos:
Facilitar y potenciar la adquisición de conceptos básicos de Funciones Ejecutivas.
Incrementar la agilidad mental y capacidad de razonamiento
Rehabilitar daños o deterioro cerebral.
Mantener un buen estado de funcionamiento cerebral.
Mejora la ejecución cerebral.
En idioma en español, con narración.
Tamaño: 21X20 cm
aplique edad Mínima de 5 años.
Ejemplo en la imagen de referencia:
En total es una (1) un libro de estimulación de funciones cognitivas de Funciones Cognitivas NIVEL 1.
</v>
      </c>
      <c r="AA14" s="18" t="str">
        <f t="shared" si="2"/>
        <v>Unidad</v>
      </c>
      <c r="AB14" s="18">
        <f t="shared" si="3"/>
        <v>1</v>
      </c>
      <c r="AC14" s="34">
        <f t="shared" si="26"/>
        <v>214286</v>
      </c>
      <c r="AD14" s="19">
        <v>0.19</v>
      </c>
      <c r="AE14" s="34">
        <f t="shared" si="27"/>
        <v>40714.340000000004</v>
      </c>
      <c r="AF14" s="34">
        <f t="shared" si="28"/>
        <v>255000.34</v>
      </c>
      <c r="AG14" s="35">
        <f t="shared" si="29"/>
        <v>255000.34</v>
      </c>
    </row>
    <row r="15" spans="1:33" ht="12" customHeight="1" x14ac:dyDescent="0.2">
      <c r="A15" s="1">
        <v>12</v>
      </c>
      <c r="B15" s="6" t="s">
        <v>29</v>
      </c>
      <c r="C15" s="2" t="s">
        <v>18</v>
      </c>
      <c r="D15" s="3">
        <v>1</v>
      </c>
      <c r="E15" s="27"/>
      <c r="F15" s="23"/>
      <c r="G15" s="28">
        <f t="shared" si="20"/>
        <v>0</v>
      </c>
      <c r="H15" s="28">
        <f t="shared" si="21"/>
        <v>0</v>
      </c>
      <c r="I15" s="29">
        <f t="shared" si="22"/>
        <v>0</v>
      </c>
      <c r="J15" s="44">
        <v>214286</v>
      </c>
      <c r="K15" s="45">
        <v>0.19</v>
      </c>
      <c r="L15" s="46">
        <f t="shared" si="7"/>
        <v>40714.340000000004</v>
      </c>
      <c r="M15" s="46">
        <f t="shared" si="8"/>
        <v>255000.34</v>
      </c>
      <c r="N15" s="47">
        <f t="shared" si="9"/>
        <v>255000.34</v>
      </c>
      <c r="O15" s="30">
        <v>267857</v>
      </c>
      <c r="P15" s="26">
        <v>0.19</v>
      </c>
      <c r="Q15" s="31">
        <f t="shared" si="23"/>
        <v>50892.83</v>
      </c>
      <c r="R15" s="31">
        <f t="shared" si="24"/>
        <v>318749.83</v>
      </c>
      <c r="S15" s="38">
        <f t="shared" si="25"/>
        <v>318749.83</v>
      </c>
      <c r="T15" s="54">
        <v>294643</v>
      </c>
      <c r="U15" s="55">
        <v>0.19</v>
      </c>
      <c r="V15" s="56">
        <f t="shared" si="13"/>
        <v>55982.17</v>
      </c>
      <c r="W15" s="56">
        <f t="shared" si="14"/>
        <v>350625.17</v>
      </c>
      <c r="X15" s="57">
        <f t="shared" si="15"/>
        <v>350625.17</v>
      </c>
      <c r="Y15" s="16">
        <f t="shared" si="0"/>
        <v>12</v>
      </c>
      <c r="Z15" s="17" t="str">
        <f t="shared" si="1"/>
        <v xml:space="preserve">ESTIMULACIÓN COGNITIVA - FUNCIONES EJECUTIVAS NIVEL 2
La estimulación de Funciones Ejecutivas hace parte del trabajo las diferentes funciones cognitivas diseñados como un Programa Integral de Estimulación Cognitiva para desarrollar todas las funciones cerebrales de nivel 2. Ejemplo ejercicio una con flechas según la utilidad entre un elemento que está en el dibujo con el otro; entre otros ejercicios que refuerce las funciones cognitivas a comprender.
Principales objetivos:
Facilitar y potenciar la adquisición de conceptos básicos de Funciones Ejecutivas.
Incrementar la agilidad mental y capacidad de razonamiento
Rehabilitar daños o deterioro cerebral.
Mantener un buen estado de funcionamiento cerebral.
Mejora la ejecución cerebral.
En idioma en español, con narración.
Tamaño: 21X20 cm
aplique edad Mínima de 5 años.
Ejemplo en la imagen de referencia
En total es una (1) un libro de estimulación de funciones cognitivas de Funciones Cognitivas con funciones ejecutivas de nivel 2.
</v>
      </c>
      <c r="AA15" s="18" t="str">
        <f t="shared" si="2"/>
        <v>Unidad</v>
      </c>
      <c r="AB15" s="18">
        <f t="shared" si="3"/>
        <v>1</v>
      </c>
      <c r="AC15" s="34">
        <f t="shared" si="26"/>
        <v>214286</v>
      </c>
      <c r="AD15" s="19">
        <v>0.19</v>
      </c>
      <c r="AE15" s="34">
        <f t="shared" si="27"/>
        <v>40714.340000000004</v>
      </c>
      <c r="AF15" s="34">
        <f t="shared" si="28"/>
        <v>255000.34</v>
      </c>
      <c r="AG15" s="35">
        <f t="shared" si="29"/>
        <v>255000.34</v>
      </c>
    </row>
    <row r="16" spans="1:33" ht="12" customHeight="1" x14ac:dyDescent="0.2">
      <c r="A16" s="1">
        <v>13</v>
      </c>
      <c r="B16" s="6" t="s">
        <v>30</v>
      </c>
      <c r="C16" s="2" t="s">
        <v>18</v>
      </c>
      <c r="D16" s="3">
        <v>1</v>
      </c>
      <c r="E16" s="27"/>
      <c r="F16" s="23"/>
      <c r="G16" s="28">
        <f t="shared" si="20"/>
        <v>0</v>
      </c>
      <c r="H16" s="28">
        <f t="shared" si="21"/>
        <v>0</v>
      </c>
      <c r="I16" s="29">
        <f t="shared" si="22"/>
        <v>0</v>
      </c>
      <c r="J16" s="44">
        <v>137143</v>
      </c>
      <c r="K16" s="45">
        <v>0.19</v>
      </c>
      <c r="L16" s="46">
        <f t="shared" si="7"/>
        <v>26057.170000000002</v>
      </c>
      <c r="M16" s="46">
        <f t="shared" si="8"/>
        <v>163200.17000000001</v>
      </c>
      <c r="N16" s="47">
        <f t="shared" si="9"/>
        <v>163200.17000000001</v>
      </c>
      <c r="O16" s="30">
        <v>171429</v>
      </c>
      <c r="P16" s="26">
        <v>0.19</v>
      </c>
      <c r="Q16" s="31">
        <f t="shared" si="23"/>
        <v>32571.510000000002</v>
      </c>
      <c r="R16" s="31">
        <f t="shared" si="24"/>
        <v>204000.51</v>
      </c>
      <c r="S16" s="38">
        <f t="shared" si="25"/>
        <v>204000.51</v>
      </c>
      <c r="T16" s="54">
        <v>188571</v>
      </c>
      <c r="U16" s="55">
        <v>0.19</v>
      </c>
      <c r="V16" s="56">
        <f t="shared" si="13"/>
        <v>35828.49</v>
      </c>
      <c r="W16" s="56">
        <f t="shared" si="14"/>
        <v>224399.49</v>
      </c>
      <c r="X16" s="57">
        <f t="shared" si="15"/>
        <v>224399.49</v>
      </c>
      <c r="Y16" s="16">
        <f t="shared" si="0"/>
        <v>13</v>
      </c>
      <c r="Z16" s="17" t="str">
        <f t="shared" si="1"/>
        <v xml:space="preserve">Juguete Educativo Abecedario Español Niños Tarjeta Didáctica
El Juego de Ortografía, herramienta educativa diseñada para ayudar a los niños a identificar palabras simples en su entorno. Este set incluye 58 bloques de madera, cada letra tiene 2 bloques, y para facilitar la ortografía correcta, incluido 2 bloques de acento ortográfico y 2 bloques de virgulilla. Todo en idioma español.
Cartas con Dibujos Llamativos: Juego de Ortográfico, los niños aprenden de manera interactiva a través de ilustraciones atractivas. Cada tarjeta educativa presenta una palabra acompañada de un dibujo relacionado, ayudando a las niños y niñas a recordar las letras de manera visual y divertida. 
Juego Educativo Divertido: El juego sencillo y estimulante, los padres colocan una tarjeta sobre la base, y los niños deben juntar los bloques de madera para formar la palabra que aparece en la tarjeta; los padres pronuncian la palabra y animen a los niños a repetirla, reforzando así su aprendizaje de manera lúdica y efectiva.
Material Seguro y Duradero: El Juego de Ortografía en español, material didáctico ideal para la etapa preescolar. Las tarjetas llamativas, y los bloques esten elaborados con madera resistente. Además, los bordes de los bloques son redondeados para garantizar la seguridad de las manos de los niños.
58 X Bloques de madera: Abecedario
26 X Tarjetas con dibujos animados y palabras
1 X Base
1 X Bolsa de almacenamiento
En total es un (1) Juguete Educativo Abecedario Español Niños Tarjeta Didáctica
</v>
      </c>
      <c r="AA16" s="18" t="str">
        <f t="shared" si="2"/>
        <v>Unidad</v>
      </c>
      <c r="AB16" s="18">
        <f t="shared" si="3"/>
        <v>1</v>
      </c>
      <c r="AC16" s="34">
        <f t="shared" si="26"/>
        <v>137143</v>
      </c>
      <c r="AD16" s="19">
        <v>0.19</v>
      </c>
      <c r="AE16" s="34">
        <f t="shared" si="27"/>
        <v>26057.170000000002</v>
      </c>
      <c r="AF16" s="34">
        <f t="shared" si="28"/>
        <v>163200.17000000001</v>
      </c>
      <c r="AG16" s="35">
        <f t="shared" si="29"/>
        <v>163200.17000000001</v>
      </c>
    </row>
    <row r="17" spans="1:33" ht="12" customHeight="1" x14ac:dyDescent="0.2">
      <c r="A17" s="1">
        <v>14</v>
      </c>
      <c r="B17" s="6" t="s">
        <v>31</v>
      </c>
      <c r="C17" s="2" t="s">
        <v>18</v>
      </c>
      <c r="D17" s="3">
        <v>3</v>
      </c>
      <c r="E17" s="27"/>
      <c r="F17" s="23"/>
      <c r="G17" s="28">
        <f t="shared" si="20"/>
        <v>0</v>
      </c>
      <c r="H17" s="28">
        <f t="shared" si="21"/>
        <v>0</v>
      </c>
      <c r="I17" s="29">
        <f t="shared" si="22"/>
        <v>0</v>
      </c>
      <c r="J17" s="44">
        <v>171429</v>
      </c>
      <c r="K17" s="45">
        <v>0.19</v>
      </c>
      <c r="L17" s="46">
        <f t="shared" si="7"/>
        <v>32571.510000000002</v>
      </c>
      <c r="M17" s="46">
        <f t="shared" si="8"/>
        <v>204000.51</v>
      </c>
      <c r="N17" s="47">
        <f t="shared" si="9"/>
        <v>612001.53</v>
      </c>
      <c r="O17" s="30">
        <v>214286</v>
      </c>
      <c r="P17" s="26">
        <v>0.19</v>
      </c>
      <c r="Q17" s="31">
        <f t="shared" si="23"/>
        <v>40714.340000000004</v>
      </c>
      <c r="R17" s="31">
        <f t="shared" si="24"/>
        <v>255000.34</v>
      </c>
      <c r="S17" s="38">
        <f t="shared" si="25"/>
        <v>765001.02</v>
      </c>
      <c r="T17" s="54">
        <v>235714</v>
      </c>
      <c r="U17" s="55">
        <v>0.19</v>
      </c>
      <c r="V17" s="56">
        <f t="shared" si="13"/>
        <v>44785.66</v>
      </c>
      <c r="W17" s="56">
        <f t="shared" si="14"/>
        <v>280499.66000000003</v>
      </c>
      <c r="X17" s="57">
        <f t="shared" si="15"/>
        <v>841498.9800000001</v>
      </c>
      <c r="Y17" s="16">
        <f t="shared" si="0"/>
        <v>14</v>
      </c>
      <c r="Z17" s="17" t="str">
        <f t="shared" si="1"/>
        <v xml:space="preserve">Libros De Estimulación Temprana Para Bebés Juguete Sensorial:
Libro de tela de estimulación temprana, diseñado especialmente para los más pequeños, cada página presenta colas de diferentes texturas que invitan al bebé a explorar y descubrir, desarrollando el sentido del tacto y su curiosidad.
 Que cuenten con diferentes temáticas como por ejemplo animales marinos, animales de granja y animales de la selva, el libro debe capturar la imaginación con colores vibrantes y personajes que ofrezca experiencias sensoriales a los bebés.
Libro de tela suave, fácil de lavar. Ideal para estimular la coordinación ojo-mano, el desarrollo sensorial y la interacción temprana.
Características: 
Contenido: 8 páginas mínimo por libro, con ruido de plástico en la primera y última hoja y colas de texturas
-Tamaño: Con unas medidas de 18×15 cm
-Idioma: español
-Libro - Juguete Sensorial: Estimulación Visual, táctil y de Lenguaje
-Temática: de Animales (Jungla, Granja, Dinosaurios, Océano y Unicornios) Cada libro se vende por separado; en la pestaña tema encima de los botones de compra encontraras cada una de las opciones.
Imagen como ejemplo y referencia:
En total son tres (3) libros de Estimulación Temprana Para Bebés Juguete Sensorial.
</v>
      </c>
      <c r="AA17" s="18" t="str">
        <f t="shared" si="2"/>
        <v>Unidad</v>
      </c>
      <c r="AB17" s="18">
        <f t="shared" si="3"/>
        <v>3</v>
      </c>
      <c r="AC17" s="34">
        <f t="shared" si="26"/>
        <v>171429</v>
      </c>
      <c r="AD17" s="19">
        <v>0.19</v>
      </c>
      <c r="AE17" s="34">
        <f t="shared" si="27"/>
        <v>32571.510000000002</v>
      </c>
      <c r="AF17" s="34">
        <f t="shared" si="28"/>
        <v>204000.51</v>
      </c>
      <c r="AG17" s="35">
        <f t="shared" si="29"/>
        <v>612001.53</v>
      </c>
    </row>
    <row r="18" spans="1:33" ht="12" customHeight="1" x14ac:dyDescent="0.2">
      <c r="A18" s="1">
        <v>15</v>
      </c>
      <c r="B18" s="6" t="s">
        <v>32</v>
      </c>
      <c r="C18" s="2" t="s">
        <v>18</v>
      </c>
      <c r="D18" s="3">
        <v>1</v>
      </c>
      <c r="E18" s="27"/>
      <c r="F18" s="23"/>
      <c r="G18" s="28">
        <f t="shared" si="20"/>
        <v>0</v>
      </c>
      <c r="H18" s="28">
        <f t="shared" si="21"/>
        <v>0</v>
      </c>
      <c r="I18" s="29">
        <f t="shared" si="22"/>
        <v>0</v>
      </c>
      <c r="J18" s="44">
        <v>92857</v>
      </c>
      <c r="K18" s="45">
        <v>0.19</v>
      </c>
      <c r="L18" s="46">
        <f t="shared" si="7"/>
        <v>17642.830000000002</v>
      </c>
      <c r="M18" s="46">
        <f t="shared" si="8"/>
        <v>110499.83</v>
      </c>
      <c r="N18" s="47">
        <f t="shared" si="9"/>
        <v>110499.83</v>
      </c>
      <c r="O18" s="30">
        <v>116071</v>
      </c>
      <c r="P18" s="26">
        <v>0.19</v>
      </c>
      <c r="Q18" s="31">
        <f t="shared" si="23"/>
        <v>22053.49</v>
      </c>
      <c r="R18" s="31">
        <f t="shared" si="24"/>
        <v>138124.49</v>
      </c>
      <c r="S18" s="38">
        <f t="shared" si="25"/>
        <v>138124.49</v>
      </c>
      <c r="T18" s="54">
        <v>127679</v>
      </c>
      <c r="U18" s="55">
        <v>0.19</v>
      </c>
      <c r="V18" s="56">
        <f t="shared" si="13"/>
        <v>24259.010000000002</v>
      </c>
      <c r="W18" s="56">
        <f t="shared" si="14"/>
        <v>151938.01</v>
      </c>
      <c r="X18" s="57">
        <f t="shared" si="15"/>
        <v>151938.01</v>
      </c>
      <c r="Y18" s="16">
        <f t="shared" si="0"/>
        <v>15</v>
      </c>
      <c r="Z18" s="17" t="str">
        <f t="shared" si="1"/>
        <v xml:space="preserve"> Cubos Juego De Mesa Didáctico para Niños: 
Juego que posibilite trabajar en déficit de atención, la concentración la creatividad y el pensamiento lógico, potencialice las relaciones sociales de los niños, mejore la memoria y la comprensión y apoye en el desarrollo de habilidades emocionales.
Características: 
Edad Recomendada: 3 años en adelante
Medidas Cubos: 4cms (Ancho) x 4cms (Largo) x 2cms (Alto)
Medidas del Paquete: 18cms (Ancho) x 18cms (Largo) x 3.5cms (Alto)
Peso del Paquete: 350 gramos
Material: Madera
CONTENIDO:
* 16 bloques de 4 colores
* 50 tarjetas de expresiones.
* 1 Campana.
* 1 Caja Metálica.
Imagen como ejemplo y referencia:
En total es un (1) Juego con Cubos De Mesa Didáctico para Niños
</v>
      </c>
      <c r="AA18" s="18" t="str">
        <f t="shared" si="2"/>
        <v>Unidad</v>
      </c>
      <c r="AB18" s="18">
        <f t="shared" si="3"/>
        <v>1</v>
      </c>
      <c r="AC18" s="34">
        <f t="shared" si="26"/>
        <v>92857</v>
      </c>
      <c r="AD18" s="19">
        <v>0.19</v>
      </c>
      <c r="AE18" s="34">
        <f t="shared" si="27"/>
        <v>17642.830000000002</v>
      </c>
      <c r="AF18" s="34">
        <f t="shared" si="28"/>
        <v>110499.83</v>
      </c>
      <c r="AG18" s="35">
        <f t="shared" si="29"/>
        <v>110499.83</v>
      </c>
    </row>
    <row r="19" spans="1:33" ht="12" customHeight="1" x14ac:dyDescent="0.2">
      <c r="A19" s="1">
        <v>16</v>
      </c>
      <c r="B19" s="6" t="s">
        <v>33</v>
      </c>
      <c r="C19" s="2" t="s">
        <v>18</v>
      </c>
      <c r="D19" s="3">
        <v>2</v>
      </c>
      <c r="E19" s="27"/>
      <c r="F19" s="23"/>
      <c r="G19" s="28">
        <f t="shared" si="20"/>
        <v>0</v>
      </c>
      <c r="H19" s="28">
        <f t="shared" si="21"/>
        <v>0</v>
      </c>
      <c r="I19" s="29">
        <f t="shared" si="22"/>
        <v>0</v>
      </c>
      <c r="J19" s="44">
        <v>218571</v>
      </c>
      <c r="K19" s="45">
        <v>0.19</v>
      </c>
      <c r="L19" s="46">
        <f t="shared" si="7"/>
        <v>41528.49</v>
      </c>
      <c r="M19" s="46">
        <f t="shared" si="8"/>
        <v>260099.49</v>
      </c>
      <c r="N19" s="47">
        <f t="shared" si="9"/>
        <v>520198.98</v>
      </c>
      <c r="O19" s="50">
        <v>273214</v>
      </c>
      <c r="P19" s="26">
        <v>0.19</v>
      </c>
      <c r="Q19" s="31">
        <f t="shared" si="23"/>
        <v>51910.66</v>
      </c>
      <c r="R19" s="31">
        <f t="shared" si="24"/>
        <v>325124.66000000003</v>
      </c>
      <c r="S19" s="38">
        <f t="shared" si="25"/>
        <v>650249.32000000007</v>
      </c>
      <c r="T19" s="58">
        <v>300536</v>
      </c>
      <c r="U19" s="55">
        <v>0.19</v>
      </c>
      <c r="V19" s="56">
        <f t="shared" si="13"/>
        <v>57101.840000000004</v>
      </c>
      <c r="W19" s="56">
        <f t="shared" si="14"/>
        <v>357637.84</v>
      </c>
      <c r="X19" s="57">
        <f t="shared" si="15"/>
        <v>715275.68</v>
      </c>
      <c r="Y19" s="16">
        <f t="shared" si="0"/>
        <v>16</v>
      </c>
      <c r="Z19" s="17" t="str">
        <f t="shared" si="1"/>
        <v xml:space="preserve">CHALECO CON PESO PARA NINOS CON NECESIDADES SENSORIALES 
Chaleco con peso para niños -Calmante y relajante: el chaleco sensorial proporciona una cantidad decente de presión táctil profunda para ayudar a los niños a sentirse tranquilos y seguros, mejora en gran medida su enfoque y estabiliza emociones abrumadoras. 
CARACTERISTICAS TÉCNICAS
,-Pesos adicionales: se incluyen 6 pesos extraíbles en total de 3 libras, 4 pequeños en la parte delantera y 2 grandes en la parte posterior. 
-Chaleco que pueda añadir o quitar los pesos según las necesidades. 
-Tejido transpirable: hecho de neopreno suave y duradero con orificios de ventilación invisibles,
- Malla transpirable adicional en la parte delantera y dos lados que aseguran que no se caliente demasiado en verano.
-Tamaño ajustable: las correas de velcro y los paneles laterales que permita ajustar completamente el chaleco para un ajuste cómodo, preferible que sea suelto o acurrucado. 
Imagen de referencia: 
Son en total dos (2) Chalecos con peso para niños con necesidades sensoriales
</v>
      </c>
      <c r="AA19" s="18" t="str">
        <f t="shared" si="2"/>
        <v>Unidad</v>
      </c>
      <c r="AB19" s="18">
        <f t="shared" si="3"/>
        <v>2</v>
      </c>
      <c r="AC19" s="34">
        <f t="shared" si="26"/>
        <v>218571</v>
      </c>
      <c r="AD19" s="19">
        <v>0.19</v>
      </c>
      <c r="AE19" s="34">
        <f t="shared" si="27"/>
        <v>41528.49</v>
      </c>
      <c r="AF19" s="34">
        <f t="shared" si="28"/>
        <v>260099.49</v>
      </c>
      <c r="AG19" s="35">
        <f t="shared" si="29"/>
        <v>520198.98</v>
      </c>
    </row>
    <row r="20" spans="1:33" ht="12" customHeight="1" x14ac:dyDescent="0.2">
      <c r="A20" s="1">
        <v>17</v>
      </c>
      <c r="B20" s="6" t="s">
        <v>34</v>
      </c>
      <c r="C20" s="2" t="s">
        <v>35</v>
      </c>
      <c r="D20" s="3">
        <v>3</v>
      </c>
      <c r="E20" s="27"/>
      <c r="F20" s="23"/>
      <c r="G20" s="28">
        <f t="shared" si="20"/>
        <v>0</v>
      </c>
      <c r="H20" s="28">
        <f t="shared" si="21"/>
        <v>0</v>
      </c>
      <c r="I20" s="29">
        <f t="shared" si="22"/>
        <v>0</v>
      </c>
      <c r="J20" s="44">
        <v>300000</v>
      </c>
      <c r="K20" s="45">
        <v>0.19</v>
      </c>
      <c r="L20" s="46">
        <f t="shared" si="7"/>
        <v>57000</v>
      </c>
      <c r="M20" s="46">
        <f t="shared" si="8"/>
        <v>357000</v>
      </c>
      <c r="N20" s="47">
        <f t="shared" si="9"/>
        <v>1071000</v>
      </c>
      <c r="O20" s="30">
        <v>375000</v>
      </c>
      <c r="P20" s="26">
        <v>0.19</v>
      </c>
      <c r="Q20" s="31">
        <f t="shared" si="23"/>
        <v>71250</v>
      </c>
      <c r="R20" s="31">
        <f t="shared" si="24"/>
        <v>446250</v>
      </c>
      <c r="S20" s="38">
        <f t="shared" si="25"/>
        <v>1338750</v>
      </c>
      <c r="T20" s="54">
        <v>412500</v>
      </c>
      <c r="U20" s="55">
        <v>0.19</v>
      </c>
      <c r="V20" s="56">
        <f t="shared" si="13"/>
        <v>78375</v>
      </c>
      <c r="W20" s="56">
        <f t="shared" si="14"/>
        <v>490875</v>
      </c>
      <c r="X20" s="57">
        <f t="shared" si="15"/>
        <v>1472625</v>
      </c>
      <c r="Y20" s="16">
        <f t="shared" si="0"/>
        <v>17</v>
      </c>
      <c r="Z20" s="17" t="str">
        <f t="shared" si="1"/>
        <v xml:space="preserve">ESCALERA COORDINACIÓN + AROS AGILIDAD + CONOS KIT DEPORTIVO
caractericas técnicas;
- Sies (6)Conos  (15 CM altura) o platillos 6 Seis hexagonales de agilidad pueden ser redondo o hexagonales. Flexibilidad Extrema, que este  diseñado para que, si un niño lo pisa, el cono se deforme por completo y recupere su forma original sin romperse. Seguridad al ser un plástico blando, no tiene bordes afilados ni se astilla, lo que evita 
- 1 Escalera coordinación 3 metros y con tres 3 colores llamativos para marcar rutas  para ejercicios físicos, entrenamientos pedagógicos, con el fin de obtener una mejor calidad de vida. PVC o polipropileno (PP) no es una escalera rígida de construcción, sino una escalera plana de agilidad que se extiende en el suelo.
- Seis (6) Aros hexagonales de agilidad para el kit infantil que sea principalmente en dos tipos de material plástico, diseñados para ser resistentes y modulares, pero con la flexibilidad necesaria para no quebrarse si se pisa accidentalmente durante el ejercicio. Tamaños y dimensiones, Las medidas estándar que son Ancho/Diámetro: Generalmente entre 50 cm y 58 cm, largo: Aproximadamente 55 cm; Grosor del perfil: Suelen ser planos para minimizar el riesgo de tropiezos. 
Imagen de referencia:
Son tres (3) escalera coordinación + aros agilidad + conos kit deportivo. 
</v>
      </c>
      <c r="AA20" s="18" t="str">
        <f t="shared" si="2"/>
        <v>Kit</v>
      </c>
      <c r="AB20" s="18">
        <f t="shared" si="3"/>
        <v>3</v>
      </c>
      <c r="AC20" s="34">
        <f t="shared" si="26"/>
        <v>300000</v>
      </c>
      <c r="AD20" s="19">
        <v>0.19</v>
      </c>
      <c r="AE20" s="34">
        <f t="shared" si="27"/>
        <v>57000</v>
      </c>
      <c r="AF20" s="34">
        <f t="shared" si="28"/>
        <v>357000</v>
      </c>
      <c r="AG20" s="35">
        <f t="shared" si="29"/>
        <v>1071000</v>
      </c>
    </row>
    <row r="21" spans="1:33" s="7" customFormat="1" ht="15.75" customHeight="1" thickBot="1" x14ac:dyDescent="0.25">
      <c r="A21" s="62"/>
      <c r="B21" s="62"/>
      <c r="C21" s="62"/>
      <c r="D21" s="62"/>
      <c r="E21" s="79" t="s">
        <v>11</v>
      </c>
      <c r="F21" s="80"/>
      <c r="G21" s="80"/>
      <c r="H21" s="80"/>
      <c r="I21" s="32">
        <f>SUM(I4:I20)</f>
        <v>7128800</v>
      </c>
      <c r="J21" s="89" t="s">
        <v>11</v>
      </c>
      <c r="K21" s="90"/>
      <c r="L21" s="90"/>
      <c r="M21" s="90"/>
      <c r="N21" s="48">
        <f>SUM(N4:N20)</f>
        <v>15901808.16</v>
      </c>
      <c r="O21" s="81" t="s">
        <v>11</v>
      </c>
      <c r="P21" s="82"/>
      <c r="Q21" s="82"/>
      <c r="R21" s="82"/>
      <c r="S21" s="39">
        <f>SUM(S4:S20)</f>
        <v>19877254.25</v>
      </c>
      <c r="T21" s="69" t="s">
        <v>11</v>
      </c>
      <c r="U21" s="70"/>
      <c r="V21" s="70"/>
      <c r="W21" s="70"/>
      <c r="X21" s="59">
        <f>SUM(X4:X20)</f>
        <v>21864970.750000004</v>
      </c>
      <c r="Y21" s="77" t="s">
        <v>7</v>
      </c>
      <c r="Z21" s="78"/>
      <c r="AA21" s="78"/>
      <c r="AB21" s="78"/>
      <c r="AC21" s="78"/>
      <c r="AD21" s="78"/>
      <c r="AE21" s="78"/>
      <c r="AF21" s="78"/>
      <c r="AG21" s="36">
        <f>SUM(AG4:AG20)</f>
        <v>13369074.039999999</v>
      </c>
    </row>
    <row r="23" spans="1:33" x14ac:dyDescent="0.2">
      <c r="AF23" s="40" t="s">
        <v>16</v>
      </c>
      <c r="AG23" s="49">
        <v>49025340</v>
      </c>
    </row>
    <row r="25" spans="1:33" x14ac:dyDescent="0.2">
      <c r="Y25" s="61" t="s">
        <v>13</v>
      </c>
      <c r="Z25" s="61"/>
      <c r="AA25" s="61"/>
      <c r="AB25" s="61"/>
      <c r="AC25" s="61"/>
      <c r="AD25" s="61"/>
      <c r="AE25" s="61"/>
      <c r="AF25" s="61"/>
      <c r="AG25" s="61"/>
    </row>
    <row r="26" spans="1:33" x14ac:dyDescent="0.2">
      <c r="Y26" s="61" t="s">
        <v>14</v>
      </c>
      <c r="Z26" s="61"/>
      <c r="AA26" s="61"/>
      <c r="AB26" s="61"/>
      <c r="AC26" s="61"/>
      <c r="AD26" s="61"/>
      <c r="AE26" s="61"/>
      <c r="AF26" s="61"/>
      <c r="AG26" s="61"/>
    </row>
  </sheetData>
  <mergeCells count="18">
    <mergeCell ref="Y26:AG26"/>
    <mergeCell ref="O2:S2"/>
    <mergeCell ref="Y2:AG2"/>
    <mergeCell ref="Y21:AF21"/>
    <mergeCell ref="E21:H21"/>
    <mergeCell ref="O21:R21"/>
    <mergeCell ref="E2:I2"/>
    <mergeCell ref="J2:N2"/>
    <mergeCell ref="J21:M21"/>
    <mergeCell ref="C1:AC1"/>
    <mergeCell ref="Y25:AG25"/>
    <mergeCell ref="A21:D21"/>
    <mergeCell ref="A2:A3"/>
    <mergeCell ref="B2:B3"/>
    <mergeCell ref="C2:C3"/>
    <mergeCell ref="D2:D3"/>
    <mergeCell ref="T2:X2"/>
    <mergeCell ref="T21:W21"/>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2026-09-03T20:46:06Z</dcterms:modified>
</cp:coreProperties>
</file>