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codeName="ThisWorkbook"/>
  <mc:AlternateContent xmlns:mc="http://schemas.openxmlformats.org/markup-compatibility/2006">
    <mc:Choice Requires="x15">
      <x15ac:absPath xmlns:x15ac="http://schemas.microsoft.com/office/spreadsheetml/2010/11/ac" url="D:\MEMORIA 2024\MUNICIPIO DE DURANIA\DURANIA 2026\CONTRATOS\LICITACION\3. PLACA HUELLA\"/>
    </mc:Choice>
  </mc:AlternateContent>
  <xr:revisionPtr revIDLastSave="0" documentId="13_ncr:1_{F5AE604E-65AA-4B3C-8845-202D77B37C4D}" xr6:coauthVersionLast="47" xr6:coauthVersionMax="47" xr10:uidLastSave="{00000000-0000-0000-0000-000000000000}"/>
  <bookViews>
    <workbookView xWindow="-120" yWindow="-120" windowWidth="29040" windowHeight="15840" tabRatio="906" firstSheet="1"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ECONOMICA(Proponente)'!$I$11:$I$26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ECONOMICA(Proponente)'!$A$1:$M$43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ECONOMICA(Proponente)'!$K$36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ECONOMICA(Proponente)'!$K$36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ECONOMICA(Proponente)'!$K$37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31" i="269" l="1"/>
  <c r="K28" i="269"/>
  <c r="J24" i="269"/>
  <c r="I24" i="269"/>
  <c r="K24" i="269" s="1"/>
  <c r="J23" i="269"/>
  <c r="I23" i="269"/>
  <c r="J22" i="269"/>
  <c r="I22" i="269"/>
  <c r="K22" i="269" s="1"/>
  <c r="J21" i="269"/>
  <c r="I21" i="269"/>
  <c r="J20" i="269"/>
  <c r="I20" i="269"/>
  <c r="K20" i="269" s="1"/>
  <c r="J19" i="269"/>
  <c r="I19" i="269"/>
  <c r="J18" i="269"/>
  <c r="I18" i="269"/>
  <c r="K18" i="269" s="1"/>
  <c r="J17" i="269"/>
  <c r="I17" i="269"/>
  <c r="J14" i="269"/>
  <c r="I14" i="269"/>
  <c r="K14" i="269" s="1"/>
  <c r="K15" i="269" s="1"/>
  <c r="K17" i="269" l="1"/>
  <c r="K19" i="269"/>
  <c r="K21" i="269"/>
  <c r="K23" i="269"/>
  <c r="K25" i="269" l="1"/>
  <c r="K26" i="269" s="1"/>
</calcChain>
</file>

<file path=xl/sharedStrings.xml><?xml version="1.0" encoding="utf-8"?>
<sst xmlns="http://schemas.openxmlformats.org/spreadsheetml/2006/main" count="187" uniqueCount="122">
  <si>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</si>
  <si>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</si>
  <si>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</si>
  <si>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</si>
  <si>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</si>
  <si>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</si>
  <si>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</si>
  <si>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</si>
  <si>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</si>
  <si>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</si>
  <si>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</si>
  <si>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</si>
  <si>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</si>
  <si>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</si>
  <si>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</si>
  <si>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</si>
  <si>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</si>
  <si>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</si>
  <si>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</si>
  <si>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</si>
  <si>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</si>
  <si>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</si>
  <si>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</si>
  <si>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</si>
  <si>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</si>
  <si>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</si>
  <si>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</si>
  <si>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</si>
  <si>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</si>
  <si>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</si>
  <si>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</si>
  <si>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</si>
  <si>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</si>
  <si>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</si>
  <si>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</si>
  <si>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</si>
  <si>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</si>
  <si>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</si>
  <si>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</si>
  <si>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</si>
  <si>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</si>
  <si>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</si>
  <si>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</si>
  <si>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</si>
  <si>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</si>
  <si>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</si>
  <si>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</si>
  <si>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</si>
  <si>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</si>
  <si>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</si>
  <si>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</si>
  <si>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</si>
  <si>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</si>
  <si>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</si>
  <si>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</si>
  <si>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</si>
  <si>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</si>
  <si>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</si>
  <si>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</si>
  <si>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</si>
  <si>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</si>
  <si>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</si>
  <si>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</si>
  <si>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</si>
  <si>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</si>
  <si>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</si>
  <si>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</si>
  <si>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</si>
  <si>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</si>
  <si>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</si>
  <si>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</si>
  <si>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</si>
  <si>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</si>
  <si>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</si>
  <si>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</si>
  <si>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</si>
  <si>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</si>
  <si>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</si>
  <si>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</si>
  <si>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</si>
  <si>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</si>
  <si>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</si>
  <si>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</si>
  <si>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</si>
  <si>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</si>
  <si>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</si>
  <si>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</si>
  <si>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</si>
  <si>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</si>
  <si>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</si>
  <si>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</si>
  <si>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</si>
  <si>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</si>
  <si>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</si>
  <si>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</si>
  <si>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</si>
  <si>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</si>
  <si>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Localización y replanteo</t>
  </si>
  <si>
    <t>M2</t>
  </si>
  <si>
    <t>PRELIMINARES</t>
  </si>
  <si>
    <t>CONSTRUCCION PLACA HUELLA</t>
  </si>
  <si>
    <t>2.1</t>
  </si>
  <si>
    <t>Excavaciones varias sin clasificar a mano</t>
  </si>
  <si>
    <t>M3</t>
  </si>
  <si>
    <t>2.2</t>
  </si>
  <si>
    <t>Mejoramiento de la sub rasante empleando material adicionado para placa huella (subbase)</t>
  </si>
  <si>
    <t>2.3</t>
  </si>
  <si>
    <t xml:space="preserve">Concreto 3000 PSI  espesor 0,15 m - Placas </t>
  </si>
  <si>
    <t>2.4</t>
  </si>
  <si>
    <t>Concreto de 3000 PSI con piedra pegada maximo 4"</t>
  </si>
  <si>
    <t>2.5</t>
  </si>
  <si>
    <t>Concreto (3.000 psi) para vigas riostras</t>
  </si>
  <si>
    <t>ML</t>
  </si>
  <si>
    <t>2.6</t>
  </si>
  <si>
    <t>Concreto para bordillo y cuneta convencional 3000 PSI</t>
  </si>
  <si>
    <t>2.7</t>
  </si>
  <si>
    <t>Acero de refuerzo para placas, riostras, cunetas, bordillos</t>
  </si>
  <si>
    <t>KG</t>
  </si>
  <si>
    <t>2.8</t>
  </si>
  <si>
    <t>Retiro de escombros</t>
  </si>
  <si>
    <t>PLAN DE MANEJO AMBIENTAL</t>
  </si>
  <si>
    <t>PLAN DE MANEJO DE TRANSITO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</si>
</sst>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 #,##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1"/>
      <name val="Times New Roman"/>
      <family val="1"/>
    </font>
    <font>
      <b/>
      <sz val="11"/>
      <name val="Times New Roman"/>
      <family val="1"/>
    </font>
    <font>
      <sz val="11"/>
      <color theme="1"/>
      <name val="Times New Roman"/>
      <family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171" fontId="4" fillId="0" borderId="0" applyFont="0" applyFill="0" applyBorder="0" applyAlignment="0" applyProtection="0"/>
  </cellStyleXfs>
  <cellXfs count="43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167" fontId="49" fillId="0" borderId="35" xfId="62" applyNumberFormat="1" applyFont="1" applyBorder="1" applyAlignment="1">
      <alignment horizontal="righ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8" fillId="0" borderId="52" xfId="135" applyFont="1" applyBorder="1" applyAlignment="1">
      <alignment horizontal="center" vertical="center"/>
    </xf>
    <xf numFmtId="0" fontId="58" fillId="0" borderId="18" xfId="126" applyFont="1" applyBorder="1" applyAlignment="1">
      <alignment horizontal="center" vertical="center"/>
    </xf>
    <xf numFmtId="0" fontId="58" fillId="0" borderId="18" xfId="126" applyFont="1" applyBorder="1" applyAlignment="1">
      <alignment horizontal="left" vertical="center" wrapText="1"/>
    </xf>
    <xf numFmtId="4" fontId="58" fillId="0" borderId="77" xfId="257" applyNumberFormat="1" applyFont="1" applyBorder="1" applyAlignment="1">
      <alignment horizontal="center" vertical="center" wrapText="1"/>
    </xf>
    <xf numFmtId="167" fontId="58" fillId="0" borderId="77" xfId="214" applyNumberFormat="1" applyFont="1" applyBorder="1" applyAlignment="1">
      <alignment horizontal="right" vertical="center" wrapText="1"/>
    </xf>
    <xf numFmtId="0" fontId="59" fillId="24" borderId="41" xfId="135" applyFont="1" applyFill="1" applyBorder="1" applyAlignment="1">
      <alignment horizontal="center" vertical="center"/>
    </xf>
    <xf numFmtId="0" fontId="59" fillId="24" borderId="43" xfId="135" applyFont="1" applyFill="1" applyBorder="1" applyAlignment="1">
      <alignment vertical="center"/>
    </xf>
    <xf numFmtId="0" fontId="59" fillId="24" borderId="41" xfId="135" applyFont="1" applyFill="1" applyBorder="1" applyAlignment="1">
      <alignment vertical="center"/>
    </xf>
    <xf numFmtId="0" fontId="60" fillId="25" borderId="29" xfId="0" applyFont="1" applyFill="1" applyBorder="1" applyAlignment="1">
      <alignment horizontal="center" vertical="center" wrapText="1"/>
    </xf>
    <xf numFmtId="0" fontId="60" fillId="25" borderId="25" xfId="0" applyFont="1" applyFill="1" applyBorder="1" applyAlignment="1">
      <alignment vertical="center" wrapText="1"/>
    </xf>
    <xf numFmtId="4" fontId="58" fillId="0" borderId="18" xfId="257" applyNumberFormat="1" applyFont="1" applyBorder="1" applyAlignment="1">
      <alignment horizontal="center" vertical="center" wrapText="1"/>
    </xf>
    <xf numFmtId="167" fontId="58" fillId="0" borderId="18" xfId="214" applyNumberFormat="1" applyFont="1" applyBorder="1" applyAlignment="1">
      <alignment horizontal="right" vertical="center" wrapText="1"/>
    </xf>
    <xf numFmtId="0" fontId="60" fillId="25" borderId="18" xfId="0" applyFont="1" applyFill="1" applyBorder="1" applyAlignment="1">
      <alignment horizontal="center" vertical="center" wrapText="1"/>
    </xf>
    <xf numFmtId="0" fontId="60" fillId="25" borderId="18" xfId="0" applyFont="1" applyFill="1" applyBorder="1" applyAlignment="1">
      <alignment vertical="center" wrapText="1"/>
    </xf>
    <xf numFmtId="0" fontId="60" fillId="0" borderId="18" xfId="0" applyFont="1" applyBorder="1" applyAlignment="1">
      <alignment horizontal="center" vertical="center" wrapText="1"/>
    </xf>
    <xf numFmtId="0" fontId="58" fillId="0" borderId="18" xfId="0" applyFont="1" applyBorder="1" applyAlignment="1">
      <alignment horizontal="justify" vertical="center" wrapText="1"/>
    </xf>
    <xf numFmtId="4" fontId="58" fillId="0" borderId="18" xfId="257" applyNumberFormat="1" applyFont="1" applyFill="1" applyBorder="1" applyAlignment="1">
      <alignment horizontal="center" vertical="center" wrapText="1"/>
    </xf>
    <xf numFmtId="167" fontId="58" fillId="0" borderId="18" xfId="214" applyNumberFormat="1" applyFont="1" applyFill="1" applyBorder="1" applyAlignment="1">
      <alignment horizontal="right" vertical="center" wrapText="1"/>
    </xf>
    <xf numFmtId="0" fontId="58" fillId="25" borderId="18" xfId="0" applyFont="1" applyFill="1" applyBorder="1" applyAlignment="1">
      <alignment horizontal="justify" vertical="center" wrapText="1"/>
    </xf>
    <xf numFmtId="0" fontId="58" fillId="0" borderId="18" xfId="135" applyFont="1" applyBorder="1" applyAlignment="1">
      <alignment horizontal="center" vertical="center"/>
    </xf>
    <xf numFmtId="204" fontId="32" fillId="0" borderId="0" xfId="89" applyNumberFormat="1" applyFont="1"/>
    <xf numFmtId="204" fontId="32" fillId="0" borderId="81" xfId="89" applyNumberFormat="1" applyFont="1" applyBorder="1"/>
    <xf numFmtId="204" fontId="51" fillId="25" borderId="35" xfId="73" applyNumberFormat="1" applyFont="1" applyFill="1" applyBorder="1" applyAlignment="1">
      <alignment horizontal="center" vertical="center" wrapText="1"/>
    </xf>
    <xf numFmtId="204" fontId="51" fillId="25" borderId="42" xfId="73" applyNumberFormat="1" applyFont="1" applyFill="1" applyBorder="1" applyAlignment="1">
      <alignment horizontal="center" vertical="center" wrapText="1"/>
    </xf>
    <xf numFmtId="204" fontId="51" fillId="24" borderId="44" xfId="73" applyNumberFormat="1" applyFont="1" applyFill="1" applyBorder="1" applyAlignment="1">
      <alignment vertical="center"/>
    </xf>
    <xf numFmtId="204" fontId="49" fillId="0" borderId="47" xfId="62" applyNumberFormat="1" applyFont="1" applyBorder="1" applyAlignment="1">
      <alignment horizontal="right" vertical="center" wrapText="1"/>
    </xf>
    <xf numFmtId="204" fontId="51" fillId="0" borderId="40" xfId="39" applyNumberFormat="1" applyFont="1" applyBorder="1" applyAlignment="1">
      <alignment horizontal="right" vertical="center"/>
    </xf>
    <xf numFmtId="204" fontId="49" fillId="0" borderId="30" xfId="62" applyNumberFormat="1" applyFont="1" applyBorder="1" applyAlignment="1">
      <alignment horizontal="right" vertical="center" wrapText="1"/>
    </xf>
    <xf numFmtId="204" fontId="51" fillId="0" borderId="50" xfId="39" applyNumberFormat="1" applyFont="1" applyBorder="1" applyAlignment="1">
      <alignment horizontal="right" vertical="center"/>
    </xf>
    <xf numFmtId="204" fontId="51" fillId="0" borderId="0" xfId="131" applyNumberFormat="1" applyFont="1" applyAlignment="1">
      <alignment vertical="center"/>
    </xf>
    <xf numFmtId="204" fontId="49" fillId="0" borderId="30" xfId="129" applyNumberFormat="1" applyFont="1" applyBorder="1" applyAlignment="1">
      <alignment vertical="center"/>
    </xf>
    <xf numFmtId="204" fontId="51" fillId="0" borderId="30" xfId="129" applyNumberFormat="1" applyFont="1" applyBorder="1" applyAlignment="1">
      <alignment vertical="center"/>
    </xf>
    <xf numFmtId="204" fontId="51" fillId="0" borderId="0" xfId="129" applyNumberFormat="1" applyFont="1" applyAlignment="1">
      <alignment vertical="center"/>
    </xf>
    <xf numFmtId="204" fontId="51" fillId="26" borderId="47" xfId="60" applyNumberFormat="1" applyFont="1" applyFill="1" applyBorder="1" applyAlignment="1">
      <alignment horizontal="center" vertical="center"/>
    </xf>
    <xf numFmtId="204" fontId="49" fillId="25" borderId="59" xfId="130" applyNumberFormat="1" applyFont="1" applyFill="1" applyBorder="1" applyAlignment="1">
      <alignment horizontal="center" vertical="center" wrapText="1"/>
    </xf>
    <xf numFmtId="204" fontId="49" fillId="25" borderId="0" xfId="130" applyNumberFormat="1" applyFont="1" applyFill="1" applyAlignment="1">
      <alignment horizontal="center" vertical="center" wrapText="1"/>
    </xf>
    <xf numFmtId="204" fontId="32" fillId="0" borderId="83" xfId="89" applyNumberFormat="1" applyFont="1" applyBorder="1"/>
    <xf numFmtId="204" fontId="29" fillId="0" borderId="0" xfId="89" applyNumberFormat="1" applyFont="1"/>
    <xf numFmtId="2" fontId="49" fillId="27" borderId="30" xfId="95" applyNumberFormat="1" applyFont="1" applyFill="1" applyBorder="1" applyAlignment="1">
      <alignment horizontal="center" vertical="center"/>
    </xf>
    <xf numFmtId="0" fontId="59" fillId="0" borderId="34" xfId="128" applyFont="1" applyBorder="1" applyAlignment="1">
      <alignment horizontal="left" vertical="center"/>
    </xf>
    <xf numFmtId="0" fontId="59" fillId="0" borderId="27" xfId="128" applyFont="1" applyBorder="1" applyAlignment="1">
      <alignment horizontal="left" vertical="center"/>
    </xf>
    <xf numFmtId="3" fontId="49" fillId="27" borderId="30" xfId="95" applyNumberFormat="1" applyFont="1" applyFill="1" applyBorder="1" applyAlignment="1">
      <alignment horizontal="center" vertic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57" xr:uid="{5496F1C5-3C0F-4642-8E0C-6CCDD8D4A566}"/>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Users\USUARIO\Desktop\CREDITO%202025\PLACA%20HUELLA%20CREDITO%202025\PRESUPUESTO%20MODIFICADOPLACA%20HUELLA%20SAN%20JUAN%20CREDI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
      <sheetName val="PRESUPUESTOS-REV1"/>
      <sheetName val="PESOS"/>
      <sheetName val="PU (2)"/>
      <sheetName val="G&amp;G"/>
      <sheetName val="Datos"/>
      <sheetName val="COSTOS UNITARIOS"/>
      <sheetName val="CA-2909"/>
      <sheetName val="TRAYECTO 1"/>
      <sheetName val="CABG"/>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Lista ICC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refreshError="1"/>
      <sheetData sheetId="480" refreshError="1"/>
      <sheetData sheetId="481" refreshError="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Desplegables"/>
      <sheetName val="AIU"/>
      <sheetName val="SALARIOS CONVENC"/>
      <sheetName val="MATERIALES BL1"/>
      <sheetName val="SALARIOS CONVENC. - CALCULO"/>
      <sheetName val="STRSUMM0"/>
      <sheetName val="OPCIONES DE SIMULACION"/>
      <sheetName val="COSTOS DE TRANSPORTE"/>
      <sheetName val="BOUNDS &amp; ROWS"/>
      <sheetName val="COMPRA MATERIA PRIMA"/>
      <sheetName val="SURVEY"/>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Base Datos"/>
      <sheetName val="INST"/>
      <sheetName val="CONS"/>
      <sheetName val="Form5 _Pág_ 1"/>
      <sheetName val="A. P. U."/>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ISTORICOS FUEL OIL EXP"/>
      <sheetName val="PR 1"/>
      <sheetName val="\Nuevos APU Córdoba\a  aaInform"/>
      <sheetName val="\E\Nuevos APU Córdoba\a  aaInfo"/>
      <sheetName val="\Users\JoseGabriel\Documents\Mi"/>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46W9"/>
      <sheetName val="Presentacion"/>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Viabilidad"/>
      <sheetName val="TARIFAS"/>
      <sheetName val="PESOS"/>
      <sheetName val="210.2.2"/>
      <sheetName val="Sheet1"/>
      <sheetName val="PrecRec"/>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atos_CO"/>
      <sheetName val="Clúster 8"/>
      <sheetName val="Clúster 14"/>
      <sheetName val="LIQ.TRANSPORTE%20DE%20MATERIALE"/>
      <sheetName val="ESTADO RED"/>
      <sheetName val="articulos"/>
      <sheetName val="perfil"/>
      <sheetName val="ESTADO_FINANCIERO"/>
      <sheetName val="BASE_DATOS"/>
      <sheetName val="210_2_2"/>
      <sheetName val="GPI_5267"/>
      <sheetName val="VEA_3747"/>
      <sheetName val="ESTADO_FINANCIERO1"/>
      <sheetName val="BASE_DATOS1"/>
      <sheetName val="210_2_2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2"/>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refreshError="1"/>
      <sheetData sheetId="46" refreshError="1"/>
      <sheetData sheetId="47"/>
      <sheetData sheetId="48" refreshError="1"/>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refreshError="1"/>
      <sheetData sheetId="264"/>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_MANTENIMIENTO RUTA 1001_MARZO "/>
      <sheetName val="_I_MANTENIMIENTO RUTA 1001_MARZ"/>
      <sheetName val="Materiales"/>
      <sheetName val="Cuadrillas"/>
      <sheetName val="Concretos y morteros"/>
      <sheetName val="Equipo"/>
      <sheetName val="Datos iniciales "/>
      <sheetName val="Transporte"/>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a  aaInformación]__cceficien_3"/>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5"/>
      <sheetName val="[a  aaInformación]__cceficien_6"/>
      <sheetName val="M.O."/>
      <sheetName val="[a  aaInformación]__cceficie_11"/>
      <sheetName val="[a  aaInformación]//cceficiente"/>
      <sheetName val="[a  aaInformación]__cceficien_7"/>
      <sheetName val="[a  aaInformación]__cceficien_8"/>
      <sheetName val="[a  aaInformación]__cceficien_9"/>
      <sheetName val="[a  aaInformación]__cceficie_10"/>
      <sheetName val="precios-básicos2002"/>
      <sheetName val="INFORME SEMANAL"/>
      <sheetName val="AVANCE SEMANAL"/>
      <sheetName val="CLIMA mes"/>
      <sheetName val="REG FOTO"/>
      <sheetName val="SISOMA"/>
      <sheetName val="HER"/>
      <sheetName val="MAT"/>
      <sheetName val="PER"/>
      <sheetName val="TRANS"/>
      <sheetName val="PRECIOS"/>
      <sheetName val="ITEMS"/>
      <sheetName val="[a  aaInformación]__cceficie_13"/>
      <sheetName val="[a  aaInformación]__cceficie_12"/>
      <sheetName val="Emboquillar"/>
      <sheetName val="Acometidacobrerígido"/>
      <sheetName val="Acometidatoma"/>
      <sheetName val="Acometidahasta1&quot;"/>
      <sheetName val="[a  aaInformación]__cceficie_16"/>
      <sheetName val="[a  aaInformación]__cceficie_14"/>
      <sheetName val="[a  aaInformación]__cceficie_15"/>
      <sheetName val="[a  aaInformación]__cceficie_17"/>
      <sheetName val="PANEL"/>
      <sheetName val="Res-Accide-10"/>
      <sheetName val="Base Datos"/>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__cceficie_19"/>
      <sheetName val="[a  aaInformación]__cceficie_18"/>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__SERVIDOR_Public2_MANTENIMIENT"/>
      <sheetName val="_I_I_MANTENIMIENTO RUTA 1001_MA"/>
      <sheetName val="[a  aaInformación]__cceficie_85"/>
      <sheetName val="[a  aaInformación]__cceficie_51"/>
      <sheetName val="[a  aaInformación]__cceficie_62"/>
      <sheetName val="[a  aaInformación]__cceficie_61"/>
      <sheetName val="[a  aaInformación]__cceficie_52"/>
      <sheetName val="[a  aaInformación]__cceficie_58"/>
      <sheetName val="[a  aaInformación]__cceficie_53"/>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M_O_"/>
      <sheetName val="a__aaInformación9"/>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7"/>
      <sheetName val="aCCIDENTES_DE_1995_-_19964"/>
      <sheetName val="[a__aaInformación][a__aaInforma"/>
      <sheetName val="PRESTACIONES_SOCIALES"/>
      <sheetName val="Concretos_y_morteros"/>
      <sheetName val="Datos_iniciales_"/>
      <sheetName val="[a__aaInformación]__192_168_0_3"/>
      <sheetName val="a__aaInformaci%C3%B3n"/>
      <sheetName val="[a__aaInformación]__192_168_0_2"/>
      <sheetName val="[a__aaInformación]__192_168_0_4"/>
      <sheetName val="CRA_MODI"/>
      <sheetName val="[a__aaInformación]__cceficien_2"/>
      <sheetName val="[a__aaInformación]__192_168_0_5"/>
      <sheetName val="[a__aaInformación]__192_168_0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NALISIS RESUMIDOS"/>
      <sheetName val="INSUMOS"/>
      <sheetName val="MC_SF_GAVIONES"/>
      <sheetName val="MC_MALLA_DE_RETENCION_EN_VIA"/>
      <sheetName val="SF_ANCLAJES__Y_CONCRETO_LANZADO"/>
      <sheetName val="SF_ANCLAJES_M_DE_RETENCION"/>
      <sheetName val="MC_SF_GAVIONES1"/>
      <sheetName val="MC_MALLA_DE_RETENCION_EN_VIA1"/>
      <sheetName val="SF_ANCLAJES__Y_CONCRETO_LANZAD1"/>
      <sheetName val="SF_ANCLAJES_M_DE_RETENCION1"/>
      <sheetName val="MC_SF_GAVIONES4"/>
      <sheetName val="MC_MALLA_DE_RETENCION_EN_VIA4"/>
      <sheetName val="SF_ANCLAJES__Y_CONCRETO_LANZAD4"/>
      <sheetName val="SF_ANCLAJES_M_DE_RETENCION4"/>
      <sheetName val="MC_SF_GAVIONES2"/>
      <sheetName val="MC_MALLA_DE_RETENCION_EN_VIA2"/>
      <sheetName val="SF_ANCLAJES__Y_CONCRETO_LANZAD2"/>
      <sheetName val="SF_ANCLAJES_M_DE_RETENCION2"/>
      <sheetName val="MC_SF_GAVIONES3"/>
      <sheetName val="MC_MALLA_DE_RETENCION_EN_VIA3"/>
      <sheetName val="SF_ANCLAJES__Y_CONCRETO_LANZAD3"/>
      <sheetName val="SF_ANCLAJES_M_DE_RETENCION3"/>
      <sheetName val="MC_SF_GAVIONES5"/>
      <sheetName val="MC_MALLA_DE_RETENCION_EN_VIA5"/>
      <sheetName val="SF_ANCLAJES__Y_CONCRETO_LANZAD5"/>
      <sheetName val="SF_ANCLAJES_M_DE_RETENCION5"/>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Hoja1"/>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PREACTA(1)"/>
      <sheetName val="AiuApoSaraBrut2000.xls"/>
      <sheetName val="\\Lucho\transfer lucho\Mis docu"/>
      <sheetName val="1"/>
      <sheetName val="strsumm0"/>
      <sheetName val="REQUISITOS INF INTERVENTORÍA"/>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C_SF_GAVIONES"/>
      <sheetName val="ANEXO_7"/>
      <sheetName val="A__P__U_"/>
      <sheetName val="Análisis_de_precios"/>
      <sheetName val="MC_SF_GAVIONES1"/>
      <sheetName val="ANEXO_71"/>
      <sheetName val="A__P__U_1"/>
      <sheetName val="Análisis_de_precios1"/>
      <sheetName val="MC_SF_GAVIONES4"/>
      <sheetName val="ANEXO_74"/>
      <sheetName val="A__P__U_4"/>
      <sheetName val="Análisis_de_precios4"/>
      <sheetName val="MC_SF_GAVIONES2"/>
      <sheetName val="ANEXO_72"/>
      <sheetName val="A__P__U_2"/>
      <sheetName val="Análisis_de_precios2"/>
      <sheetName val="MC_SF_GAVIONES3"/>
      <sheetName val="ANEXO_73"/>
      <sheetName val="A__P__U_3"/>
      <sheetName val="Análisis_de_precios3"/>
      <sheetName val="MC_SF_GAVIONES5"/>
      <sheetName val="ANEXO_75"/>
      <sheetName val="A__P__U_5"/>
      <sheetName val="Análisis_de_precios5"/>
      <sheetName val="calidad"/>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sheetData sheetId="112"/>
      <sheetData sheetId="113"/>
      <sheetData sheetId="114"/>
      <sheetData sheetId="115"/>
      <sheetData sheetId="116"/>
      <sheetData sheetId="117"/>
      <sheetData sheetId="11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Hoja1"/>
      <sheetName val="PREACTA"/>
      <sheetName val="Mat"/>
      <sheetName val="Equi"/>
      <sheetName val="Otros"/>
      <sheetName val="equipos"/>
      <sheetName val="indice alfabetico"/>
      <sheetName val="materiales"/>
      <sheetName val="Informacion"/>
      <sheetName val="PREACTA(1)"/>
      <sheetName val="AiuApoSaraBrut2000.xls"/>
      <sheetName val="\\Lucho\transfer lucho\Mis docu"/>
      <sheetName val="1"/>
      <sheetName val="strsumm0"/>
      <sheetName val="REQUISITOS INF INTERVENTORÍA"/>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C_SF_GAVIONES"/>
      <sheetName val="ANEXO_7"/>
      <sheetName val="A__P__U_"/>
      <sheetName val="Análisis_de_precios"/>
      <sheetName val="MC_SF_GAVIONES1"/>
      <sheetName val="ANEXO_71"/>
      <sheetName val="A__P__U_1"/>
      <sheetName val="Análisis_de_precios1"/>
      <sheetName val="MC_SF_GAVIONES4"/>
      <sheetName val="ANEXO_74"/>
      <sheetName val="A__P__U_4"/>
      <sheetName val="Análisis_de_precios4"/>
      <sheetName val="MC_SF_GAVIONES2"/>
      <sheetName val="ANEXO_72"/>
      <sheetName val="A__P__U_2"/>
      <sheetName val="Análisis_de_precios2"/>
      <sheetName val="MC_SF_GAVIONES3"/>
      <sheetName val="ANEXO_73"/>
      <sheetName val="A__P__U_3"/>
      <sheetName val="Análisis_de_precios3"/>
      <sheetName val="MC_SF_GAVIONES5"/>
      <sheetName val="ANEXO_75"/>
      <sheetName val="A__P__U_5"/>
      <sheetName val="Análisis_de_precios5"/>
      <sheetName val="calidad"/>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sheetData sheetId="112"/>
      <sheetData sheetId="113"/>
      <sheetData sheetId="114"/>
      <sheetData sheetId="115"/>
      <sheetData sheetId="116"/>
      <sheetData sheetId="117"/>
      <sheetData sheetId="118"/>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Materiales"/>
      <sheetName val="Cuadrillas"/>
      <sheetName val="Concretos y morteros"/>
      <sheetName val="Equipo"/>
      <sheetName val="Datos iniciales "/>
      <sheetName val="Transporte"/>
      <sheetName val="Acc Ago-Sep.xls"/>
      <sheetName val="INSUMO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EMPRESA"/>
      <sheetName val="otros"/>
      <sheetName val="ANEXO 7"/>
      <sheetName val="Macro1"/>
      <sheetName val="VARIABLES"/>
      <sheetName val="ARBOL DE PROBLEMAS final"/>
      <sheetName val="IDENTIFICACION DEL PROBLEMA fin"/>
      <sheetName val="OBJETIVOS FINALES"/>
      <sheetName val="ESTRUCTURA DE PROYECTO"/>
      <sheetName val="OBJETIVOS ESPECIFICOS final"/>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Datos"/>
      <sheetName val="Jornal"/>
      <sheetName val="ACTA PARCIAL No 01"/>
      <sheetName val="FORMATO-FORMATO E PARA EFECTO K"/>
      <sheetName val="FORMATO-FACTOR CT PARA EFECTO K"/>
      <sheetName val="FORMATO - SCE PARA EFECTO DEL K"/>
      <sheetName val="TEXT-ACTA PARCIAL No1"/>
      <sheetName val="Hoja3"/>
      <sheetName val="ESTADO_RED"/>
      <sheetName val="Plan_auditoría"/>
      <sheetName val="Información_de_la_Empresa"/>
      <sheetName val="List__Análisis"/>
      <sheetName val="List__Materiales"/>
      <sheetName val="List__Equipo"/>
      <sheetName val="List__Mano_de_Obra"/>
      <sheetName val="resumen_de_cantidades"/>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md\documentos_c\Documentos-W"/>
      <sheetName val="tablas"/>
      <sheetName val="TARIFAS EQUIPOS"/>
      <sheetName val="EQUIPOS pte"/>
      <sheetName val="INDICE"/>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1_Preliminares"/>
      <sheetName val="Insumos"/>
      <sheetName val="M.Obra"/>
      <sheetName val="Datos"/>
      <sheetName val="Puntajes"/>
      <sheetName val="Anexo No. 5"/>
      <sheetName val="HOJA BASE"/>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COSTOS OFICINA"/>
      <sheetName val="COSTOS CAMPAMENTO"/>
      <sheetName val="BASE"/>
      <sheetName val="calidad"/>
      <sheetName val="\\Pc1\E\AMV-3005-2005\ADMON GRU"/>
      <sheetName val="PRESUPUESTO "/>
      <sheetName val="Cuadrillas"/>
      <sheetName val="Equ"/>
      <sheetName val="Trans"/>
      <sheetName val="Mat"/>
      <sheetName val="Salarios"/>
      <sheetName val="Civil work"/>
      <sheetName val="LISTADO APU"/>
      <sheetName val="General"/>
      <sheetName val="Capitulos"/>
      <sheetName val="Maqui Equip"/>
      <sheetName val="PERSONAL"/>
      <sheetName val="Anal"/>
      <sheetName val="Tablas"/>
      <sheetName val="ITEM"/>
      <sheetName val="Hoja6"/>
      <sheetName val="2121"/>
      <sheetName val="Personalizar"/>
      <sheetName val="Index"/>
      <sheetName val="NPV Summary"/>
      <sheetName val="Equip Data"/>
      <sheetName val="Royalties"/>
      <sheetName val="Title"/>
      <sheetName val="FACTORES"/>
      <sheetName val="días habiles 2015"/>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ivil_work"/>
      <sheetName val="LISTADO_APU"/>
      <sheetName val="Av_Acum"/>
      <sheetName val="310 B  (2)"/>
      <sheetName val="CIRCUITOS CODENSA"/>
      <sheetName val="ITEM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efreshError="1"/>
      <sheetData sheetId="282" refreshError="1"/>
      <sheetData sheetId="283" refreshError="1"/>
      <sheetData sheetId="28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INSUMOS"/>
      <sheetName val="A.P.U."/>
      <sheetName val="A.P.U. (2)"/>
      <sheetName val="RESUMEN VIAS"/>
      <sheetName val="COSTOS POR KM"/>
      <sheetName val="RESUMEN UNITARIOS"/>
      <sheetName val="Res-Accide-10"/>
      <sheetName val="COSTOS OFICINA"/>
      <sheetName val="Format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Sheet1"/>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arameter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GENERALIDADES "/>
      <sheetName val="PROGR VER02"/>
      <sheetName val="acta"/>
      <sheetName val="Itemes Renovación"/>
      <sheetName val="General"/>
      <sheetName val="Estructura"/>
      <sheetName val="210.2.2"/>
      <sheetName val="Formular"/>
      <sheetName val="Recursos"/>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Datos"/>
      <sheetName val="Cuadrillas"/>
      <sheetName val="Jornal"/>
      <sheetName val="Indice"/>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 val="ELECTRICO"/>
      <sheetName val="Vuelta"/>
      <sheetName val="EMPRESA"/>
      <sheetName val="DATOS CONTRATO"/>
      <sheetName val="LIQ-NOM"/>
      <sheetName val="NOMINA-1"/>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CALC PROD MENSUAL"/>
      <sheetName val="TABLAS"/>
      <sheetName val="CIC-NOV"/>
      <sheetName val="SUB_APU7"/>
      <sheetName val="Cantidades_de_Obra7"/>
      <sheetName val="Itemes_Renovación2"/>
      <sheetName val="LISTA_CÓDIGOS"/>
      <sheetName val="BASE_APU"/>
      <sheetName val="MANO_DE_OBRA"/>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Design"/>
      <sheetName val="base de diseño"/>
      <sheetName val="10_HS"/>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ELECTRICO"/>
      <sheetName val="Vuelta"/>
      <sheetName val="BASE"/>
      <sheetName val="Formulas"/>
      <sheetName val="Análisis de precios"/>
      <sheetName val="2103mar%20.xls"/>
      <sheetName val="Hoja1"/>
      <sheetName val="1_Preliminares"/>
      <sheetName val="M.Obra"/>
      <sheetName val="TUBERIA"/>
      <sheetName val="días habiles 2015"/>
      <sheetName val="INS"/>
      <sheetName val="Ppto"/>
      <sheetName val="Plan auditoría"/>
      <sheetName val="Precios"/>
      <sheetName val="ManoDeObra"/>
      <sheetName val="Balance General"/>
      <sheetName val="Balance a valor total"/>
      <sheetName val="Bal ajust a valor contractual"/>
      <sheetName val="Balance anexo adicional 01"/>
      <sheetName val="Balance ajustado + adicional 01"/>
      <sheetName val="Balance + adicional 02"/>
      <sheetName val="cantidades ejecutadas"/>
      <sheetName val="AVANCE POR ITEM"/>
      <sheetName val="ACERO"/>
      <sheetName val="APU"/>
      <sheetName val="320.1"/>
      <sheetName val="330.2"/>
      <sheetName val="700.1"/>
      <sheetName val="220.1"/>
      <sheetName val="330.1"/>
      <sheetName val="640.1.2"/>
      <sheetName val="673.1"/>
      <sheetName val="673.2"/>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Análisis de precio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Form5 _Pág_ 2"/>
      <sheetName val="Form5 _Pág_ 1"/>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GPI 526"/>
      <sheetName val="SKJ452"/>
      <sheetName val="ITA878"/>
      <sheetName val="AEA-944"/>
      <sheetName val="DUB-823"/>
      <sheetName val="XXJ617"/>
      <sheetName val="SNG_855"/>
      <sheetName val="VEA 374"/>
      <sheetName val="HFB024"/>
      <sheetName val="PAJ825"/>
      <sheetName val="Itemes Renovación"/>
      <sheetName val="AC2-AG96"/>
      <sheetName val="Formulario N° 4"/>
      <sheetName val="MATERIALES"/>
      <sheetName val="EQUIP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PRECIO. MAT"/>
      <sheetName val="INSUMOS"/>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Presup_Canch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LASIFICACION"/>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5. ELECTRICO"/>
      <sheetName val="c2_5y2_6"/>
      <sheetName val="c2_5y2_62"/>
      <sheetName val="c2_5y2_61"/>
      <sheetName val="c2_5y2_63"/>
      <sheetName val="c2_5y2_65"/>
      <sheetName val="c2_5y2_64"/>
      <sheetName val="c2_5y2_66"/>
      <sheetName val="c2_5y2_67"/>
      <sheetName val="c2_5y2_68"/>
      <sheetName val="c2_5y2_69"/>
      <sheetName val="c2_5y2_610"/>
      <sheetName val="materiales"/>
      <sheetName val="otros"/>
      <sheetName val="Bajadas"/>
      <sheetName val="NARIÑO"/>
      <sheetName val="OCTUBRE"/>
      <sheetName val="Cuadr."/>
      <sheetName val="skj452"/>
      <sheetName val="ita878"/>
      <sheetName val="aea-944"/>
      <sheetName val="dub-823"/>
      <sheetName val="gpi 526"/>
      <sheetName val="xxj617"/>
      <sheetName val="sng_855"/>
      <sheetName val="vea 374"/>
      <sheetName val="hfb024"/>
      <sheetName val="paj825"/>
      <sheetName val="SALARIOS"/>
      <sheetName val="TABLA_2008"/>
      <sheetName val="ESTADO_VÍA-CRIT_TECNICO"/>
      <sheetName val="APU NO PREVISTO"/>
      <sheetName val="PPTA (3)"/>
      <sheetName val="PPTA (2)"/>
      <sheetName val="PPTA"/>
      <sheetName val="2,2,6,1 Pilotes 0,30"/>
      <sheetName val="Requisición1"/>
      <sheetName val="APU"/>
      <sheetName val="FINANC"/>
      <sheetName val="TODAS"/>
      <sheetName val="Summary"/>
      <sheetName val="CODCONST"/>
      <sheetName val="Hoja2"/>
      <sheetName val="PUNITARIOS PARA 241201 2S.xls"/>
      <sheetName val="OBRAS SES"/>
      <sheetName val="PREACTA_61"/>
      <sheetName val="A_P_U1"/>
      <sheetName val="A_P_U"/>
      <sheetName val="c2_5y2_613"/>
      <sheetName val="PREACTA_62"/>
      <sheetName val="TABLA_20082"/>
      <sheetName val="c2_5y2_612"/>
      <sheetName val="TABLA_2008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CONT_ADI"/>
      <sheetName val="ANALISIS M.O"/>
      <sheetName val="CTO 14MPa"/>
      <sheetName val="CTO 175MPa "/>
      <sheetName val="CTO 21MPa"/>
      <sheetName val="CTO 28MPa"/>
      <sheetName val="PTTO PAZ Y PROGRESO"/>
      <sheetName val="MORTERO14"/>
      <sheetName val="glvc"/>
      <sheetName val="PERSONAL"/>
      <sheetName val="Tarifa MT"/>
      <sheetName val="BALANCE"/>
      <sheetName val="ITEMS NO REVISTOS"/>
      <sheetName val="APU ELECTRICOS"/>
      <sheetName val="for 6"/>
      <sheetName val="PREACTA Y CONTRATISTAS"/>
      <sheetName val="PLAN DE INVERSION ANTICIPO"/>
      <sheetName val="inv mensual"/>
      <sheetName val="borrador flujo inv"/>
      <sheetName val="social-ambiental"/>
      <sheetName val="AU"/>
      <sheetName val="inst"/>
      <sheetName val="TABLAS"/>
      <sheetName val="costos oficina"/>
      <sheetName val="costos campamento"/>
      <sheetName val="días habiles 2015"/>
      <sheetName val="7.1.8.1.1"/>
      <sheetName val="SUB_APU"/>
      <sheetName val="Input"/>
      <sheetName val="bd100-45-p1"/>
      <sheetName val="PTAR ANDE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oblacion"/>
      <sheetName val="CURVA"/>
      <sheetName val="DEST. MEDIOS"/>
      <sheetName val="COMBUASF"/>
      <sheetName val="BALCRUDO"/>
      <sheetName val="CARGASPROC."/>
      <sheetName val="G L P  FINAL"/>
      <sheetName val="BASE"/>
      <sheetName val="CHINCHINA FINAL . A CEROS"/>
      <sheetName val="Memoria de calculo"/>
      <sheetName val="DATOS CONTRATO"/>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Bases 2A"/>
      <sheetName val="@RISK - Correlaciones"/>
      <sheetName val="Acta"/>
      <sheetName val="devdics"/>
      <sheetName val="factor"/>
      <sheetName val="PREACTA_Y_CONTRATISTAS"/>
      <sheetName val="Tarifa_MT"/>
      <sheetName val="PUNITARIOS_PARA_241201_2S_xls"/>
      <sheetName val="ACTA MODIFICACIÓN CIVIL"/>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Proveedores_y_acreedores"/>
      <sheetName val="cronograma"/>
      <sheetName val="CÁLCUL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refreshError="1"/>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refreshError="1"/>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refreshError="1"/>
      <sheetData sheetId="218" refreshError="1"/>
      <sheetData sheetId="219" refreshError="1"/>
      <sheetData sheetId="220" refreshError="1"/>
      <sheetData sheetId="22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sheetData sheetId="355"/>
      <sheetData sheetId="356"/>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Listas"/>
      <sheetName val="AASHTO"/>
      <sheetName val="INV"/>
      <sheetName val="1,01"/>
      <sheetName val="UNIT."/>
      <sheetName val="glvc"/>
      <sheetName val="Lista APU"/>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2"/>
      <sheetName val="A__P__U_6"/>
      <sheetName val="ACTA_DE_MODIFICACION__(2)6"/>
      <sheetName val="CRA_MODI4"/>
      <sheetName val="PROGR_10"/>
      <sheetName val="A__P__U_4"/>
      <sheetName val="ACTA_DE_MODIFICACION__(2)4"/>
      <sheetName val="CRA_MODI2"/>
      <sheetName val="PROGR_11"/>
      <sheetName val="A__P__U_5"/>
      <sheetName val="ACTA_DE_MODIFICACION__(2)5"/>
      <sheetName val="CRA_MODI3"/>
      <sheetName val="PROGR_13"/>
      <sheetName val="A__P__U_7"/>
      <sheetName val="ACTA_DE_MODIFICACION__(2)7"/>
      <sheetName val="CRA_MODI5"/>
      <sheetName val="EQUIPO"/>
      <sheetName val="ELECTRICO"/>
      <sheetName val="Vuelta"/>
      <sheetName val="c2.5y2.6"/>
      <sheetName val="redes"/>
      <sheetName val="PRECIOS"/>
      <sheetName val="Cuadro p. Capital Vs estimado"/>
      <sheetName val="REC-COD,"/>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2.5y2.6"/>
      <sheetName val="OBRAS S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sheetName val="MANO DE OBRA"/>
      <sheetName val="APU BASICO"/>
      <sheetName val="A.P.U"/>
      <sheetName val="MEMORIAS "/>
      <sheetName val="EQUIPOS"/>
      <sheetName val="MATERIALES"/>
      <sheetName val="CRONOGRAMA"/>
      <sheetName val="FACTOR PREST. ADM"/>
      <sheetName val="ADMINISTRACION"/>
      <sheetName val="APU CAMPAMENTO"/>
      <sheetName val="UTILIDAD"/>
      <sheetName val="PMT"/>
      <sheetName val="PERSONAL PMT"/>
      <sheetName val="PMA"/>
      <sheetName val="FACTOR PREST. INTERV."/>
      <sheetName val="PRESUPUESTO OFICIAL"/>
      <sheetName val="INTERVENTORIA"/>
      <sheetName val="Hoja1"/>
    </sheetNames>
    <sheetDataSet>
      <sheetData sheetId="0" refreshError="1"/>
      <sheetData sheetId="1" refreshError="1"/>
      <sheetData sheetId="2" refreshError="1"/>
      <sheetData sheetId="3" refreshError="1">
        <row r="42">
          <cell r="H42">
            <v>8673.49</v>
          </cell>
        </row>
        <row r="85">
          <cell r="H85">
            <v>88598.2</v>
          </cell>
        </row>
        <row r="128">
          <cell r="H128">
            <v>330773.24</v>
          </cell>
        </row>
        <row r="165">
          <cell r="H165">
            <v>1353243.92</v>
          </cell>
        </row>
        <row r="203">
          <cell r="H203">
            <v>1127100.53</v>
          </cell>
        </row>
        <row r="240">
          <cell r="H240">
            <v>116072.75</v>
          </cell>
        </row>
        <row r="279">
          <cell r="H279">
            <v>315205.46000000002</v>
          </cell>
        </row>
        <row r="325">
          <cell r="H325">
            <v>16909.18</v>
          </cell>
        </row>
        <row r="371">
          <cell r="H371">
            <v>79603.960000000006</v>
          </cell>
        </row>
      </sheetData>
      <sheetData sheetId="4" refreshError="1">
        <row r="19">
          <cell r="K19">
            <v>1035</v>
          </cell>
        </row>
        <row r="46">
          <cell r="K46">
            <v>20.61</v>
          </cell>
        </row>
        <row r="70">
          <cell r="K70">
            <v>150</v>
          </cell>
        </row>
        <row r="94">
          <cell r="K94">
            <v>50.22</v>
          </cell>
        </row>
        <row r="118">
          <cell r="K118">
            <v>50.22</v>
          </cell>
        </row>
        <row r="144">
          <cell r="K144">
            <v>273</v>
          </cell>
        </row>
        <row r="166">
          <cell r="K166">
            <v>400</v>
          </cell>
        </row>
        <row r="189">
          <cell r="K189">
            <v>8577.92</v>
          </cell>
        </row>
        <row r="213">
          <cell r="K213">
            <v>60.18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9"/>
  <sheetViews>
    <sheetView showGridLines="0" view="pageBreakPreview" zoomScale="70" zoomScaleNormal="100" zoomScaleSheetLayoutView="70" zoomScalePageLayoutView="55" workbookViewId="0">
      <selection activeCell="F4" sqref="F4"/>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8"/>
      <c r="D2" s="228"/>
      <c r="E2" s="229"/>
      <c r="F2" s="228"/>
      <c r="G2" s="228"/>
      <c r="H2" s="228"/>
      <c r="I2" s="228"/>
      <c r="J2" s="228"/>
      <c r="K2" s="228"/>
      <c r="L2" s="8"/>
      <c r="M2" s="5"/>
    </row>
    <row r="3" spans="1:13" ht="27" customHeight="1">
      <c r="A3" s="5"/>
      <c r="B3" s="9"/>
      <c r="C3" s="236" t="s">
        <v>0</v>
      </c>
      <c r="D3" s="236"/>
      <c r="E3" s="236"/>
      <c r="F3" s="236"/>
      <c r="G3" s="5"/>
      <c r="H3" s="5"/>
      <c r="I3" s="5"/>
      <c r="J3" s="5"/>
      <c r="K3" s="5"/>
      <c r="L3" s="10"/>
      <c r="M3" s="5"/>
    </row>
    <row r="4" spans="1:13">
      <c r="A4" s="5"/>
      <c r="B4" s="9"/>
      <c r="C4" s="210" t="s">
        <v>1</v>
      </c>
      <c r="D4" s="211" t="s">
        <v>2</v>
      </c>
      <c r="E4" s="210" t="s">
        <v>3</v>
      </c>
      <c r="F4" s="211">
        <v>4</v>
      </c>
      <c r="G4" s="5"/>
      <c r="H4" s="5"/>
      <c r="I4" s="5"/>
      <c r="J4" s="5"/>
      <c r="K4" s="5"/>
      <c r="L4" s="10"/>
      <c r="M4" s="5"/>
    </row>
    <row r="5" spans="1:13">
      <c r="A5" s="5"/>
      <c r="B5" s="9"/>
      <c r="C5" s="260" t="s">
        <v>4</v>
      </c>
      <c r="D5" s="260"/>
      <c r="E5" s="260"/>
      <c r="F5" s="260"/>
      <c r="G5" s="260"/>
      <c r="H5" s="260"/>
      <c r="I5" s="260"/>
      <c r="J5" s="260"/>
      <c r="K5" s="260"/>
      <c r="L5" s="10"/>
      <c r="M5" s="5"/>
    </row>
    <row r="6" spans="1:13" ht="17.25" thickBot="1">
      <c r="A6" s="5"/>
      <c r="B6" s="9"/>
      <c r="C6" s="254" t="s">
        <v>5</v>
      </c>
      <c r="D6" s="254"/>
      <c r="E6" s="254"/>
      <c r="F6" s="254"/>
      <c r="G6" s="254"/>
      <c r="H6" s="254"/>
      <c r="I6" s="254"/>
      <c r="J6" s="254"/>
      <c r="K6" s="254"/>
      <c r="L6" s="10"/>
      <c r="M6" s="5"/>
    </row>
    <row r="7" spans="1:13" s="20" customFormat="1">
      <c r="A7" s="19"/>
      <c r="B7" s="225"/>
      <c r="C7" s="268" t="s">
        <v>6</v>
      </c>
      <c r="D7" s="269"/>
      <c r="E7" s="269"/>
      <c r="F7" s="269"/>
      <c r="G7" s="269"/>
      <c r="H7" s="269"/>
      <c r="I7" s="269"/>
      <c r="J7" s="269"/>
      <c r="K7" s="270"/>
      <c r="L7" s="21"/>
      <c r="M7" s="19"/>
    </row>
    <row r="8" spans="1:13" ht="43.5" customHeight="1">
      <c r="A8" s="5"/>
      <c r="B8" s="226"/>
      <c r="C8" s="271"/>
      <c r="D8" s="272"/>
      <c r="E8" s="272"/>
      <c r="F8" s="272"/>
      <c r="G8" s="272"/>
      <c r="H8" s="272"/>
      <c r="I8" s="272"/>
      <c r="J8" s="272"/>
      <c r="K8" s="273"/>
      <c r="L8" s="10"/>
      <c r="M8" s="5"/>
    </row>
    <row r="9" spans="1:13" ht="34.5" customHeight="1">
      <c r="A9" s="5"/>
      <c r="B9" s="226"/>
      <c r="C9" s="274" t="s">
        <v>7</v>
      </c>
      <c r="D9" s="275"/>
      <c r="E9" s="275"/>
      <c r="F9" s="275"/>
      <c r="G9" s="275"/>
      <c r="H9" s="275"/>
      <c r="I9" s="275"/>
      <c r="J9" s="275"/>
      <c r="K9" s="276"/>
      <c r="L9" s="10"/>
      <c r="M9" s="5"/>
    </row>
    <row r="10" spans="1:13" ht="30" customHeight="1" thickBot="1">
      <c r="A10" s="5"/>
      <c r="B10" s="9"/>
      <c r="C10" s="239"/>
      <c r="D10" s="240"/>
      <c r="E10" s="240"/>
      <c r="F10" s="240"/>
      <c r="G10" s="240"/>
      <c r="H10" s="240"/>
      <c r="I10" s="240"/>
      <c r="J10" s="240"/>
      <c r="K10" s="241"/>
      <c r="L10" s="10"/>
      <c r="M10" s="5"/>
    </row>
    <row r="11" spans="1:13" ht="30" customHeight="1">
      <c r="A11" s="5"/>
      <c r="B11" s="9"/>
      <c r="C11" s="265" t="s">
        <v>8</v>
      </c>
      <c r="D11" s="258" t="s">
        <v>9</v>
      </c>
      <c r="E11" s="267" t="s">
        <v>10</v>
      </c>
      <c r="F11" s="267"/>
      <c r="G11" s="265" t="s">
        <v>11</v>
      </c>
      <c r="H11" s="258" t="s">
        <v>12</v>
      </c>
      <c r="I11" s="258" t="s">
        <v>13</v>
      </c>
      <c r="J11" s="261" t="s">
        <v>14</v>
      </c>
      <c r="K11" s="263" t="s">
        <v>15</v>
      </c>
      <c r="L11" s="10"/>
      <c r="M11" s="5"/>
    </row>
    <row r="12" spans="1:13" ht="30" customHeight="1" thickBot="1">
      <c r="A12" s="5"/>
      <c r="B12" s="9"/>
      <c r="C12" s="266"/>
      <c r="D12" s="259"/>
      <c r="E12" s="136" t="s">
        <v>16</v>
      </c>
      <c r="F12" s="136" t="s">
        <v>17</v>
      </c>
      <c r="G12" s="266"/>
      <c r="H12" s="259"/>
      <c r="I12" s="259"/>
      <c r="J12" s="262"/>
      <c r="K12" s="264"/>
      <c r="L12" s="10"/>
      <c r="M12" s="5"/>
    </row>
    <row r="13" spans="1:13" ht="30" customHeight="1" thickBot="1">
      <c r="A13" s="5"/>
      <c r="B13" s="9"/>
      <c r="C13" s="137"/>
      <c r="D13" s="138"/>
      <c r="E13" s="138"/>
      <c r="F13" s="138"/>
      <c r="G13" s="138"/>
      <c r="H13" s="138"/>
      <c r="I13" s="138"/>
      <c r="J13" s="138"/>
      <c r="K13" s="139"/>
      <c r="L13" s="10"/>
      <c r="M13" s="5"/>
    </row>
    <row r="14" spans="1:13" ht="30" customHeight="1">
      <c r="A14" s="5"/>
      <c r="B14" s="9"/>
      <c r="C14" s="140"/>
      <c r="D14" s="141"/>
      <c r="E14" s="141"/>
      <c r="F14" s="141"/>
      <c r="G14" s="142"/>
      <c r="H14" s="141"/>
      <c r="I14" s="143"/>
      <c r="J14" s="144"/>
      <c r="K14" s="145"/>
      <c r="L14" s="10"/>
      <c r="M14" s="5"/>
    </row>
    <row r="15" spans="1:13" ht="30" customHeight="1" thickBot="1">
      <c r="A15" s="5"/>
      <c r="B15" s="9"/>
      <c r="C15" s="146" t="s">
        <v>18</v>
      </c>
      <c r="D15" s="147"/>
      <c r="E15" s="147"/>
      <c r="F15" s="147"/>
      <c r="G15" s="148"/>
      <c r="H15" s="147"/>
      <c r="I15" s="143"/>
      <c r="J15" s="149"/>
      <c r="K15" s="150"/>
      <c r="L15" s="10"/>
      <c r="M15" s="5"/>
    </row>
    <row r="16" spans="1:13" ht="30" customHeight="1" thickBot="1">
      <c r="A16" s="5"/>
      <c r="B16" s="9"/>
      <c r="C16" s="137"/>
      <c r="D16" s="138"/>
      <c r="E16" s="138"/>
      <c r="F16" s="138"/>
      <c r="G16" s="138"/>
      <c r="H16" s="138"/>
      <c r="I16" s="138"/>
      <c r="J16" s="138"/>
      <c r="K16" s="139"/>
      <c r="L16" s="10"/>
      <c r="M16" s="5"/>
    </row>
    <row r="17" spans="1:13" ht="30" customHeight="1">
      <c r="A17" s="5"/>
      <c r="B17" s="9"/>
      <c r="C17" s="140"/>
      <c r="D17" s="141"/>
      <c r="E17" s="141"/>
      <c r="F17" s="141"/>
      <c r="G17" s="151"/>
      <c r="H17" s="141"/>
      <c r="I17" s="143"/>
      <c r="J17" s="144"/>
      <c r="K17" s="152"/>
      <c r="L17" s="10"/>
      <c r="M17" s="5"/>
    </row>
    <row r="18" spans="1:13" ht="30" customHeight="1">
      <c r="A18" s="5"/>
      <c r="B18" s="9"/>
      <c r="C18" s="140"/>
      <c r="D18" s="141"/>
      <c r="E18" s="141"/>
      <c r="F18" s="141"/>
      <c r="G18" s="151"/>
      <c r="H18" s="141"/>
      <c r="I18" s="143"/>
      <c r="J18" s="144"/>
      <c r="K18" s="152"/>
      <c r="L18" s="10"/>
      <c r="M18" s="5"/>
    </row>
    <row r="19" spans="1:13" s="5" customFormat="1" ht="30" customHeight="1">
      <c r="B19" s="9"/>
      <c r="C19" s="140"/>
      <c r="D19" s="153"/>
      <c r="E19" s="153"/>
      <c r="F19" s="153"/>
      <c r="G19" s="154"/>
      <c r="H19" s="153"/>
      <c r="I19" s="143"/>
      <c r="J19" s="144"/>
      <c r="K19" s="152"/>
      <c r="L19" s="10"/>
    </row>
    <row r="20" spans="1:13" ht="30" customHeight="1">
      <c r="B20" s="16"/>
      <c r="C20" s="140"/>
      <c r="D20" s="141"/>
      <c r="E20" s="141"/>
      <c r="F20" s="141"/>
      <c r="G20" s="151"/>
      <c r="H20" s="141"/>
      <c r="I20" s="143"/>
      <c r="J20" s="144"/>
      <c r="K20" s="152"/>
      <c r="L20" s="17"/>
    </row>
    <row r="21" spans="1:13" ht="30" customHeight="1" thickBot="1">
      <c r="A21" s="5"/>
      <c r="B21" s="9"/>
      <c r="C21" s="146" t="s">
        <v>18</v>
      </c>
      <c r="D21" s="155"/>
      <c r="E21" s="156"/>
      <c r="F21" s="155"/>
      <c r="G21" s="155"/>
      <c r="H21" s="155"/>
      <c r="I21" s="143"/>
      <c r="J21" s="155"/>
      <c r="K21" s="150"/>
      <c r="L21" s="10"/>
      <c r="M21" s="5"/>
    </row>
    <row r="22" spans="1:13" ht="30" customHeight="1" thickBot="1">
      <c r="A22" s="5"/>
      <c r="B22" s="9"/>
      <c r="C22" s="137"/>
      <c r="D22" s="138"/>
      <c r="E22" s="138"/>
      <c r="F22" s="138"/>
      <c r="G22" s="138"/>
      <c r="H22" s="138"/>
      <c r="I22" s="138"/>
      <c r="J22" s="138"/>
      <c r="K22" s="139"/>
      <c r="L22" s="10"/>
      <c r="M22" s="5"/>
    </row>
    <row r="23" spans="1:13" ht="30" customHeight="1">
      <c r="A23" s="5"/>
      <c r="B23" s="9"/>
      <c r="C23" s="140"/>
      <c r="D23" s="157"/>
      <c r="E23" s="157"/>
      <c r="F23" s="157"/>
      <c r="G23" s="158"/>
      <c r="H23" s="157"/>
      <c r="I23" s="143"/>
      <c r="J23" s="135"/>
      <c r="K23" s="227"/>
      <c r="L23" s="10"/>
      <c r="M23" s="5"/>
    </row>
    <row r="24" spans="1:13" ht="30" customHeight="1">
      <c r="A24" s="5"/>
      <c r="B24" s="9"/>
      <c r="C24" s="140"/>
      <c r="D24" s="159"/>
      <c r="E24" s="159"/>
      <c r="F24" s="159"/>
      <c r="G24" s="158"/>
      <c r="H24" s="157"/>
      <c r="I24" s="143"/>
      <c r="J24" s="144"/>
      <c r="K24" s="152"/>
      <c r="L24" s="10"/>
      <c r="M24" s="5"/>
    </row>
    <row r="25" spans="1:13" ht="30" customHeight="1">
      <c r="A25" s="5"/>
      <c r="B25" s="9"/>
      <c r="C25" s="140"/>
      <c r="D25" s="157"/>
      <c r="E25" s="157"/>
      <c r="F25" s="157"/>
      <c r="G25" s="158"/>
      <c r="H25" s="157"/>
      <c r="I25" s="143"/>
      <c r="J25" s="144"/>
      <c r="K25" s="152"/>
      <c r="L25" s="10"/>
      <c r="M25" s="5"/>
    </row>
    <row r="26" spans="1:13" s="5" customFormat="1" ht="30" customHeight="1">
      <c r="B26" s="9"/>
      <c r="C26" s="140"/>
      <c r="D26" s="153"/>
      <c r="E26" s="153"/>
      <c r="F26" s="153"/>
      <c r="G26" s="160"/>
      <c r="H26" s="153"/>
      <c r="I26" s="143"/>
      <c r="J26" s="144"/>
      <c r="K26" s="152"/>
      <c r="L26" s="10"/>
    </row>
    <row r="27" spans="1:13" ht="30" customHeight="1">
      <c r="A27" s="5"/>
      <c r="B27" s="9"/>
      <c r="C27" s="140"/>
      <c r="D27" s="157"/>
      <c r="E27" s="157"/>
      <c r="F27" s="157"/>
      <c r="G27" s="158"/>
      <c r="H27" s="157"/>
      <c r="I27" s="143"/>
      <c r="J27" s="161"/>
      <c r="K27" s="152"/>
      <c r="L27" s="10"/>
      <c r="M27" s="5"/>
    </row>
    <row r="28" spans="1:13" s="5" customFormat="1" ht="30" customHeight="1">
      <c r="B28" s="9"/>
      <c r="C28" s="162"/>
      <c r="D28" s="153"/>
      <c r="E28" s="153"/>
      <c r="F28" s="153"/>
      <c r="G28" s="160"/>
      <c r="H28" s="153"/>
      <c r="I28" s="143"/>
      <c r="J28" s="161"/>
      <c r="K28" s="152"/>
      <c r="L28" s="10"/>
    </row>
    <row r="29" spans="1:13" ht="30" customHeight="1">
      <c r="A29" s="5"/>
      <c r="B29" s="9"/>
      <c r="C29" s="140"/>
      <c r="D29" s="157"/>
      <c r="E29" s="141"/>
      <c r="F29" s="157"/>
      <c r="G29" s="158"/>
      <c r="H29" s="157"/>
      <c r="I29" s="143"/>
      <c r="J29" s="144"/>
      <c r="K29" s="152"/>
      <c r="L29" s="10"/>
      <c r="M29" s="5"/>
    </row>
    <row r="30" spans="1:13" ht="30" customHeight="1">
      <c r="A30" s="5"/>
      <c r="B30" s="9"/>
      <c r="C30" s="140"/>
      <c r="D30" s="157"/>
      <c r="E30" s="157"/>
      <c r="F30" s="157"/>
      <c r="G30" s="158"/>
      <c r="H30" s="163"/>
      <c r="I30" s="143"/>
      <c r="J30" s="144"/>
      <c r="K30" s="152"/>
      <c r="L30" s="10"/>
      <c r="M30" s="5"/>
    </row>
    <row r="31" spans="1:13" ht="30" customHeight="1" thickBot="1">
      <c r="A31" s="5"/>
      <c r="B31" s="9"/>
      <c r="C31" s="164" t="s">
        <v>18</v>
      </c>
      <c r="D31" s="165"/>
      <c r="E31" s="165"/>
      <c r="F31" s="165"/>
      <c r="G31" s="166"/>
      <c r="H31" s="165"/>
      <c r="I31" s="143"/>
      <c r="J31" s="167"/>
      <c r="K31" s="168"/>
      <c r="L31" s="10"/>
      <c r="M31" s="5"/>
    </row>
    <row r="32" spans="1:13" ht="30" customHeight="1" thickBot="1">
      <c r="A32" s="5"/>
      <c r="B32" s="9"/>
      <c r="C32" s="137"/>
      <c r="D32" s="138"/>
      <c r="E32" s="138"/>
      <c r="F32" s="138"/>
      <c r="G32" s="138"/>
      <c r="H32" s="138"/>
      <c r="I32" s="138"/>
      <c r="J32" s="138"/>
      <c r="K32" s="139"/>
      <c r="L32" s="10"/>
      <c r="M32" s="5"/>
    </row>
    <row r="33" spans="1:13" ht="30" customHeight="1">
      <c r="A33" s="5"/>
      <c r="B33" s="9"/>
      <c r="C33" s="140"/>
      <c r="D33" s="157"/>
      <c r="E33" s="157"/>
      <c r="F33" s="157"/>
      <c r="G33" s="158"/>
      <c r="H33" s="157"/>
      <c r="I33" s="143"/>
      <c r="J33" s="144"/>
      <c r="K33" s="152"/>
      <c r="L33" s="10"/>
      <c r="M33" s="5"/>
    </row>
    <row r="34" spans="1:13" ht="30" customHeight="1">
      <c r="A34" s="5"/>
      <c r="B34" s="9"/>
      <c r="C34" s="140"/>
      <c r="D34" s="157"/>
      <c r="E34" s="157"/>
      <c r="F34" s="157"/>
      <c r="G34" s="158"/>
      <c r="H34" s="157"/>
      <c r="I34" s="143"/>
      <c r="J34" s="144"/>
      <c r="K34" s="152"/>
      <c r="L34" s="10"/>
      <c r="M34" s="5"/>
    </row>
    <row r="35" spans="1:13" ht="30" customHeight="1">
      <c r="A35" s="5"/>
      <c r="B35" s="9"/>
      <c r="C35" s="169"/>
      <c r="D35" s="157"/>
      <c r="E35" s="157"/>
      <c r="F35" s="157"/>
      <c r="G35" s="158"/>
      <c r="H35" s="157"/>
      <c r="I35" s="143"/>
      <c r="J35" s="144"/>
      <c r="K35" s="152"/>
      <c r="L35" s="10"/>
      <c r="M35" s="5"/>
    </row>
    <row r="36" spans="1:13" ht="30" customHeight="1" thickBot="1">
      <c r="A36" s="5"/>
      <c r="B36" s="9"/>
      <c r="C36" s="146" t="s">
        <v>18</v>
      </c>
      <c r="D36" s="170"/>
      <c r="E36" s="170"/>
      <c r="F36" s="170"/>
      <c r="G36" s="171"/>
      <c r="H36" s="172"/>
      <c r="I36" s="143"/>
      <c r="J36" s="149"/>
      <c r="K36" s="150"/>
      <c r="L36" s="10"/>
      <c r="M36" s="5"/>
    </row>
    <row r="37" spans="1:13" ht="30" customHeight="1" thickBot="1">
      <c r="A37" s="5"/>
      <c r="B37" s="9"/>
      <c r="C37" s="137"/>
      <c r="D37" s="138"/>
      <c r="E37" s="138"/>
      <c r="F37" s="138"/>
      <c r="G37" s="138"/>
      <c r="H37" s="138"/>
      <c r="I37" s="138"/>
      <c r="J37" s="138"/>
      <c r="K37" s="139"/>
      <c r="L37" s="10"/>
      <c r="M37" s="5"/>
    </row>
    <row r="38" spans="1:13" ht="30" customHeight="1">
      <c r="A38" s="5"/>
      <c r="B38" s="9"/>
      <c r="C38" s="140"/>
      <c r="D38" s="157"/>
      <c r="E38" s="157"/>
      <c r="F38" s="157"/>
      <c r="G38" s="158"/>
      <c r="H38" s="157"/>
      <c r="I38" s="143"/>
      <c r="J38" s="144"/>
      <c r="K38" s="152"/>
      <c r="L38" s="10"/>
      <c r="M38" s="5"/>
    </row>
    <row r="39" spans="1:13" ht="30" customHeight="1" thickBot="1">
      <c r="A39" s="5"/>
      <c r="B39" s="9"/>
      <c r="C39" s="146" t="s">
        <v>18</v>
      </c>
      <c r="D39" s="170"/>
      <c r="E39" s="170"/>
      <c r="F39" s="170"/>
      <c r="G39" s="173"/>
      <c r="H39" s="172"/>
      <c r="I39" s="143"/>
      <c r="J39" s="149"/>
      <c r="K39" s="150"/>
      <c r="L39" s="10"/>
      <c r="M39" s="5"/>
    </row>
    <row r="40" spans="1:13" s="3" customFormat="1" ht="30" customHeight="1" thickBot="1">
      <c r="A40" s="11"/>
      <c r="B40" s="12"/>
      <c r="C40" s="242" t="s">
        <v>19</v>
      </c>
      <c r="D40" s="243"/>
      <c r="E40" s="243"/>
      <c r="F40" s="243"/>
      <c r="G40" s="243"/>
      <c r="H40" s="243"/>
      <c r="I40" s="243"/>
      <c r="J40" s="244"/>
      <c r="K40" s="174"/>
      <c r="L40" s="13"/>
      <c r="M40" s="11"/>
    </row>
    <row r="41" spans="1:13" s="3" customFormat="1" thickBot="1">
      <c r="A41" s="11"/>
      <c r="B41" s="12"/>
      <c r="C41" s="175"/>
      <c r="D41" s="175"/>
      <c r="E41" s="175"/>
      <c r="F41" s="175"/>
      <c r="G41" s="175"/>
      <c r="H41" s="175"/>
      <c r="I41" s="175"/>
      <c r="J41" s="175"/>
      <c r="K41" s="176"/>
      <c r="L41" s="13"/>
      <c r="M41" s="11"/>
    </row>
    <row r="42" spans="1:13" s="3" customFormat="1" ht="30" customHeight="1">
      <c r="A42" s="11"/>
      <c r="B42" s="12"/>
      <c r="C42" s="177"/>
      <c r="D42" s="178"/>
      <c r="E42" s="177"/>
      <c r="F42" s="177"/>
      <c r="G42" s="255"/>
      <c r="H42" s="256"/>
      <c r="I42" s="257"/>
      <c r="J42" s="179"/>
      <c r="K42" s="180"/>
      <c r="L42" s="13"/>
      <c r="M42" s="11"/>
    </row>
    <row r="43" spans="1:13" s="3" customFormat="1" ht="30" customHeight="1">
      <c r="A43" s="11"/>
      <c r="B43" s="12"/>
      <c r="C43" s="177"/>
      <c r="D43" s="178"/>
      <c r="E43" s="177"/>
      <c r="F43" s="177"/>
      <c r="G43" s="181"/>
      <c r="H43" s="182"/>
      <c r="I43" s="183"/>
      <c r="J43" s="184"/>
      <c r="K43" s="185"/>
      <c r="L43" s="13"/>
      <c r="M43" s="11"/>
    </row>
    <row r="44" spans="1:13" s="3" customFormat="1" ht="30" customHeight="1">
      <c r="A44" s="11"/>
      <c r="B44" s="12"/>
      <c r="C44" s="177"/>
      <c r="D44" s="186"/>
      <c r="E44" s="186"/>
      <c r="F44" s="186"/>
      <c r="G44" s="181"/>
      <c r="H44" s="187"/>
      <c r="I44" s="188"/>
      <c r="J44" s="189"/>
      <c r="K44" s="185"/>
      <c r="L44" s="13"/>
      <c r="M44" s="11"/>
    </row>
    <row r="45" spans="1:13" s="3" customFormat="1" ht="30" customHeight="1">
      <c r="A45" s="11"/>
      <c r="B45" s="12"/>
      <c r="C45" s="177"/>
      <c r="D45" s="186"/>
      <c r="E45" s="186"/>
      <c r="F45" s="186"/>
      <c r="G45" s="190" t="s">
        <v>20</v>
      </c>
      <c r="H45" s="187"/>
      <c r="I45" s="188"/>
      <c r="J45" s="189"/>
      <c r="K45" s="191"/>
      <c r="L45" s="13"/>
      <c r="M45" s="11"/>
    </row>
    <row r="46" spans="1:13" s="3" customFormat="1" ht="30" customHeight="1">
      <c r="A46" s="11"/>
      <c r="B46" s="12"/>
      <c r="C46" s="177"/>
      <c r="D46" s="178"/>
      <c r="E46" s="177"/>
      <c r="F46" s="177"/>
      <c r="G46" s="181"/>
      <c r="H46" s="181"/>
      <c r="I46" s="181"/>
      <c r="J46" s="181"/>
      <c r="K46" s="185"/>
      <c r="L46" s="13"/>
      <c r="M46" s="11"/>
    </row>
    <row r="47" spans="1:13" s="3" customFormat="1" ht="30" customHeight="1">
      <c r="A47" s="11"/>
      <c r="B47" s="12"/>
      <c r="C47" s="177"/>
      <c r="D47" s="178"/>
      <c r="E47" s="177"/>
      <c r="F47" s="177"/>
      <c r="G47" s="192"/>
      <c r="H47" s="187"/>
      <c r="I47" s="188"/>
      <c r="J47" s="193"/>
      <c r="K47" s="185"/>
      <c r="L47" s="13"/>
      <c r="M47" s="11"/>
    </row>
    <row r="48" spans="1:13" s="3" customFormat="1" ht="30" customHeight="1" thickBot="1">
      <c r="A48" s="11"/>
      <c r="B48" s="12"/>
      <c r="C48" s="177"/>
      <c r="D48" s="178"/>
      <c r="E48" s="177"/>
      <c r="F48" s="194"/>
      <c r="G48" s="192"/>
      <c r="H48" s="187"/>
      <c r="I48" s="188"/>
      <c r="J48" s="193"/>
      <c r="K48" s="191"/>
      <c r="L48" s="13"/>
      <c r="M48" s="11"/>
    </row>
    <row r="49" spans="1:13" s="3" customFormat="1" ht="30" customHeight="1" thickBot="1">
      <c r="A49" s="11"/>
      <c r="B49" s="12"/>
      <c r="C49" s="177"/>
      <c r="D49" s="178"/>
      <c r="E49" s="177"/>
      <c r="F49" s="177"/>
      <c r="G49" s="195" t="s">
        <v>21</v>
      </c>
      <c r="H49" s="196"/>
      <c r="I49" s="197"/>
      <c r="J49" s="198"/>
      <c r="K49" s="174"/>
      <c r="L49" s="13"/>
      <c r="M49" s="11"/>
    </row>
    <row r="50" spans="1:13" s="3" customFormat="1" thickBot="1">
      <c r="A50" s="11"/>
      <c r="B50" s="12"/>
      <c r="C50" s="177"/>
      <c r="D50" s="178"/>
      <c r="E50" s="178"/>
      <c r="F50" s="178"/>
      <c r="G50" s="177"/>
      <c r="H50" s="177"/>
      <c r="I50" s="199"/>
      <c r="J50" s="200"/>
      <c r="K50" s="201"/>
      <c r="L50" s="13"/>
      <c r="M50" s="11"/>
    </row>
    <row r="51" spans="1:13" s="3" customFormat="1" ht="15.75">
      <c r="A51" s="11"/>
      <c r="B51" s="12"/>
      <c r="C51" s="202"/>
      <c r="D51" s="252"/>
      <c r="E51" s="252"/>
      <c r="F51" s="252"/>
      <c r="G51" s="252"/>
      <c r="H51" s="252"/>
      <c r="I51" s="252"/>
      <c r="J51" s="252"/>
      <c r="K51" s="253"/>
      <c r="L51" s="14"/>
      <c r="M51" s="11"/>
    </row>
    <row r="52" spans="1:13" s="3" customFormat="1" ht="46.5" customHeight="1">
      <c r="A52" s="11"/>
      <c r="B52" s="12"/>
      <c r="C52" s="237" t="s">
        <v>22</v>
      </c>
      <c r="D52" s="238"/>
      <c r="E52" s="238"/>
      <c r="F52" s="238"/>
      <c r="G52" s="238"/>
      <c r="H52" s="251" t="s">
        <v>23</v>
      </c>
      <c r="I52" s="251"/>
      <c r="J52" s="251"/>
      <c r="K52" s="203" t="s">
        <v>24</v>
      </c>
      <c r="L52" s="15"/>
      <c r="M52" s="11"/>
    </row>
    <row r="53" spans="1:13" s="3" customFormat="1" ht="32.25" customHeight="1">
      <c r="A53" s="11"/>
      <c r="B53" s="12"/>
      <c r="C53" s="237" t="s">
        <v>25</v>
      </c>
      <c r="D53" s="238"/>
      <c r="E53" s="238"/>
      <c r="F53" s="238"/>
      <c r="G53" s="238"/>
      <c r="H53" s="250" t="s">
        <v>26</v>
      </c>
      <c r="I53" s="250"/>
      <c r="J53" s="204" t="s">
        <v>27</v>
      </c>
      <c r="K53" s="205" t="s">
        <v>28</v>
      </c>
      <c r="L53" s="15"/>
      <c r="M53" s="11"/>
    </row>
    <row r="54" spans="1:13" s="3" customFormat="1" ht="30" customHeight="1">
      <c r="A54" s="11"/>
      <c r="B54" s="12"/>
      <c r="C54" s="237" t="s">
        <v>29</v>
      </c>
      <c r="D54" s="238"/>
      <c r="E54" s="238"/>
      <c r="F54" s="238"/>
      <c r="G54" s="238"/>
      <c r="H54" s="247" t="s">
        <v>30</v>
      </c>
      <c r="I54" s="248"/>
      <c r="J54" s="204" t="s">
        <v>31</v>
      </c>
      <c r="K54" s="205" t="s">
        <v>28</v>
      </c>
      <c r="L54" s="15"/>
      <c r="M54" s="11"/>
    </row>
    <row r="55" spans="1:13" s="4" customFormat="1" ht="58.5" customHeight="1">
      <c r="A55" s="11"/>
      <c r="B55" s="12"/>
      <c r="C55" s="214"/>
      <c r="E55" s="215"/>
      <c r="F55" s="215"/>
      <c r="G55" s="216"/>
      <c r="H55" s="249" t="s">
        <v>32</v>
      </c>
      <c r="I55" s="250"/>
      <c r="J55" s="204" t="s">
        <v>33</v>
      </c>
      <c r="K55" s="205" t="s">
        <v>28</v>
      </c>
      <c r="L55" s="13"/>
      <c r="M55" s="11"/>
    </row>
    <row r="56" spans="1:13" ht="57" customHeight="1">
      <c r="A56" s="5"/>
      <c r="B56" s="9"/>
      <c r="C56" s="217"/>
      <c r="D56" s="218"/>
      <c r="E56" s="218"/>
      <c r="F56" s="218"/>
      <c r="G56" s="219"/>
      <c r="H56" s="250" t="s">
        <v>34</v>
      </c>
      <c r="I56" s="250"/>
      <c r="J56" s="204" t="s">
        <v>35</v>
      </c>
      <c r="K56" s="205" t="s">
        <v>28</v>
      </c>
      <c r="L56" s="10"/>
      <c r="M56" s="5"/>
    </row>
    <row r="57" spans="1:13" ht="17.25" thickBot="1">
      <c r="A57" s="5"/>
      <c r="B57" s="9"/>
      <c r="C57" s="224"/>
      <c r="D57" s="222"/>
      <c r="E57" s="222"/>
      <c r="F57" s="222"/>
      <c r="G57" s="223"/>
      <c r="H57" s="245"/>
      <c r="I57" s="245"/>
      <c r="J57" s="245"/>
      <c r="K57" s="246"/>
      <c r="L57" s="10"/>
      <c r="M57" s="5"/>
    </row>
    <row r="58" spans="1:13" ht="17.25" thickBot="1">
      <c r="A58" s="5"/>
      <c r="B58" s="230"/>
      <c r="C58" s="231"/>
      <c r="D58" s="231"/>
      <c r="E58" s="232"/>
      <c r="F58" s="231"/>
      <c r="G58" s="233"/>
      <c r="H58" s="231"/>
      <c r="I58" s="231"/>
      <c r="J58" s="231"/>
      <c r="K58" s="231"/>
      <c r="L58" s="234"/>
      <c r="M58" s="5"/>
    </row>
    <row r="59" spans="1:13" ht="17.25" thickTop="1">
      <c r="A59" s="5"/>
      <c r="B59" s="5"/>
      <c r="C59" s="5"/>
      <c r="D59" s="5"/>
      <c r="E59" s="6"/>
      <c r="F59" s="5"/>
      <c r="G59" s="5"/>
      <c r="H59" s="5"/>
      <c r="I59" s="5"/>
      <c r="J59" s="5"/>
      <c r="K59" s="5"/>
      <c r="L59" s="5"/>
      <c r="M59" s="5"/>
    </row>
  </sheetData>
  <mergeCells count="26">
    <mergeCell ref="C5:K5"/>
    <mergeCell ref="J11:J12"/>
    <mergeCell ref="K11:K12"/>
    <mergeCell ref="C11:C12"/>
    <mergeCell ref="D11:D12"/>
    <mergeCell ref="G11:G12"/>
    <mergeCell ref="H11:H12"/>
    <mergeCell ref="E11:F11"/>
    <mergeCell ref="C7:K8"/>
    <mergeCell ref="C9:K9"/>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45"/>
  <sheetViews>
    <sheetView showGridLines="0" tabSelected="1" view="pageBreakPreview" topLeftCell="A13" zoomScale="60" zoomScaleNormal="100" zoomScalePageLayoutView="91" workbookViewId="0">
      <selection activeCell="K31" sqref="K31"/>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43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414"/>
      <c r="L1" s="5"/>
      <c r="M1" s="5"/>
    </row>
    <row r="2" spans="1:13" ht="17.25" thickTop="1">
      <c r="A2" s="5"/>
      <c r="B2" s="7"/>
      <c r="C2" s="228"/>
      <c r="D2" s="228"/>
      <c r="E2" s="229"/>
      <c r="F2" s="228"/>
      <c r="G2" s="228"/>
      <c r="H2" s="228"/>
      <c r="I2" s="228"/>
      <c r="J2" s="228"/>
      <c r="K2" s="415"/>
      <c r="L2" s="8"/>
      <c r="M2" s="5"/>
    </row>
    <row r="3" spans="1:13" ht="26.25" customHeight="1">
      <c r="A3" s="5"/>
      <c r="B3" s="9"/>
      <c r="C3" s="277" t="s">
        <v>0</v>
      </c>
      <c r="D3" s="277"/>
      <c r="E3" s="277"/>
      <c r="F3" s="277"/>
      <c r="G3" s="5"/>
      <c r="H3" s="5"/>
      <c r="I3" s="5"/>
      <c r="J3" s="5"/>
      <c r="K3" s="414"/>
      <c r="L3" s="10"/>
      <c r="M3" s="5"/>
    </row>
    <row r="4" spans="1:13">
      <c r="A4" s="5"/>
      <c r="B4" s="9"/>
      <c r="C4" s="208" t="s">
        <v>1</v>
      </c>
      <c r="D4" s="209" t="s">
        <v>2</v>
      </c>
      <c r="E4" s="208" t="s">
        <v>3</v>
      </c>
      <c r="F4" s="209">
        <v>4</v>
      </c>
      <c r="G4" s="5"/>
      <c r="H4" s="5"/>
      <c r="I4" s="5"/>
      <c r="J4" s="5"/>
      <c r="K4" s="414"/>
      <c r="L4" s="10"/>
      <c r="M4" s="5"/>
    </row>
    <row r="5" spans="1:13">
      <c r="A5" s="5"/>
      <c r="B5" s="9"/>
      <c r="C5" s="278" t="s">
        <v>4</v>
      </c>
      <c r="D5" s="278"/>
      <c r="E5" s="278"/>
      <c r="F5" s="278"/>
      <c r="G5" s="278"/>
      <c r="H5" s="278"/>
      <c r="I5" s="278"/>
      <c r="J5" s="278"/>
      <c r="K5" s="278"/>
      <c r="L5" s="10"/>
      <c r="M5" s="5"/>
    </row>
    <row r="6" spans="1:13" ht="17.25" thickBot="1">
      <c r="A6" s="5"/>
      <c r="B6" s="9"/>
      <c r="C6" s="254" t="s">
        <v>36</v>
      </c>
      <c r="D6" s="254"/>
      <c r="E6" s="254"/>
      <c r="F6" s="254"/>
      <c r="G6" s="254"/>
      <c r="H6" s="254"/>
      <c r="I6" s="254"/>
      <c r="J6" s="254"/>
      <c r="K6" s="254"/>
      <c r="L6" s="10"/>
      <c r="M6" s="5"/>
    </row>
    <row r="7" spans="1:13" s="20" customFormat="1" ht="16.5" customHeight="1">
      <c r="A7" s="19"/>
      <c r="B7" s="225"/>
      <c r="C7" s="279" t="s">
        <v>37</v>
      </c>
      <c r="D7" s="280"/>
      <c r="E7" s="280"/>
      <c r="F7" s="280"/>
      <c r="G7" s="280"/>
      <c r="H7" s="280"/>
      <c r="I7" s="280"/>
      <c r="J7" s="280"/>
      <c r="K7" s="281"/>
      <c r="L7" s="21"/>
      <c r="M7" s="19"/>
    </row>
    <row r="8" spans="1:13" ht="33.75" customHeight="1" thickBot="1">
      <c r="A8" s="5"/>
      <c r="B8" s="226"/>
      <c r="C8" s="282"/>
      <c r="D8" s="283"/>
      <c r="E8" s="283"/>
      <c r="F8" s="283"/>
      <c r="G8" s="283"/>
      <c r="H8" s="283"/>
      <c r="I8" s="283"/>
      <c r="J8" s="283"/>
      <c r="K8" s="284"/>
      <c r="L8" s="10"/>
      <c r="M8" s="5"/>
    </row>
    <row r="9" spans="1:13" ht="34.5" customHeight="1">
      <c r="A9" s="5"/>
      <c r="B9" s="226"/>
      <c r="C9" s="285" t="s">
        <v>38</v>
      </c>
      <c r="D9" s="286"/>
      <c r="E9" s="286"/>
      <c r="F9" s="286"/>
      <c r="G9" s="286"/>
      <c r="H9" s="286"/>
      <c r="I9" s="286"/>
      <c r="J9" s="286"/>
      <c r="K9" s="287"/>
      <c r="L9" s="10"/>
      <c r="M9" s="5"/>
    </row>
    <row r="10" spans="1:13" ht="30" customHeight="1" thickBot="1">
      <c r="A10" s="5"/>
      <c r="B10" s="226"/>
      <c r="C10" s="240"/>
      <c r="D10" s="240"/>
      <c r="E10" s="240"/>
      <c r="F10" s="240"/>
      <c r="G10" s="240"/>
      <c r="H10" s="240"/>
      <c r="I10" s="240"/>
      <c r="J10" s="240"/>
      <c r="K10" s="241"/>
      <c r="L10" s="10"/>
      <c r="M10" s="5"/>
    </row>
    <row r="11" spans="1:13" ht="30" customHeight="1">
      <c r="A11" s="5"/>
      <c r="B11" s="9"/>
      <c r="C11" s="265" t="s">
        <v>8</v>
      </c>
      <c r="D11" s="258" t="s">
        <v>9</v>
      </c>
      <c r="E11" s="267" t="s">
        <v>10</v>
      </c>
      <c r="F11" s="267"/>
      <c r="G11" s="265" t="s">
        <v>11</v>
      </c>
      <c r="H11" s="258" t="s">
        <v>12</v>
      </c>
      <c r="I11" s="258" t="s">
        <v>13</v>
      </c>
      <c r="J11" s="261" t="s">
        <v>14</v>
      </c>
      <c r="K11" s="416" t="s">
        <v>15</v>
      </c>
      <c r="L11" s="10"/>
      <c r="M11" s="5"/>
    </row>
    <row r="12" spans="1:13" ht="30" customHeight="1" thickBot="1">
      <c r="A12" s="5"/>
      <c r="B12" s="9"/>
      <c r="C12" s="266"/>
      <c r="D12" s="259"/>
      <c r="E12" s="136" t="s">
        <v>16</v>
      </c>
      <c r="F12" s="136" t="s">
        <v>17</v>
      </c>
      <c r="G12" s="266"/>
      <c r="H12" s="259"/>
      <c r="I12" s="259"/>
      <c r="J12" s="262"/>
      <c r="K12" s="417"/>
      <c r="L12" s="10"/>
      <c r="M12" s="5"/>
    </row>
    <row r="13" spans="1:13" ht="30" customHeight="1" thickBot="1">
      <c r="A13" s="5"/>
      <c r="B13" s="9"/>
      <c r="C13" s="399">
        <v>1</v>
      </c>
      <c r="D13" s="400" t="s">
        <v>99</v>
      </c>
      <c r="E13" s="400"/>
      <c r="F13" s="138"/>
      <c r="G13" s="138"/>
      <c r="H13" s="138"/>
      <c r="I13" s="138"/>
      <c r="J13" s="138"/>
      <c r="K13" s="418"/>
      <c r="L13" s="10"/>
      <c r="M13" s="5"/>
    </row>
    <row r="14" spans="1:13" ht="30" customHeight="1">
      <c r="A14" s="5"/>
      <c r="B14" s="9"/>
      <c r="C14" s="394"/>
      <c r="D14" s="395" t="s">
        <v>96</v>
      </c>
      <c r="E14" s="395"/>
      <c r="F14" s="395"/>
      <c r="G14" s="396" t="s">
        <v>97</v>
      </c>
      <c r="H14" s="395" t="s">
        <v>98</v>
      </c>
      <c r="I14" s="397">
        <f>'[115]MEMORIAS '!K19</f>
        <v>1035</v>
      </c>
      <c r="J14" s="398">
        <f>'[115]A.P.U'!H42</f>
        <v>8673.49</v>
      </c>
      <c r="K14" s="419">
        <f>I14*J14</f>
        <v>8977062.1500000004</v>
      </c>
      <c r="L14" s="10"/>
      <c r="M14" s="5"/>
    </row>
    <row r="15" spans="1:13" ht="30" customHeight="1" thickBot="1">
      <c r="A15" s="5"/>
      <c r="B15" s="9"/>
      <c r="C15" s="146" t="s">
        <v>18</v>
      </c>
      <c r="D15" s="147"/>
      <c r="E15" s="147"/>
      <c r="F15" s="147"/>
      <c r="G15" s="148"/>
      <c r="H15" s="147"/>
      <c r="I15" s="143"/>
      <c r="J15" s="149"/>
      <c r="K15" s="420">
        <f>K14</f>
        <v>8977062.1500000004</v>
      </c>
      <c r="L15" s="10"/>
      <c r="M15" s="5"/>
    </row>
    <row r="16" spans="1:13" ht="30" customHeight="1" thickBot="1">
      <c r="A16" s="5"/>
      <c r="B16" s="9"/>
      <c r="C16" s="401">
        <v>2</v>
      </c>
      <c r="D16" s="400" t="s">
        <v>100</v>
      </c>
      <c r="E16" s="400"/>
      <c r="F16" s="400"/>
      <c r="G16" s="138"/>
      <c r="H16" s="138"/>
      <c r="I16" s="138"/>
      <c r="J16" s="138"/>
      <c r="K16" s="418"/>
      <c r="L16" s="10"/>
      <c r="M16" s="5"/>
    </row>
    <row r="17" spans="1:13" ht="30" customHeight="1">
      <c r="A17" s="5"/>
      <c r="B17" s="9"/>
      <c r="C17" s="140"/>
      <c r="D17" s="402" t="s">
        <v>101</v>
      </c>
      <c r="E17" s="395"/>
      <c r="F17" s="395"/>
      <c r="G17" s="403" t="s">
        <v>102</v>
      </c>
      <c r="H17" s="395" t="s">
        <v>103</v>
      </c>
      <c r="I17" s="404">
        <f>'[115]MEMORIAS '!K46</f>
        <v>20.61</v>
      </c>
      <c r="J17" s="405">
        <f>'[115]A.P.U'!H85</f>
        <v>88598.2</v>
      </c>
      <c r="K17" s="421">
        <f>I17*J17</f>
        <v>1826008.902</v>
      </c>
      <c r="L17" s="10"/>
      <c r="M17" s="5"/>
    </row>
    <row r="18" spans="1:13" ht="30" customHeight="1">
      <c r="A18" s="5"/>
      <c r="B18" s="9"/>
      <c r="C18" s="140"/>
      <c r="D18" s="406" t="s">
        <v>104</v>
      </c>
      <c r="E18" s="395"/>
      <c r="F18" s="395"/>
      <c r="G18" s="407" t="s">
        <v>105</v>
      </c>
      <c r="H18" s="395" t="s">
        <v>103</v>
      </c>
      <c r="I18" s="404">
        <f>'[115]MEMORIAS '!K70</f>
        <v>150</v>
      </c>
      <c r="J18" s="405">
        <f>'[115]A.P.U'!H128</f>
        <v>330773.24</v>
      </c>
      <c r="K18" s="421">
        <f t="shared" ref="K18:K24" si="0">I18*J18</f>
        <v>49615986</v>
      </c>
      <c r="L18" s="10"/>
      <c r="M18" s="5"/>
    </row>
    <row r="19" spans="1:13" ht="30" customHeight="1">
      <c r="A19" s="5"/>
      <c r="B19" s="9"/>
      <c r="C19" s="140"/>
      <c r="D19" s="408" t="s">
        <v>106</v>
      </c>
      <c r="E19" s="395"/>
      <c r="F19" s="395"/>
      <c r="G19" s="409" t="s">
        <v>107</v>
      </c>
      <c r="H19" s="395" t="s">
        <v>103</v>
      </c>
      <c r="I19" s="410">
        <f>'[115]MEMORIAS '!K94</f>
        <v>50.22</v>
      </c>
      <c r="J19" s="411">
        <f>'[115]A.P.U'!H165</f>
        <v>1353243.92</v>
      </c>
      <c r="K19" s="421">
        <f t="shared" si="0"/>
        <v>67959909.662399992</v>
      </c>
      <c r="L19" s="10"/>
      <c r="M19" s="5"/>
    </row>
    <row r="20" spans="1:13" s="5" customFormat="1" ht="30" customHeight="1">
      <c r="B20" s="9"/>
      <c r="C20" s="140"/>
      <c r="D20" s="406" t="s">
        <v>108</v>
      </c>
      <c r="E20" s="395"/>
      <c r="F20" s="395"/>
      <c r="G20" s="412" t="s">
        <v>109</v>
      </c>
      <c r="H20" s="395" t="s">
        <v>103</v>
      </c>
      <c r="I20" s="404">
        <f>'[115]MEMORIAS '!K118</f>
        <v>50.22</v>
      </c>
      <c r="J20" s="405">
        <f>'[115]A.P.U'!H203</f>
        <v>1127100.53</v>
      </c>
      <c r="K20" s="421">
        <f t="shared" si="0"/>
        <v>56602988.616599999</v>
      </c>
      <c r="L20" s="10"/>
    </row>
    <row r="21" spans="1:13" ht="30" customHeight="1">
      <c r="A21" s="5"/>
      <c r="B21" s="9"/>
      <c r="C21" s="140"/>
      <c r="D21" s="406" t="s">
        <v>110</v>
      </c>
      <c r="E21" s="395"/>
      <c r="F21" s="395"/>
      <c r="G21" s="412" t="s">
        <v>111</v>
      </c>
      <c r="H21" s="395" t="s">
        <v>112</v>
      </c>
      <c r="I21" s="404">
        <f>'[115]MEMORIAS '!K144</f>
        <v>273</v>
      </c>
      <c r="J21" s="405">
        <f>'[115]A.P.U'!H240</f>
        <v>116072.75</v>
      </c>
      <c r="K21" s="421">
        <f t="shared" si="0"/>
        <v>31687860.75</v>
      </c>
      <c r="L21" s="10"/>
      <c r="M21" s="5"/>
    </row>
    <row r="22" spans="1:13" s="5" customFormat="1" ht="30" customHeight="1">
      <c r="B22" s="9"/>
      <c r="C22" s="162"/>
      <c r="D22" s="406" t="s">
        <v>113</v>
      </c>
      <c r="E22" s="395"/>
      <c r="F22" s="395"/>
      <c r="G22" s="412" t="s">
        <v>114</v>
      </c>
      <c r="H22" s="395" t="s">
        <v>112</v>
      </c>
      <c r="I22" s="404">
        <f>'[115]MEMORIAS '!K166</f>
        <v>400</v>
      </c>
      <c r="J22" s="405">
        <f>'[115]A.P.U'!H279</f>
        <v>315205.46000000002</v>
      </c>
      <c r="K22" s="421">
        <f t="shared" si="0"/>
        <v>126082184.00000001</v>
      </c>
      <c r="L22" s="10"/>
    </row>
    <row r="23" spans="1:13" ht="30" customHeight="1">
      <c r="A23" s="5"/>
      <c r="B23" s="9"/>
      <c r="C23" s="140"/>
      <c r="D23" s="408" t="s">
        <v>115</v>
      </c>
      <c r="E23" s="395"/>
      <c r="F23" s="395"/>
      <c r="G23" s="409" t="s">
        <v>116</v>
      </c>
      <c r="H23" s="395" t="s">
        <v>117</v>
      </c>
      <c r="I23" s="410">
        <f>'[115]MEMORIAS '!K189</f>
        <v>8577.92</v>
      </c>
      <c r="J23" s="411">
        <f>'[115]A.P.U'!H325</f>
        <v>16909.18</v>
      </c>
      <c r="K23" s="421">
        <f t="shared" si="0"/>
        <v>145045593.30560002</v>
      </c>
      <c r="L23" s="10"/>
      <c r="M23" s="5"/>
    </row>
    <row r="24" spans="1:13" ht="30" customHeight="1">
      <c r="A24" s="5"/>
      <c r="B24" s="9"/>
      <c r="C24" s="140"/>
      <c r="D24" s="406" t="s">
        <v>118</v>
      </c>
      <c r="E24" s="413"/>
      <c r="F24" s="413"/>
      <c r="G24" s="412" t="s">
        <v>119</v>
      </c>
      <c r="H24" s="413" t="s">
        <v>103</v>
      </c>
      <c r="I24" s="404">
        <f>'[115]MEMORIAS '!K213</f>
        <v>60.18</v>
      </c>
      <c r="J24" s="405">
        <f>'[115]A.P.U'!H371</f>
        <v>79603.960000000006</v>
      </c>
      <c r="K24" s="421">
        <f t="shared" si="0"/>
        <v>4790566.3128000004</v>
      </c>
      <c r="L24" s="10"/>
      <c r="M24" s="5"/>
    </row>
    <row r="25" spans="1:13" ht="30" customHeight="1" thickBot="1">
      <c r="A25" s="5"/>
      <c r="B25" s="9"/>
      <c r="C25" s="164" t="s">
        <v>18</v>
      </c>
      <c r="D25" s="165"/>
      <c r="E25" s="165"/>
      <c r="F25" s="165"/>
      <c r="G25" s="166"/>
      <c r="H25" s="165"/>
      <c r="I25" s="143"/>
      <c r="J25" s="167"/>
      <c r="K25" s="422">
        <f>SUM(K17:K24)</f>
        <v>483611097.54940003</v>
      </c>
      <c r="L25" s="10"/>
      <c r="M25" s="5"/>
    </row>
    <row r="26" spans="1:13" s="3" customFormat="1" ht="30" customHeight="1" thickBot="1">
      <c r="A26" s="11"/>
      <c r="B26" s="12"/>
      <c r="C26" s="242" t="s">
        <v>19</v>
      </c>
      <c r="D26" s="243"/>
      <c r="E26" s="243"/>
      <c r="F26" s="243"/>
      <c r="G26" s="243"/>
      <c r="H26" s="243"/>
      <c r="I26" s="243"/>
      <c r="J26" s="244"/>
      <c r="K26" s="418">
        <f>K15+K25</f>
        <v>492588159.69940001</v>
      </c>
      <c r="L26" s="13"/>
      <c r="M26" s="11"/>
    </row>
    <row r="27" spans="1:13" s="3" customFormat="1" thickBot="1">
      <c r="A27" s="11"/>
      <c r="B27" s="12"/>
      <c r="C27" s="175"/>
      <c r="D27" s="175"/>
      <c r="E27" s="175"/>
      <c r="F27" s="175"/>
      <c r="G27" s="175"/>
      <c r="H27" s="175"/>
      <c r="I27" s="175"/>
      <c r="J27" s="175"/>
      <c r="K27" s="423"/>
      <c r="L27" s="13"/>
      <c r="M27" s="11"/>
    </row>
    <row r="28" spans="1:13" s="3" customFormat="1" ht="30" customHeight="1" thickBot="1">
      <c r="A28" s="11"/>
      <c r="B28" s="12"/>
      <c r="C28" s="177"/>
      <c r="D28" s="178"/>
      <c r="E28" s="177"/>
      <c r="F28" s="177"/>
      <c r="G28" s="433" t="s">
        <v>20</v>
      </c>
      <c r="H28" s="182"/>
      <c r="I28" s="183"/>
      <c r="J28" s="184"/>
      <c r="K28" s="424">
        <f>K26</f>
        <v>492588159.69940001</v>
      </c>
      <c r="L28" s="13"/>
      <c r="M28" s="11"/>
    </row>
    <row r="29" spans="1:13" s="3" customFormat="1" ht="30" customHeight="1" thickBot="1">
      <c r="A29" s="11"/>
      <c r="B29" s="12"/>
      <c r="C29" s="177"/>
      <c r="D29" s="186"/>
      <c r="E29" s="186"/>
      <c r="F29" s="186"/>
      <c r="G29" s="433" t="s">
        <v>120</v>
      </c>
      <c r="H29" s="187"/>
      <c r="I29" s="188"/>
      <c r="J29" s="189"/>
      <c r="K29" s="424">
        <v>14138311</v>
      </c>
      <c r="L29" s="13"/>
      <c r="M29" s="11"/>
    </row>
    <row r="30" spans="1:13" s="3" customFormat="1" ht="30" customHeight="1">
      <c r="A30" s="11"/>
      <c r="B30" s="12"/>
      <c r="C30" s="177"/>
      <c r="D30" s="186"/>
      <c r="E30" s="186"/>
      <c r="F30" s="186"/>
      <c r="G30" s="433" t="s">
        <v>121</v>
      </c>
      <c r="H30" s="187"/>
      <c r="I30" s="188"/>
      <c r="J30" s="189"/>
      <c r="K30" s="424">
        <v>4980000</v>
      </c>
      <c r="L30" s="13"/>
      <c r="M30" s="11"/>
    </row>
    <row r="31" spans="1:13" s="3" customFormat="1" ht="30" customHeight="1" thickBot="1">
      <c r="A31" s="11"/>
      <c r="B31" s="12"/>
      <c r="C31" s="177"/>
      <c r="D31" s="178"/>
      <c r="E31" s="177"/>
      <c r="F31" s="177"/>
      <c r="G31" s="434" t="s">
        <v>21</v>
      </c>
      <c r="H31" s="187"/>
      <c r="I31" s="188"/>
      <c r="J31" s="193"/>
      <c r="K31" s="425">
        <f>SUM(K28:K30)</f>
        <v>511706470.69940001</v>
      </c>
      <c r="L31" s="13"/>
      <c r="M31" s="11"/>
    </row>
    <row r="32" spans="1:13" s="3" customFormat="1" thickBot="1">
      <c r="A32" s="11"/>
      <c r="B32" s="12"/>
      <c r="C32" s="177"/>
      <c r="D32" s="178"/>
      <c r="E32" s="178"/>
      <c r="F32" s="178"/>
      <c r="G32" s="177"/>
      <c r="H32" s="177"/>
      <c r="I32" s="199"/>
      <c r="J32" s="200"/>
      <c r="K32" s="426"/>
      <c r="L32" s="13"/>
      <c r="M32" s="11"/>
    </row>
    <row r="33" spans="1:13" s="3" customFormat="1" ht="15.75">
      <c r="A33" s="11"/>
      <c r="B33" s="12"/>
      <c r="C33" s="202"/>
      <c r="D33" s="252"/>
      <c r="E33" s="252"/>
      <c r="F33" s="252"/>
      <c r="G33" s="252"/>
      <c r="H33" s="252"/>
      <c r="I33" s="252"/>
      <c r="J33" s="252"/>
      <c r="K33" s="253"/>
      <c r="L33" s="14"/>
      <c r="M33" s="11"/>
    </row>
    <row r="34" spans="1:13" s="3" customFormat="1" ht="46.5" customHeight="1">
      <c r="A34" s="11"/>
      <c r="B34" s="12"/>
      <c r="C34" s="237" t="s">
        <v>22</v>
      </c>
      <c r="D34" s="238"/>
      <c r="E34" s="238"/>
      <c r="F34" s="238"/>
      <c r="G34" s="238"/>
      <c r="H34" s="251" t="s">
        <v>11</v>
      </c>
      <c r="I34" s="251"/>
      <c r="J34" s="251"/>
      <c r="K34" s="427" t="s">
        <v>24</v>
      </c>
      <c r="L34" s="15"/>
      <c r="M34" s="11"/>
    </row>
    <row r="35" spans="1:13" s="3" customFormat="1" ht="32.25" customHeight="1">
      <c r="A35" s="11"/>
      <c r="B35" s="12"/>
      <c r="C35" s="237" t="s">
        <v>39</v>
      </c>
      <c r="D35" s="238"/>
      <c r="E35" s="238"/>
      <c r="F35" s="238"/>
      <c r="G35" s="238"/>
      <c r="H35" s="250" t="s">
        <v>26</v>
      </c>
      <c r="I35" s="250"/>
      <c r="J35" s="204" t="s">
        <v>27</v>
      </c>
      <c r="K35" s="432">
        <v>29.01</v>
      </c>
      <c r="L35" s="220"/>
      <c r="M35" s="11"/>
    </row>
    <row r="36" spans="1:13" s="3" customFormat="1" ht="30" customHeight="1">
      <c r="A36" s="11"/>
      <c r="B36" s="12"/>
      <c r="C36" s="237" t="s">
        <v>29</v>
      </c>
      <c r="D36" s="238"/>
      <c r="E36" s="238"/>
      <c r="F36" s="238"/>
      <c r="G36" s="238"/>
      <c r="H36" s="247" t="s">
        <v>30</v>
      </c>
      <c r="I36" s="248"/>
      <c r="J36" s="204" t="s">
        <v>31</v>
      </c>
      <c r="K36" s="432">
        <v>0</v>
      </c>
      <c r="L36" s="15"/>
      <c r="M36" s="11"/>
    </row>
    <row r="37" spans="1:13" s="4" customFormat="1" ht="58.5" customHeight="1">
      <c r="A37" s="11"/>
      <c r="B37" s="12"/>
      <c r="C37" s="214"/>
      <c r="D37" s="215"/>
      <c r="E37" s="215"/>
      <c r="F37" s="215"/>
      <c r="G37" s="216"/>
      <c r="H37" s="249" t="s">
        <v>32</v>
      </c>
      <c r="I37" s="250"/>
      <c r="J37" s="204" t="s">
        <v>33</v>
      </c>
      <c r="K37" s="432">
        <v>5.99</v>
      </c>
      <c r="L37" s="13"/>
      <c r="M37" s="11"/>
    </row>
    <row r="38" spans="1:13" ht="57.75" customHeight="1">
      <c r="A38" s="5"/>
      <c r="B38" s="9"/>
      <c r="C38" s="217"/>
      <c r="D38" s="218"/>
      <c r="E38" s="218"/>
      <c r="F38" s="218"/>
      <c r="G38" s="219"/>
      <c r="H38" s="250" t="s">
        <v>34</v>
      </c>
      <c r="I38" s="250"/>
      <c r="J38" s="204" t="s">
        <v>35</v>
      </c>
      <c r="K38" s="435">
        <v>35</v>
      </c>
      <c r="L38" s="10"/>
      <c r="M38" s="5"/>
    </row>
    <row r="39" spans="1:13" ht="17.25" thickBot="1">
      <c r="A39" s="5"/>
      <c r="B39" s="9"/>
      <c r="C39" s="217"/>
      <c r="D39" s="222"/>
      <c r="E39" s="222"/>
      <c r="F39" s="218"/>
      <c r="G39" s="223"/>
      <c r="H39" s="288"/>
      <c r="I39" s="288"/>
      <c r="J39" s="288"/>
      <c r="K39" s="289"/>
      <c r="L39" s="10"/>
      <c r="M39" s="5"/>
    </row>
    <row r="40" spans="1:13" ht="47.25" customHeight="1">
      <c r="A40" s="5"/>
      <c r="B40" s="9"/>
      <c r="C40" s="221"/>
      <c r="D40" s="206"/>
      <c r="E40" s="206"/>
      <c r="F40" s="221"/>
      <c r="G40" s="206"/>
      <c r="H40" s="221"/>
      <c r="I40" s="221"/>
      <c r="J40" s="221"/>
      <c r="K40" s="428"/>
      <c r="L40" s="10"/>
      <c r="M40" s="5"/>
    </row>
    <row r="41" spans="1:13" ht="47.25" customHeight="1">
      <c r="A41" s="5"/>
      <c r="B41" s="9"/>
      <c r="C41" s="206"/>
      <c r="D41" s="206"/>
      <c r="E41" s="206"/>
      <c r="F41" s="206"/>
      <c r="G41" s="207" t="s">
        <v>40</v>
      </c>
      <c r="H41" s="206"/>
      <c r="I41" s="206"/>
      <c r="J41" s="206"/>
      <c r="K41" s="429"/>
      <c r="L41" s="10"/>
      <c r="M41" s="5"/>
    </row>
    <row r="42" spans="1:13" ht="17.25" thickBot="1">
      <c r="A42" s="5"/>
      <c r="B42" s="230"/>
      <c r="C42" s="231"/>
      <c r="D42" s="231"/>
      <c r="E42" s="232"/>
      <c r="F42" s="231"/>
      <c r="G42" s="233"/>
      <c r="H42" s="231"/>
      <c r="I42" s="231"/>
      <c r="J42" s="231"/>
      <c r="K42" s="430"/>
      <c r="L42" s="234"/>
      <c r="M42" s="5"/>
    </row>
    <row r="43" spans="1:13" ht="17.25" thickTop="1">
      <c r="A43" s="5"/>
      <c r="B43" s="5"/>
      <c r="C43" s="5"/>
      <c r="D43" s="5"/>
      <c r="E43" s="6"/>
      <c r="F43" s="5"/>
      <c r="G43" s="5"/>
      <c r="H43" s="5"/>
      <c r="I43" s="5"/>
      <c r="J43" s="5"/>
      <c r="K43" s="414"/>
      <c r="L43" s="5"/>
      <c r="M43" s="5"/>
    </row>
    <row r="45" spans="1:13">
      <c r="H45" s="22"/>
    </row>
  </sheetData>
  <mergeCells count="25">
    <mergeCell ref="H39:K39"/>
    <mergeCell ref="C36:G36"/>
    <mergeCell ref="H36:I36"/>
    <mergeCell ref="H37:I37"/>
    <mergeCell ref="H38:I38"/>
    <mergeCell ref="C34:G34"/>
    <mergeCell ref="H34:J34"/>
    <mergeCell ref="C35:G35"/>
    <mergeCell ref="H35:I35"/>
    <mergeCell ref="C3:F3"/>
    <mergeCell ref="D33:K33"/>
    <mergeCell ref="C5:K5"/>
    <mergeCell ref="C6:K6"/>
    <mergeCell ref="C7:K8"/>
    <mergeCell ref="C9:K9"/>
    <mergeCell ref="C10:K10"/>
    <mergeCell ref="C11:C12"/>
    <mergeCell ref="D11:D12"/>
    <mergeCell ref="E11:F11"/>
    <mergeCell ref="G11:G12"/>
    <mergeCell ref="H11:H12"/>
    <mergeCell ref="I11:I12"/>
    <mergeCell ref="J11:J12"/>
    <mergeCell ref="K11:K12"/>
    <mergeCell ref="C26:J2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5"/>
    </row>
    <row r="3" spans="2:16" ht="36.75" customHeight="1">
      <c r="B3" s="25"/>
      <c r="C3" s="290" t="s">
        <v>0</v>
      </c>
      <c r="D3" s="290"/>
      <c r="E3" s="290"/>
      <c r="F3" s="290"/>
      <c r="P3" s="26"/>
    </row>
    <row r="4" spans="2:16">
      <c r="B4" s="25"/>
      <c r="C4" s="212" t="s">
        <v>1</v>
      </c>
      <c r="D4" s="213" t="s">
        <v>2</v>
      </c>
      <c r="E4" s="212" t="s">
        <v>3</v>
      </c>
      <c r="F4" s="213">
        <v>4</v>
      </c>
      <c r="P4" s="26"/>
    </row>
    <row r="5" spans="2:16">
      <c r="B5" s="25"/>
      <c r="C5" s="133"/>
      <c r="D5" s="134"/>
      <c r="E5" s="133"/>
      <c r="F5" s="134"/>
      <c r="P5" s="26"/>
    </row>
    <row r="6" spans="2:16" ht="48" customHeight="1">
      <c r="B6" s="25"/>
      <c r="C6" s="291" t="s">
        <v>41</v>
      </c>
      <c r="D6" s="291"/>
      <c r="E6" s="291"/>
      <c r="F6" s="291"/>
      <c r="G6" s="291"/>
      <c r="H6" s="291"/>
      <c r="I6" s="291"/>
      <c r="J6" s="291"/>
      <c r="K6" s="291"/>
      <c r="L6" s="291"/>
      <c r="M6" s="291"/>
      <c r="N6" s="291"/>
      <c r="O6" s="291"/>
      <c r="P6" s="27"/>
    </row>
    <row r="7" spans="2:16" ht="15" thickBot="1">
      <c r="B7" s="25"/>
      <c r="C7" s="52"/>
      <c r="D7" s="52"/>
      <c r="E7" s="52"/>
      <c r="F7" s="52"/>
      <c r="G7" s="52"/>
      <c r="H7" s="52"/>
      <c r="I7" s="52"/>
      <c r="J7" s="52"/>
      <c r="K7" s="52"/>
      <c r="L7" s="52"/>
      <c r="M7" s="52"/>
      <c r="N7" s="52"/>
      <c r="O7" s="52"/>
      <c r="P7" s="26"/>
    </row>
    <row r="8" spans="2:16" ht="15">
      <c r="B8" s="25"/>
      <c r="C8" s="337"/>
      <c r="D8" s="339"/>
      <c r="E8" s="340"/>
      <c r="F8" s="340"/>
      <c r="G8" s="340"/>
      <c r="H8" s="340"/>
      <c r="I8" s="340"/>
      <c r="J8" s="340"/>
      <c r="K8" s="341"/>
      <c r="L8" s="348"/>
      <c r="M8" s="349"/>
      <c r="N8" s="349"/>
      <c r="O8" s="350"/>
      <c r="P8" s="28"/>
    </row>
    <row r="9" spans="2:16" ht="15">
      <c r="B9" s="25"/>
      <c r="C9" s="338"/>
      <c r="D9" s="294" t="s">
        <v>42</v>
      </c>
      <c r="E9" s="295"/>
      <c r="F9" s="295"/>
      <c r="G9" s="295"/>
      <c r="H9" s="295"/>
      <c r="I9" s="295"/>
      <c r="J9" s="295"/>
      <c r="K9" s="296"/>
      <c r="L9" s="351"/>
      <c r="M9" s="352"/>
      <c r="N9" s="352"/>
      <c r="O9" s="353"/>
      <c r="P9" s="28"/>
    </row>
    <row r="10" spans="2:16" ht="15">
      <c r="B10" s="25"/>
      <c r="C10" s="338"/>
      <c r="D10" s="294"/>
      <c r="E10" s="295"/>
      <c r="F10" s="295"/>
      <c r="G10" s="295"/>
      <c r="H10" s="295"/>
      <c r="I10" s="295"/>
      <c r="J10" s="295"/>
      <c r="K10" s="296"/>
      <c r="L10" s="292" t="s">
        <v>43</v>
      </c>
      <c r="M10" s="354"/>
      <c r="N10" s="355"/>
      <c r="O10" s="356"/>
      <c r="P10" s="28"/>
    </row>
    <row r="11" spans="2:16" ht="15">
      <c r="B11" s="25"/>
      <c r="C11" s="338"/>
      <c r="D11" s="294" t="s">
        <v>44</v>
      </c>
      <c r="E11" s="295"/>
      <c r="F11" s="295"/>
      <c r="G11" s="295"/>
      <c r="H11" s="295"/>
      <c r="I11" s="295"/>
      <c r="J11" s="295"/>
      <c r="K11" s="296"/>
      <c r="L11" s="342"/>
      <c r="M11" s="357"/>
      <c r="N11" s="358"/>
      <c r="O11" s="359"/>
      <c r="P11" s="29"/>
    </row>
    <row r="12" spans="2:16" ht="12.75" customHeight="1">
      <c r="B12" s="25"/>
      <c r="C12" s="338"/>
      <c r="D12" s="297"/>
      <c r="E12" s="298"/>
      <c r="F12" s="298"/>
      <c r="G12" s="298"/>
      <c r="H12" s="298"/>
      <c r="I12" s="298"/>
      <c r="J12" s="298"/>
      <c r="K12" s="299"/>
      <c r="L12" s="292" t="s">
        <v>45</v>
      </c>
      <c r="M12" s="292">
        <v>1</v>
      </c>
      <c r="N12" s="292" t="s">
        <v>46</v>
      </c>
      <c r="O12" s="346">
        <v>1</v>
      </c>
      <c r="P12" s="28"/>
    </row>
    <row r="13" spans="2:16" ht="13.5">
      <c r="B13" s="25"/>
      <c r="C13" s="338"/>
      <c r="D13" s="297"/>
      <c r="E13" s="298"/>
      <c r="F13" s="298"/>
      <c r="G13" s="298"/>
      <c r="H13" s="298"/>
      <c r="I13" s="298"/>
      <c r="J13" s="298"/>
      <c r="K13" s="299"/>
      <c r="L13" s="293"/>
      <c r="M13" s="293"/>
      <c r="N13" s="293"/>
      <c r="O13" s="347"/>
      <c r="P13" s="28"/>
    </row>
    <row r="14" spans="2:16" ht="15">
      <c r="B14" s="25"/>
      <c r="C14" s="338"/>
      <c r="D14" s="294" t="s">
        <v>47</v>
      </c>
      <c r="E14" s="295"/>
      <c r="F14" s="295"/>
      <c r="G14" s="295"/>
      <c r="H14" s="295"/>
      <c r="I14" s="295"/>
      <c r="J14" s="295"/>
      <c r="K14" s="296"/>
      <c r="L14" s="293"/>
      <c r="M14" s="293"/>
      <c r="N14" s="293"/>
      <c r="O14" s="347"/>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48</v>
      </c>
      <c r="M16" s="60" t="s">
        <v>49</v>
      </c>
      <c r="N16" s="60" t="s">
        <v>50</v>
      </c>
      <c r="O16" s="61" t="s">
        <v>51</v>
      </c>
      <c r="P16" s="29"/>
    </row>
    <row r="17" spans="2:16" ht="15">
      <c r="B17" s="25"/>
      <c r="C17" s="62"/>
      <c r="D17" s="63"/>
      <c r="E17" s="63"/>
      <c r="F17" s="63"/>
      <c r="G17" s="63"/>
      <c r="H17" s="63"/>
      <c r="I17" s="63"/>
      <c r="J17" s="63"/>
      <c r="K17" s="63"/>
      <c r="L17" s="64"/>
      <c r="M17" s="65"/>
      <c r="N17" s="65"/>
      <c r="O17" s="66"/>
      <c r="P17" s="31"/>
    </row>
    <row r="18" spans="2:16" ht="18" customHeight="1">
      <c r="B18" s="25"/>
      <c r="C18" s="382" t="s">
        <v>52</v>
      </c>
      <c r="D18" s="383"/>
      <c r="E18" s="383"/>
      <c r="F18" s="383"/>
      <c r="G18" s="63"/>
      <c r="H18" s="63"/>
      <c r="I18" s="63" t="s">
        <v>53</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07" t="s">
        <v>54</v>
      </c>
      <c r="D22" s="308"/>
      <c r="E22" s="308"/>
      <c r="F22" s="308"/>
      <c r="G22" s="308"/>
      <c r="H22" s="308"/>
      <c r="I22" s="308"/>
      <c r="J22" s="308"/>
      <c r="K22" s="308"/>
      <c r="L22" s="308"/>
      <c r="M22" s="308"/>
      <c r="N22" s="308"/>
      <c r="O22" s="309"/>
      <c r="P22" s="33"/>
    </row>
    <row r="23" spans="2:16" ht="15" thickBot="1">
      <c r="B23" s="25"/>
      <c r="C23" s="77"/>
      <c r="D23" s="52"/>
      <c r="E23" s="52"/>
      <c r="F23" s="52"/>
      <c r="G23" s="52"/>
      <c r="H23" s="52"/>
      <c r="I23" s="52"/>
      <c r="J23" s="52"/>
      <c r="K23" s="52"/>
      <c r="L23" s="52"/>
      <c r="M23" s="52"/>
      <c r="N23" s="52"/>
      <c r="O23" s="78"/>
      <c r="P23" s="26"/>
    </row>
    <row r="24" spans="2:16" ht="15">
      <c r="B24" s="25"/>
      <c r="C24" s="79" t="s">
        <v>55</v>
      </c>
      <c r="D24" s="343" t="s">
        <v>11</v>
      </c>
      <c r="E24" s="344"/>
      <c r="F24" s="344"/>
      <c r="G24" s="344"/>
      <c r="H24" s="344"/>
      <c r="I24" s="344"/>
      <c r="J24" s="344"/>
      <c r="K24" s="344"/>
      <c r="L24" s="345"/>
      <c r="M24" s="305" t="s">
        <v>56</v>
      </c>
      <c r="N24" s="306"/>
      <c r="O24" s="79" t="s">
        <v>13</v>
      </c>
      <c r="P24" s="34"/>
    </row>
    <row r="25" spans="2:16" ht="15" thickBot="1">
      <c r="B25" s="25"/>
      <c r="C25" s="80"/>
      <c r="D25" s="323"/>
      <c r="E25" s="363"/>
      <c r="F25" s="363"/>
      <c r="G25" s="363"/>
      <c r="H25" s="363"/>
      <c r="I25" s="363"/>
      <c r="J25" s="363"/>
      <c r="K25" s="363"/>
      <c r="L25" s="324"/>
      <c r="M25" s="323"/>
      <c r="N25" s="324"/>
      <c r="O25" s="81"/>
      <c r="P25" s="35"/>
    </row>
    <row r="26" spans="2:16">
      <c r="B26" s="25"/>
      <c r="C26" s="328" t="s">
        <v>57</v>
      </c>
      <c r="D26" s="329"/>
      <c r="E26" s="329"/>
      <c r="F26" s="329"/>
      <c r="G26" s="329"/>
      <c r="H26" s="329"/>
      <c r="I26" s="329"/>
      <c r="J26" s="329"/>
      <c r="K26" s="329"/>
      <c r="L26" s="329"/>
      <c r="M26" s="329"/>
      <c r="N26" s="329"/>
      <c r="O26" s="330"/>
      <c r="P26" s="36"/>
    </row>
    <row r="27" spans="2:16">
      <c r="B27" s="25"/>
      <c r="C27" s="331"/>
      <c r="D27" s="332"/>
      <c r="E27" s="332"/>
      <c r="F27" s="332"/>
      <c r="G27" s="332"/>
      <c r="H27" s="332"/>
      <c r="I27" s="332"/>
      <c r="J27" s="332"/>
      <c r="K27" s="332"/>
      <c r="L27" s="332"/>
      <c r="M27" s="332"/>
      <c r="N27" s="332"/>
      <c r="O27" s="333"/>
      <c r="P27" s="36"/>
    </row>
    <row r="28" spans="2:16" ht="13.5" thickBot="1">
      <c r="B28" s="25"/>
      <c r="C28" s="334"/>
      <c r="D28" s="335"/>
      <c r="E28" s="335"/>
      <c r="F28" s="335"/>
      <c r="G28" s="335"/>
      <c r="H28" s="335"/>
      <c r="I28" s="335"/>
      <c r="J28" s="335"/>
      <c r="K28" s="335"/>
      <c r="L28" s="335"/>
      <c r="M28" s="335"/>
      <c r="N28" s="335"/>
      <c r="O28" s="336"/>
      <c r="P28" s="36"/>
    </row>
    <row r="29" spans="2:16" ht="15">
      <c r="B29" s="25"/>
      <c r="C29" s="325" t="s">
        <v>11</v>
      </c>
      <c r="D29" s="326"/>
      <c r="E29" s="326"/>
      <c r="F29" s="326"/>
      <c r="G29" s="327"/>
      <c r="H29" s="303" t="s">
        <v>58</v>
      </c>
      <c r="I29" s="326"/>
      <c r="J29" s="361" t="s">
        <v>59</v>
      </c>
      <c r="K29" s="362"/>
      <c r="L29" s="82" t="s">
        <v>60</v>
      </c>
      <c r="M29" s="303" t="s">
        <v>61</v>
      </c>
      <c r="N29" s="304"/>
      <c r="O29" s="83" t="s">
        <v>62</v>
      </c>
      <c r="P29" s="37"/>
    </row>
    <row r="30" spans="2:16" ht="14.25">
      <c r="B30" s="25"/>
      <c r="C30" s="310"/>
      <c r="D30" s="311"/>
      <c r="E30" s="311"/>
      <c r="F30" s="311"/>
      <c r="G30" s="312"/>
      <c r="H30" s="313"/>
      <c r="I30" s="312"/>
      <c r="J30" s="313"/>
      <c r="K30" s="312"/>
      <c r="L30" s="84"/>
      <c r="M30" s="314"/>
      <c r="N30" s="315"/>
      <c r="O30" s="85"/>
      <c r="P30" s="38"/>
    </row>
    <row r="31" spans="2:16" ht="14.25">
      <c r="B31" s="25"/>
      <c r="C31" s="86"/>
      <c r="D31" s="87"/>
      <c r="E31" s="87"/>
      <c r="F31" s="87"/>
      <c r="G31" s="88"/>
      <c r="H31" s="89"/>
      <c r="I31" s="88"/>
      <c r="J31" s="89"/>
      <c r="K31" s="88"/>
      <c r="L31" s="84"/>
      <c r="M31" s="314"/>
      <c r="N31" s="315"/>
      <c r="O31" s="85"/>
      <c r="P31" s="38"/>
    </row>
    <row r="32" spans="2:16" ht="15" thickBot="1">
      <c r="B32" s="25"/>
      <c r="C32" s="316"/>
      <c r="D32" s="317"/>
      <c r="E32" s="317"/>
      <c r="F32" s="317"/>
      <c r="G32" s="318"/>
      <c r="H32" s="364"/>
      <c r="I32" s="318"/>
      <c r="J32" s="364"/>
      <c r="K32" s="318"/>
      <c r="L32" s="90"/>
      <c r="M32" s="365"/>
      <c r="N32" s="366"/>
      <c r="O32" s="85"/>
      <c r="P32" s="38"/>
    </row>
    <row r="33" spans="2:16" ht="15.75" thickBot="1">
      <c r="B33" s="25"/>
      <c r="C33" s="300" t="s">
        <v>63</v>
      </c>
      <c r="D33" s="301"/>
      <c r="E33" s="301"/>
      <c r="F33" s="301"/>
      <c r="G33" s="301"/>
      <c r="H33" s="301"/>
      <c r="I33" s="301"/>
      <c r="J33" s="301"/>
      <c r="K33" s="301"/>
      <c r="L33" s="301"/>
      <c r="M33" s="301"/>
      <c r="N33" s="302"/>
      <c r="O33" s="91"/>
      <c r="P33" s="39"/>
    </row>
    <row r="34" spans="2:16" ht="13.5" customHeight="1">
      <c r="B34" s="25"/>
      <c r="C34" s="328" t="s">
        <v>64</v>
      </c>
      <c r="D34" s="329"/>
      <c r="E34" s="329"/>
      <c r="F34" s="329"/>
      <c r="G34" s="329"/>
      <c r="H34" s="329"/>
      <c r="I34" s="329"/>
      <c r="J34" s="329"/>
      <c r="K34" s="329"/>
      <c r="L34" s="329"/>
      <c r="M34" s="329"/>
      <c r="N34" s="329"/>
      <c r="O34" s="330"/>
      <c r="P34" s="36"/>
    </row>
    <row r="35" spans="2:16">
      <c r="B35" s="25"/>
      <c r="C35" s="331"/>
      <c r="D35" s="332"/>
      <c r="E35" s="332"/>
      <c r="F35" s="332"/>
      <c r="G35" s="332"/>
      <c r="H35" s="332"/>
      <c r="I35" s="332"/>
      <c r="J35" s="332"/>
      <c r="K35" s="332"/>
      <c r="L35" s="332"/>
      <c r="M35" s="332"/>
      <c r="N35" s="332"/>
      <c r="O35" s="333"/>
      <c r="P35" s="36"/>
    </row>
    <row r="36" spans="2:16" ht="13.5" thickBot="1">
      <c r="B36" s="25"/>
      <c r="C36" s="334"/>
      <c r="D36" s="335"/>
      <c r="E36" s="335"/>
      <c r="F36" s="335"/>
      <c r="G36" s="335"/>
      <c r="H36" s="335"/>
      <c r="I36" s="335"/>
      <c r="J36" s="335"/>
      <c r="K36" s="335"/>
      <c r="L36" s="335"/>
      <c r="M36" s="335"/>
      <c r="N36" s="335"/>
      <c r="O36" s="336"/>
      <c r="P36" s="36"/>
    </row>
    <row r="37" spans="2:16" ht="15">
      <c r="B37" s="25"/>
      <c r="C37" s="325" t="s">
        <v>11</v>
      </c>
      <c r="D37" s="360"/>
      <c r="E37" s="360"/>
      <c r="F37" s="360"/>
      <c r="G37" s="360"/>
      <c r="H37" s="360"/>
      <c r="I37" s="360"/>
      <c r="J37" s="304"/>
      <c r="K37" s="92" t="s">
        <v>56</v>
      </c>
      <c r="L37" s="82" t="s">
        <v>13</v>
      </c>
      <c r="M37" s="303" t="s">
        <v>65</v>
      </c>
      <c r="N37" s="304"/>
      <c r="O37" s="83" t="s">
        <v>62</v>
      </c>
      <c r="P37" s="37"/>
    </row>
    <row r="38" spans="2:16" ht="14.25">
      <c r="B38" s="25"/>
      <c r="C38" s="310"/>
      <c r="D38" s="311"/>
      <c r="E38" s="311"/>
      <c r="F38" s="311"/>
      <c r="G38" s="311"/>
      <c r="H38" s="311"/>
      <c r="I38" s="311"/>
      <c r="J38" s="312"/>
      <c r="K38" s="93"/>
      <c r="L38" s="94"/>
      <c r="M38" s="321"/>
      <c r="N38" s="322"/>
      <c r="O38" s="85"/>
      <c r="P38" s="38"/>
    </row>
    <row r="39" spans="2:16" ht="15" thickBot="1">
      <c r="B39" s="25"/>
      <c r="C39" s="316"/>
      <c r="D39" s="317"/>
      <c r="E39" s="317"/>
      <c r="F39" s="317"/>
      <c r="G39" s="317"/>
      <c r="H39" s="317"/>
      <c r="I39" s="317"/>
      <c r="J39" s="318"/>
      <c r="K39" s="87"/>
      <c r="L39" s="95"/>
      <c r="M39" s="319"/>
      <c r="N39" s="320"/>
      <c r="O39" s="96"/>
      <c r="P39" s="38"/>
    </row>
    <row r="40" spans="2:16" ht="15.75" thickBot="1">
      <c r="B40" s="25"/>
      <c r="C40" s="300" t="s">
        <v>63</v>
      </c>
      <c r="D40" s="301"/>
      <c r="E40" s="301"/>
      <c r="F40" s="301"/>
      <c r="G40" s="301"/>
      <c r="H40" s="301"/>
      <c r="I40" s="301"/>
      <c r="J40" s="301"/>
      <c r="K40" s="301"/>
      <c r="L40" s="301"/>
      <c r="M40" s="301"/>
      <c r="N40" s="302"/>
      <c r="O40" s="97">
        <v>0</v>
      </c>
      <c r="P40" s="38"/>
    </row>
    <row r="41" spans="2:16">
      <c r="B41" s="25"/>
      <c r="C41" s="328" t="s">
        <v>66</v>
      </c>
      <c r="D41" s="329"/>
      <c r="E41" s="329"/>
      <c r="F41" s="329"/>
      <c r="G41" s="329"/>
      <c r="H41" s="329"/>
      <c r="I41" s="329"/>
      <c r="J41" s="329"/>
      <c r="K41" s="329"/>
      <c r="L41" s="329"/>
      <c r="M41" s="329"/>
      <c r="N41" s="329"/>
      <c r="O41" s="330"/>
      <c r="P41" s="36"/>
    </row>
    <row r="42" spans="2:16">
      <c r="B42" s="25"/>
      <c r="C42" s="331"/>
      <c r="D42" s="332"/>
      <c r="E42" s="332"/>
      <c r="F42" s="332"/>
      <c r="G42" s="332"/>
      <c r="H42" s="332"/>
      <c r="I42" s="332"/>
      <c r="J42" s="332"/>
      <c r="K42" s="332"/>
      <c r="L42" s="332"/>
      <c r="M42" s="332"/>
      <c r="N42" s="332"/>
      <c r="O42" s="333"/>
      <c r="P42" s="36"/>
    </row>
    <row r="43" spans="2:16" ht="13.5" thickBot="1">
      <c r="B43" s="25"/>
      <c r="C43" s="334"/>
      <c r="D43" s="335"/>
      <c r="E43" s="335"/>
      <c r="F43" s="335"/>
      <c r="G43" s="335"/>
      <c r="H43" s="335"/>
      <c r="I43" s="335"/>
      <c r="J43" s="335"/>
      <c r="K43" s="335"/>
      <c r="L43" s="335"/>
      <c r="M43" s="335"/>
      <c r="N43" s="335"/>
      <c r="O43" s="336"/>
      <c r="P43" s="36"/>
    </row>
    <row r="44" spans="2:16" ht="17.25">
      <c r="B44" s="25"/>
      <c r="C44" s="325" t="s">
        <v>67</v>
      </c>
      <c r="D44" s="360"/>
      <c r="E44" s="360"/>
      <c r="F44" s="360"/>
      <c r="G44" s="360"/>
      <c r="H44" s="360"/>
      <c r="I44" s="360"/>
      <c r="J44" s="82" t="s">
        <v>68</v>
      </c>
      <c r="K44" s="98" t="s">
        <v>69</v>
      </c>
      <c r="L44" s="99" t="s">
        <v>70</v>
      </c>
      <c r="M44" s="303" t="s">
        <v>71</v>
      </c>
      <c r="N44" s="304"/>
      <c r="O44" s="83" t="s">
        <v>62</v>
      </c>
      <c r="P44" s="37"/>
    </row>
    <row r="45" spans="2:16" ht="14.25">
      <c r="B45" s="25"/>
      <c r="C45" s="310"/>
      <c r="D45" s="311"/>
      <c r="E45" s="311"/>
      <c r="F45" s="311"/>
      <c r="G45" s="311"/>
      <c r="H45" s="311"/>
      <c r="I45" s="311"/>
      <c r="J45" s="100"/>
      <c r="K45" s="101"/>
      <c r="L45" s="100"/>
      <c r="M45" s="372"/>
      <c r="N45" s="373"/>
      <c r="O45" s="85"/>
      <c r="P45" s="38"/>
    </row>
    <row r="46" spans="2:16" ht="15" thickBot="1">
      <c r="B46" s="25"/>
      <c r="C46" s="316"/>
      <c r="D46" s="317"/>
      <c r="E46" s="317"/>
      <c r="F46" s="317"/>
      <c r="G46" s="317"/>
      <c r="H46" s="317"/>
      <c r="I46" s="317"/>
      <c r="J46" s="102"/>
      <c r="K46" s="103"/>
      <c r="L46" s="102"/>
      <c r="M46" s="319"/>
      <c r="N46" s="320"/>
      <c r="O46" s="104"/>
      <c r="P46" s="38"/>
    </row>
    <row r="47" spans="2:16" ht="15.75" thickBot="1">
      <c r="B47" s="25"/>
      <c r="C47" s="300" t="s">
        <v>63</v>
      </c>
      <c r="D47" s="301"/>
      <c r="E47" s="301"/>
      <c r="F47" s="301"/>
      <c r="G47" s="301"/>
      <c r="H47" s="301"/>
      <c r="I47" s="301"/>
      <c r="J47" s="301"/>
      <c r="K47" s="301"/>
      <c r="L47" s="301"/>
      <c r="M47" s="301"/>
      <c r="N47" s="302"/>
      <c r="O47" s="91"/>
      <c r="P47" s="39"/>
    </row>
    <row r="48" spans="2:16">
      <c r="B48" s="25"/>
      <c r="C48" s="328" t="s">
        <v>72</v>
      </c>
      <c r="D48" s="329"/>
      <c r="E48" s="329"/>
      <c r="F48" s="329"/>
      <c r="G48" s="329"/>
      <c r="H48" s="329"/>
      <c r="I48" s="329"/>
      <c r="J48" s="329"/>
      <c r="K48" s="329"/>
      <c r="L48" s="329"/>
      <c r="M48" s="329"/>
      <c r="N48" s="329"/>
      <c r="O48" s="330"/>
      <c r="P48" s="36"/>
    </row>
    <row r="49" spans="2:16">
      <c r="B49" s="25"/>
      <c r="C49" s="331"/>
      <c r="D49" s="332"/>
      <c r="E49" s="332"/>
      <c r="F49" s="332"/>
      <c r="G49" s="332"/>
      <c r="H49" s="332"/>
      <c r="I49" s="332"/>
      <c r="J49" s="332"/>
      <c r="K49" s="332"/>
      <c r="L49" s="332"/>
      <c r="M49" s="332"/>
      <c r="N49" s="332"/>
      <c r="O49" s="333"/>
      <c r="P49" s="36"/>
    </row>
    <row r="50" spans="2:16" ht="13.5" thickBot="1">
      <c r="B50" s="25"/>
      <c r="C50" s="334"/>
      <c r="D50" s="335"/>
      <c r="E50" s="335"/>
      <c r="F50" s="335"/>
      <c r="G50" s="335"/>
      <c r="H50" s="335"/>
      <c r="I50" s="335"/>
      <c r="J50" s="335"/>
      <c r="K50" s="335"/>
      <c r="L50" s="335"/>
      <c r="M50" s="335"/>
      <c r="N50" s="335"/>
      <c r="O50" s="336"/>
      <c r="P50" s="36"/>
    </row>
    <row r="51" spans="2:16" ht="30">
      <c r="B51" s="25"/>
      <c r="C51" s="325" t="s">
        <v>73</v>
      </c>
      <c r="D51" s="360"/>
      <c r="E51" s="360"/>
      <c r="F51" s="360"/>
      <c r="G51" s="360"/>
      <c r="H51" s="360"/>
      <c r="I51" s="360"/>
      <c r="J51" s="82" t="s">
        <v>74</v>
      </c>
      <c r="K51" s="105" t="s">
        <v>75</v>
      </c>
      <c r="L51" s="106" t="s">
        <v>76</v>
      </c>
      <c r="M51" s="370" t="s">
        <v>61</v>
      </c>
      <c r="N51" s="371"/>
      <c r="O51" s="107" t="s">
        <v>62</v>
      </c>
      <c r="P51" s="40"/>
    </row>
    <row r="52" spans="2:16" ht="14.25">
      <c r="B52" s="25"/>
      <c r="C52" s="108"/>
      <c r="D52" s="109"/>
      <c r="E52" s="109"/>
      <c r="F52" s="109"/>
      <c r="G52" s="109"/>
      <c r="H52" s="109"/>
      <c r="I52" s="109"/>
      <c r="J52" s="110"/>
      <c r="K52" s="111"/>
      <c r="L52" s="112"/>
      <c r="M52" s="374"/>
      <c r="N52" s="375"/>
      <c r="O52" s="113"/>
      <c r="P52" s="41"/>
    </row>
    <row r="53" spans="2:16" ht="14.25">
      <c r="B53" s="25"/>
      <c r="C53" s="108"/>
      <c r="D53" s="109"/>
      <c r="E53" s="109"/>
      <c r="F53" s="109"/>
      <c r="G53" s="109"/>
      <c r="H53" s="109"/>
      <c r="I53" s="109"/>
      <c r="J53" s="110"/>
      <c r="K53" s="111"/>
      <c r="L53" s="112"/>
      <c r="M53" s="374"/>
      <c r="N53" s="375"/>
      <c r="O53" s="113"/>
      <c r="P53" s="41"/>
    </row>
    <row r="54" spans="2:16" ht="14.25">
      <c r="B54" s="25"/>
      <c r="C54" s="108"/>
      <c r="D54" s="109"/>
      <c r="E54" s="109"/>
      <c r="F54" s="109"/>
      <c r="G54" s="109"/>
      <c r="H54" s="109"/>
      <c r="I54" s="109"/>
      <c r="J54" s="110"/>
      <c r="K54" s="111"/>
      <c r="L54" s="112"/>
      <c r="M54" s="372"/>
      <c r="N54" s="373"/>
      <c r="O54" s="113"/>
      <c r="P54" s="41"/>
    </row>
    <row r="55" spans="2:16" ht="15" thickBot="1">
      <c r="B55" s="25"/>
      <c r="C55" s="316"/>
      <c r="D55" s="317"/>
      <c r="E55" s="317"/>
      <c r="F55" s="317"/>
      <c r="G55" s="317"/>
      <c r="H55" s="317"/>
      <c r="I55" s="317"/>
      <c r="J55" s="102"/>
      <c r="K55" s="103"/>
      <c r="L55" s="102"/>
      <c r="M55" s="319"/>
      <c r="N55" s="320"/>
      <c r="O55" s="104"/>
      <c r="P55" s="38"/>
    </row>
    <row r="56" spans="2:16" ht="15.75" thickBot="1">
      <c r="B56" s="25"/>
      <c r="C56" s="300" t="s">
        <v>63</v>
      </c>
      <c r="D56" s="301"/>
      <c r="E56" s="301"/>
      <c r="F56" s="301"/>
      <c r="G56" s="301"/>
      <c r="H56" s="301"/>
      <c r="I56" s="301"/>
      <c r="J56" s="301"/>
      <c r="K56" s="301"/>
      <c r="L56" s="301"/>
      <c r="M56" s="301"/>
      <c r="N56" s="302"/>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367" t="s">
        <v>77</v>
      </c>
      <c r="D58" s="368"/>
      <c r="E58" s="368"/>
      <c r="F58" s="368"/>
      <c r="G58" s="368"/>
      <c r="H58" s="368"/>
      <c r="I58" s="368"/>
      <c r="J58" s="368"/>
      <c r="K58" s="368"/>
      <c r="L58" s="368"/>
      <c r="M58" s="368"/>
      <c r="N58" s="369"/>
      <c r="O58" s="114"/>
      <c r="P58" s="42"/>
    </row>
    <row r="59" spans="2:16">
      <c r="B59" s="25"/>
      <c r="C59" s="328" t="s">
        <v>78</v>
      </c>
      <c r="D59" s="329"/>
      <c r="E59" s="329"/>
      <c r="F59" s="329"/>
      <c r="G59" s="329"/>
      <c r="H59" s="329"/>
      <c r="I59" s="329"/>
      <c r="J59" s="329"/>
      <c r="K59" s="329"/>
      <c r="L59" s="329"/>
      <c r="M59" s="329"/>
      <c r="N59" s="329"/>
      <c r="O59" s="330"/>
      <c r="P59" s="36"/>
    </row>
    <row r="60" spans="2:16">
      <c r="B60" s="25"/>
      <c r="C60" s="331"/>
      <c r="D60" s="332"/>
      <c r="E60" s="332"/>
      <c r="F60" s="332"/>
      <c r="G60" s="332"/>
      <c r="H60" s="332"/>
      <c r="I60" s="332"/>
      <c r="J60" s="332"/>
      <c r="K60" s="332"/>
      <c r="L60" s="332"/>
      <c r="M60" s="332"/>
      <c r="N60" s="332"/>
      <c r="O60" s="333"/>
      <c r="P60" s="36"/>
    </row>
    <row r="61" spans="2:16" ht="13.5" thickBot="1">
      <c r="B61" s="25"/>
      <c r="C61" s="334"/>
      <c r="D61" s="335"/>
      <c r="E61" s="335"/>
      <c r="F61" s="335"/>
      <c r="G61" s="335"/>
      <c r="H61" s="335"/>
      <c r="I61" s="335"/>
      <c r="J61" s="335"/>
      <c r="K61" s="335"/>
      <c r="L61" s="335"/>
      <c r="M61" s="335"/>
      <c r="N61" s="335"/>
      <c r="O61" s="336"/>
      <c r="P61" s="36"/>
    </row>
    <row r="62" spans="2:16" ht="15">
      <c r="B62" s="25"/>
      <c r="C62" s="325" t="s">
        <v>79</v>
      </c>
      <c r="D62" s="360"/>
      <c r="E62" s="360"/>
      <c r="F62" s="360"/>
      <c r="G62" s="360"/>
      <c r="H62" s="360"/>
      <c r="I62" s="360"/>
      <c r="J62" s="98"/>
      <c r="K62" s="115"/>
      <c r="L62" s="106" t="s">
        <v>80</v>
      </c>
      <c r="M62" s="370" t="s">
        <v>81</v>
      </c>
      <c r="N62" s="371"/>
      <c r="O62" s="107"/>
      <c r="P62" s="40"/>
    </row>
    <row r="63" spans="2:16" ht="14.25">
      <c r="B63" s="25"/>
      <c r="C63" s="310" t="s">
        <v>82</v>
      </c>
      <c r="D63" s="311"/>
      <c r="E63" s="311"/>
      <c r="F63" s="311"/>
      <c r="G63" s="311"/>
      <c r="H63" s="311"/>
      <c r="I63" s="311"/>
      <c r="J63" s="116"/>
      <c r="K63" s="117"/>
      <c r="L63" s="118"/>
      <c r="M63" s="390"/>
      <c r="N63" s="391"/>
      <c r="O63" s="119"/>
      <c r="P63" s="43"/>
    </row>
    <row r="64" spans="2:16" ht="14.25">
      <c r="B64" s="25"/>
      <c r="C64" s="86" t="s">
        <v>83</v>
      </c>
      <c r="D64" s="87"/>
      <c r="E64" s="87"/>
      <c r="F64" s="87"/>
      <c r="G64" s="87"/>
      <c r="H64" s="87"/>
      <c r="I64" s="87"/>
      <c r="J64" s="116"/>
      <c r="K64" s="117"/>
      <c r="L64" s="118"/>
      <c r="M64" s="390"/>
      <c r="N64" s="391"/>
      <c r="O64" s="119"/>
      <c r="P64" s="43"/>
    </row>
    <row r="65" spans="2:16" ht="15" thickBot="1">
      <c r="B65" s="25"/>
      <c r="C65" s="71" t="s">
        <v>84</v>
      </c>
      <c r="D65" s="72"/>
      <c r="E65" s="72"/>
      <c r="F65" s="72"/>
      <c r="G65" s="72"/>
      <c r="H65" s="72"/>
      <c r="I65" s="72"/>
      <c r="J65" s="120"/>
      <c r="K65" s="121"/>
      <c r="L65" s="118"/>
      <c r="M65" s="392"/>
      <c r="N65" s="393"/>
      <c r="O65" s="119"/>
      <c r="P65" s="43"/>
    </row>
    <row r="66" spans="2:16" ht="15.75" thickBot="1">
      <c r="B66" s="25"/>
      <c r="C66" s="300" t="s">
        <v>63</v>
      </c>
      <c r="D66" s="301"/>
      <c r="E66" s="301"/>
      <c r="F66" s="301"/>
      <c r="G66" s="301"/>
      <c r="H66" s="301"/>
      <c r="I66" s="301"/>
      <c r="J66" s="301"/>
      <c r="K66" s="301"/>
      <c r="L66" s="301"/>
      <c r="M66" s="301"/>
      <c r="N66" s="302"/>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367" t="s">
        <v>85</v>
      </c>
      <c r="D68" s="368"/>
      <c r="E68" s="368"/>
      <c r="F68" s="368"/>
      <c r="G68" s="368"/>
      <c r="H68" s="368"/>
      <c r="I68" s="368"/>
      <c r="J68" s="368"/>
      <c r="K68" s="368"/>
      <c r="L68" s="368"/>
      <c r="M68" s="368"/>
      <c r="N68" s="369"/>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86</v>
      </c>
      <c r="I72" s="124"/>
      <c r="J72" s="124"/>
      <c r="K72" s="124"/>
      <c r="L72" s="52"/>
      <c r="M72" s="52"/>
      <c r="N72" s="52"/>
      <c r="O72" s="78"/>
      <c r="P72" s="26"/>
    </row>
    <row r="73" spans="2:16" ht="15">
      <c r="B73" s="25"/>
      <c r="C73" s="77"/>
      <c r="D73" s="52"/>
      <c r="E73" s="52"/>
      <c r="F73" s="52"/>
      <c r="G73" s="52"/>
      <c r="H73" s="124" t="s">
        <v>87</v>
      </c>
      <c r="I73" s="52"/>
      <c r="J73" s="52"/>
      <c r="K73" s="52"/>
      <c r="L73" s="52"/>
      <c r="M73" s="52"/>
      <c r="N73" s="52"/>
      <c r="O73" s="78"/>
      <c r="P73" s="45"/>
    </row>
    <row r="74" spans="2:16" ht="15">
      <c r="B74" s="25"/>
      <c r="C74" s="77"/>
      <c r="D74" s="52"/>
      <c r="E74" s="52"/>
      <c r="F74" s="52"/>
      <c r="G74" s="52"/>
      <c r="H74" s="124" t="s">
        <v>88</v>
      </c>
      <c r="I74" s="52"/>
      <c r="J74" s="52"/>
      <c r="K74" s="52"/>
      <c r="L74" s="52"/>
      <c r="M74" s="52"/>
      <c r="N74" s="52"/>
      <c r="O74" s="78"/>
      <c r="P74" s="45"/>
    </row>
    <row r="75" spans="2:16" ht="14.25">
      <c r="B75" s="25"/>
      <c r="C75" s="62"/>
      <c r="D75" s="125"/>
      <c r="E75" s="125"/>
      <c r="F75" s="125"/>
      <c r="G75" s="125"/>
      <c r="H75" s="124" t="s">
        <v>89</v>
      </c>
      <c r="I75" s="125"/>
      <c r="J75" s="125"/>
      <c r="K75" s="125"/>
      <c r="L75" s="125"/>
      <c r="M75" s="125"/>
      <c r="N75" s="125"/>
      <c r="O75" s="126"/>
      <c r="P75" s="46"/>
    </row>
    <row r="76" spans="2:16" ht="14.25">
      <c r="B76" s="25"/>
      <c r="C76" s="77"/>
      <c r="D76" s="52"/>
      <c r="E76" s="52"/>
      <c r="F76" s="52"/>
      <c r="G76" s="52"/>
      <c r="H76" s="52" t="s">
        <v>90</v>
      </c>
      <c r="I76" s="52"/>
      <c r="J76" s="52"/>
      <c r="K76" s="52"/>
      <c r="L76" s="52"/>
      <c r="M76" s="52"/>
      <c r="N76" s="52"/>
      <c r="O76" s="78"/>
      <c r="P76" s="26"/>
    </row>
    <row r="77" spans="2:16" ht="15">
      <c r="B77" s="25"/>
      <c r="C77" s="127" t="s">
        <v>91</v>
      </c>
      <c r="D77" s="128"/>
      <c r="E77" s="128"/>
      <c r="F77" s="128"/>
      <c r="G77" s="128"/>
      <c r="H77" s="128"/>
      <c r="I77" s="128"/>
      <c r="J77" s="128"/>
      <c r="K77" s="128"/>
      <c r="L77" s="128"/>
      <c r="M77" s="128"/>
      <c r="N77" s="128"/>
      <c r="O77" s="129"/>
      <c r="P77" s="26"/>
    </row>
    <row r="78" spans="2:16" ht="14.25">
      <c r="B78" s="25"/>
      <c r="C78" s="387"/>
      <c r="D78" s="388"/>
      <c r="E78" s="388"/>
      <c r="F78" s="388"/>
      <c r="G78" s="388"/>
      <c r="H78" s="388"/>
      <c r="I78" s="388"/>
      <c r="J78" s="388"/>
      <c r="K78" s="388"/>
      <c r="L78" s="388"/>
      <c r="M78" s="388"/>
      <c r="N78" s="388"/>
      <c r="O78" s="389"/>
      <c r="P78" s="46"/>
    </row>
    <row r="79" spans="2:16" ht="14.25">
      <c r="B79" s="25"/>
      <c r="C79" s="387"/>
      <c r="D79" s="388"/>
      <c r="E79" s="388"/>
      <c r="F79" s="388"/>
      <c r="G79" s="388"/>
      <c r="H79" s="388"/>
      <c r="I79" s="388"/>
      <c r="J79" s="388"/>
      <c r="K79" s="388"/>
      <c r="L79" s="388"/>
      <c r="M79" s="388"/>
      <c r="N79" s="388"/>
      <c r="O79" s="389"/>
      <c r="P79" s="46"/>
    </row>
    <row r="80" spans="2:16" ht="14.25">
      <c r="B80" s="25"/>
      <c r="C80" s="62"/>
      <c r="D80" s="125"/>
      <c r="E80" s="125"/>
      <c r="F80" s="125"/>
      <c r="G80" s="125"/>
      <c r="H80" s="125"/>
      <c r="I80" s="125"/>
      <c r="J80" s="125"/>
      <c r="K80" s="125"/>
      <c r="L80" s="125"/>
      <c r="M80" s="125"/>
      <c r="N80" s="125"/>
      <c r="O80" s="126"/>
      <c r="P80" s="46"/>
    </row>
    <row r="81" spans="2:16" ht="15">
      <c r="B81" s="25"/>
      <c r="C81" s="130" t="s">
        <v>92</v>
      </c>
      <c r="D81" s="125"/>
      <c r="E81" s="125"/>
      <c r="F81" s="125"/>
      <c r="G81" s="125"/>
      <c r="H81" s="125"/>
      <c r="I81" s="125"/>
      <c r="J81" s="125"/>
      <c r="K81" s="125"/>
      <c r="L81" s="125"/>
      <c r="M81" s="125"/>
      <c r="N81" s="125"/>
      <c r="O81" s="126"/>
      <c r="P81" s="46"/>
    </row>
    <row r="82" spans="2:16" ht="12.75" customHeight="1">
      <c r="B82" s="25"/>
      <c r="C82" s="384" t="s">
        <v>93</v>
      </c>
      <c r="D82" s="385"/>
      <c r="E82" s="385"/>
      <c r="F82" s="385"/>
      <c r="G82" s="385"/>
      <c r="H82" s="385"/>
      <c r="I82" s="385"/>
      <c r="J82" s="385"/>
      <c r="K82" s="385"/>
      <c r="L82" s="385"/>
      <c r="M82" s="385"/>
      <c r="N82" s="385"/>
      <c r="O82" s="386"/>
      <c r="P82" s="47"/>
    </row>
    <row r="83" spans="2:16">
      <c r="B83" s="25"/>
      <c r="C83" s="384"/>
      <c r="D83" s="385"/>
      <c r="E83" s="385"/>
      <c r="F83" s="385"/>
      <c r="G83" s="385"/>
      <c r="H83" s="385"/>
      <c r="I83" s="385"/>
      <c r="J83" s="385"/>
      <c r="K83" s="385"/>
      <c r="L83" s="385"/>
      <c r="M83" s="385"/>
      <c r="N83" s="385"/>
      <c r="O83" s="386"/>
      <c r="P83" s="47"/>
    </row>
    <row r="84" spans="2:16" ht="12.95" customHeight="1">
      <c r="B84" s="25"/>
      <c r="C84" s="384" t="s">
        <v>94</v>
      </c>
      <c r="D84" s="385"/>
      <c r="E84" s="385"/>
      <c r="F84" s="385"/>
      <c r="G84" s="385"/>
      <c r="H84" s="385"/>
      <c r="I84" s="385"/>
      <c r="J84" s="385"/>
      <c r="K84" s="385"/>
      <c r="L84" s="385"/>
      <c r="M84" s="385"/>
      <c r="N84" s="385"/>
      <c r="O84" s="386"/>
      <c r="P84" s="47"/>
    </row>
    <row r="85" spans="2:16">
      <c r="B85" s="25"/>
      <c r="C85" s="384"/>
      <c r="D85" s="385"/>
      <c r="E85" s="385"/>
      <c r="F85" s="385"/>
      <c r="G85" s="385"/>
      <c r="H85" s="385"/>
      <c r="I85" s="385"/>
      <c r="J85" s="385"/>
      <c r="K85" s="385"/>
      <c r="L85" s="385"/>
      <c r="M85" s="385"/>
      <c r="N85" s="385"/>
      <c r="O85" s="386"/>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86</v>
      </c>
      <c r="I87" s="52"/>
      <c r="J87" s="52"/>
      <c r="K87" s="52"/>
      <c r="L87" s="52"/>
      <c r="M87" s="52"/>
      <c r="N87" s="52"/>
      <c r="O87" s="78"/>
      <c r="P87" s="26"/>
    </row>
    <row r="88" spans="2:16" ht="14.25">
      <c r="B88" s="25"/>
      <c r="C88" s="77"/>
      <c r="D88" s="52"/>
      <c r="E88" s="52"/>
      <c r="F88" s="52"/>
      <c r="G88" s="52"/>
      <c r="H88" s="52" t="s">
        <v>87</v>
      </c>
      <c r="I88" s="87"/>
      <c r="J88" s="87"/>
      <c r="K88" s="87"/>
      <c r="L88" s="52"/>
      <c r="M88" s="52"/>
      <c r="N88" s="52"/>
      <c r="O88" s="78"/>
      <c r="P88" s="26"/>
    </row>
    <row r="89" spans="2:16" ht="14.25">
      <c r="B89" s="25"/>
      <c r="C89" s="77"/>
      <c r="D89" s="52"/>
      <c r="E89" s="52"/>
      <c r="F89" s="52"/>
      <c r="G89" s="52"/>
      <c r="H89" s="52" t="s">
        <v>95</v>
      </c>
      <c r="I89" s="131"/>
      <c r="J89" s="131"/>
      <c r="K89" s="131"/>
      <c r="L89" s="52"/>
      <c r="M89" s="52"/>
      <c r="N89" s="52"/>
      <c r="O89" s="78"/>
      <c r="P89" s="26"/>
    </row>
    <row r="90" spans="2:16" ht="14.25">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376"/>
      <c r="L91" s="376"/>
      <c r="M91" s="376"/>
      <c r="N91" s="376"/>
      <c r="O91" s="377"/>
      <c r="P91" s="48"/>
    </row>
    <row r="92" spans="2:16" ht="18.75" customHeight="1" thickBot="1">
      <c r="B92" s="25"/>
      <c r="C92" s="380"/>
      <c r="D92" s="381"/>
      <c r="E92" s="381"/>
      <c r="F92" s="103"/>
      <c r="G92" s="103"/>
      <c r="H92" s="103"/>
      <c r="I92" s="103"/>
      <c r="J92" s="103"/>
      <c r="K92" s="378"/>
      <c r="L92" s="378"/>
      <c r="M92" s="378"/>
      <c r="N92" s="378"/>
      <c r="O92" s="379"/>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Lenovo</cp:lastModifiedBy>
  <cp:revision/>
  <dcterms:created xsi:type="dcterms:W3CDTF">2006-06-27T16:47:25Z</dcterms:created>
  <dcterms:modified xsi:type="dcterms:W3CDTF">2026-09-07T20:23:16Z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