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nrugeles_sena_edu_co/Documents/1 PROCESOS CONTRATACIÓN ASIGNADOS 2026/2 SUBASTA INVERSA/1A LISTOS REVISADOS/"/>
    </mc:Choice>
  </mc:AlternateContent>
  <xr:revisionPtr revIDLastSave="10" documentId="13_ncr:1_{B22C6BBC-D0A9-433B-A2FF-CDAFF29BEAB9}" xr6:coauthVersionLast="47" xr6:coauthVersionMax="47" xr10:uidLastSave="{0D17D671-33BF-4EDF-B971-118AE3A1670D}"/>
  <bookViews>
    <workbookView xWindow="-120" yWindow="-120" windowWidth="20730" windowHeight="11040" xr2:uid="{DB51B489-EB65-4107-880D-07B7584CEE51}"/>
  </bookViews>
  <sheets>
    <sheet name="EPP FIC EM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3" i="2" l="1"/>
  <c r="I82" i="2"/>
  <c r="I81" i="2"/>
  <c r="I80" i="2"/>
  <c r="I79" i="2"/>
  <c r="I78" i="2"/>
  <c r="I77" i="2"/>
  <c r="I76" i="2"/>
  <c r="I75" i="2"/>
  <c r="I74" i="2"/>
  <c r="I84" i="2" s="1"/>
  <c r="I72" i="2"/>
  <c r="I71" i="2"/>
  <c r="I70" i="2"/>
  <c r="I69" i="2"/>
  <c r="I68" i="2"/>
  <c r="I67" i="2"/>
  <c r="I66" i="2"/>
  <c r="I65" i="2"/>
  <c r="I64" i="2"/>
  <c r="I61" i="2"/>
  <c r="I60" i="2"/>
  <c r="I59" i="2"/>
  <c r="I62" i="2" s="1"/>
  <c r="I58" i="2"/>
  <c r="I57" i="2"/>
  <c r="I56" i="2"/>
  <c r="I55" i="2"/>
  <c r="I54" i="2"/>
  <c r="I51" i="2"/>
  <c r="I50" i="2"/>
  <c r="I49" i="2"/>
  <c r="I48" i="2"/>
  <c r="I47" i="2"/>
  <c r="I52" i="2" s="1"/>
  <c r="I46" i="2"/>
  <c r="I45" i="2"/>
  <c r="I42" i="2"/>
  <c r="I41" i="2"/>
  <c r="I40" i="2"/>
  <c r="I39" i="2"/>
  <c r="I38" i="2"/>
  <c r="I37" i="2"/>
  <c r="I36" i="2"/>
  <c r="I43" i="2" s="1"/>
  <c r="I33" i="2"/>
  <c r="I32" i="2"/>
  <c r="I34" i="2" s="1"/>
  <c r="I31" i="2"/>
  <c r="I30" i="2"/>
  <c r="I29" i="2"/>
  <c r="I28" i="2"/>
  <c r="I27" i="2"/>
  <c r="I24" i="2"/>
  <c r="I23" i="2"/>
  <c r="I22" i="2"/>
  <c r="I21" i="2"/>
  <c r="I20" i="2"/>
  <c r="I19" i="2"/>
  <c r="I25" i="2" s="1"/>
  <c r="I18" i="2"/>
  <c r="I17" i="2"/>
  <c r="I16" i="2"/>
  <c r="I15" i="2"/>
  <c r="I12" i="2"/>
  <c r="I11" i="2"/>
  <c r="I10" i="2"/>
  <c r="I9" i="2"/>
  <c r="I8" i="2"/>
  <c r="I7" i="2"/>
  <c r="I13" i="2" s="1"/>
  <c r="I6" i="2"/>
  <c r="I5" i="2"/>
  <c r="I4" i="2"/>
</calcChain>
</file>

<file path=xl/sharedStrings.xml><?xml version="1.0" encoding="utf-8"?>
<sst xmlns="http://schemas.openxmlformats.org/spreadsheetml/2006/main" count="224" uniqueCount="97">
  <si>
    <t>ESTUDIO DE MERCADO EPP FIC (PROGRAMAS)</t>
  </si>
  <si>
    <t>ITEM</t>
  </si>
  <si>
    <t>UNSPSC</t>
  </si>
  <si>
    <t>REFERENCIA</t>
  </si>
  <si>
    <t>DESCRIPCION</t>
  </si>
  <si>
    <t>UNIDAD</t>
  </si>
  <si>
    <t>CANTIDAD</t>
  </si>
  <si>
    <t>CENTRAL DE TORNILLOS Y SUMINISTROS</t>
  </si>
  <si>
    <t>MARMOLARTES</t>
  </si>
  <si>
    <t>PROTECTOR AUDITIVO INSERCION</t>
  </si>
  <si>
    <t>PROTECTOR AUDITIVO INSERCION Membranas De Textura Suave Que Sella El Canal Auditivo Sin Importar Su Tamaño/El Cordón Minimiza Las Pérdidas/Certificado Con Norma Ansi S3.19 1974.</t>
  </si>
  <si>
    <t>und</t>
  </si>
  <si>
    <t>GUANTE DE BADANA O VAQUETA TIPO INGENIERO</t>
  </si>
  <si>
    <t>Guante Vaqueta Tipo ingeniero Largo fabricados en cuero (vaqueta) de alta calidad con refuerzo en palma y en los dedos para una mayor durabilidad y rendimiento. cocido mediante hilo poliéster de alta tenacidad resistente al roce y la humedad que alarga la vida del guante</t>
  </si>
  <si>
    <t>PETO EN CARNAZA</t>
  </si>
  <si>
    <t>Fabricado en carnaza de res de 2mm de espesor.
Costuras en hilo de poliéster.
Correas en reata.
Talla única.
Medidas: 60cm x 90cm.
1 bolsillo.
Color: gris.</t>
  </si>
  <si>
    <t>BOTAS DE SEGURIDAD</t>
  </si>
  <si>
    <t>Puntera de seguridad
Dieléctrica
Suela en poliuretano tridensidad
Resistente a grasas e hidrocarburos
Liviana
Plantilla interna microporosa
Costuras en hilo Kevlar  ajuste por cremallera.
Altura de la caña 8"</t>
  </si>
  <si>
    <t>GUANTE DE SOLDADOR</t>
  </si>
  <si>
    <t>Para trabajo de soldadura pesada. Fabricado en carnaza resistente con un largo de 15”. Costuras ignifugas. Forro interno doble aislante de temperatura Refuerzo en gatillo + dedo índice + palma y muñeca Forro interno de algodón y poliéster Costuras internas reforzadas Resistencia calor por contacto intermitente de 70° y radiante de 110°</t>
  </si>
  <si>
    <t>Máscaras de soldadura</t>
  </si>
  <si>
    <t>Doble Sensor Foto Sensible Que Favorece A Una Mejor Detección Del Arco. Ligera Y Confortable, Lo Que La Hace Ideal Para Largas Jornadas De Trabajo Y Evitar Fatiga Y Dolores Corporales Causados Por Peso Excesivo En La Careta. Indicador Led De Color Rojo De Baja Carga, Notifica De Una Forma Sencilla Y Visible Para Que La Careta No Se Quede Sin Baterías.</t>
  </si>
  <si>
    <t>46182002</t>
  </si>
  <si>
    <t>Mascara Respirador Media Cara 6200 + Filtros 2097 P100</t>
  </si>
  <si>
    <t xml:space="preserve">Respirador facial media cara con par de filtros 2097 P100 que ofrecen protección a niveles molestos de vapores orgánicos y material particulado.
uso en una variedad de aplicaciones, incluyendo la soldadura, corte con soplete, de metal colada y la exposición al plomo, el asbesto, el cadmio, el arsénico. No debe usarse en ambientes que son un peligro inmediato para la vida o la salud (IDLH)
</t>
  </si>
  <si>
    <t>46181702</t>
  </si>
  <si>
    <t>CARETA ESMERILAR CON VISOR CILINDRICO Y CABEZAL RATCHET</t>
  </si>
  <si>
    <t>Corona ajustable, lejana a la cara.
Suspensión flotante con ratchet para ajustar al tamaño de la cabeza.
El tamaño del visor ofrece una gran protección contra residuos o partículas.
Protección facial frontal y lateral.
Tres botones de ajuste y soportes en la corona.
Resiste un impacto suave o un fuerte viento.
Fácil de cambiar y retirar.
Peso: 200 gr.
Dimensiones: 12” x 8”
ANSI Z87</t>
  </si>
  <si>
    <t>289988</t>
  </si>
  <si>
    <t>Botas de seguridad</t>
  </si>
  <si>
    <t>BOTAS DE SEGURIDAD ANTIVIBRACION: Cerificación ASTM F 2412-11 y F 2413-
11. Bota de cuero semi-graso con puntera en fibra de vidrio totalmente dieléctrica.  La suela está elaborada en poliuretano ultraliviana. puntera composite.  Forro interno en tejido de punto poliester, con suplemento de</t>
  </si>
  <si>
    <t>PAR</t>
  </si>
  <si>
    <t>245174</t>
  </si>
  <si>
    <t>Cascos de seguridad</t>
  </si>
  <si>
    <t>CASCO DE SEGURIDAD: Norma de certificación NTC 1523. Protección para la
cabeza tipo 1 y clase E
certificado bajo la norma ANSI Z89.1 (2014) fabricado con:
• Polipropileno P. P 08 de alta densidad.</t>
  </si>
  <si>
    <t>233544</t>
  </si>
  <si>
    <t>Gafas transparentes</t>
  </si>
  <si>
    <t>PROTECCION VISUAL: Certificación con norma ANSI Z87.1, En policarbonato, Antirayaduras, antifog, graduables, con protección UV, de patas graduables.
Resistencia al impacto</t>
  </si>
  <si>
    <t>290555</t>
  </si>
  <si>
    <t>Guantes</t>
  </si>
  <si>
    <t>GUANTES ANTIVIBRACION: Certificación en EN 388 , Composición: 34% tejido de
punto T/C 10G (algodón y poliéster),
33% palma de látex y 33% puntos anti vibración
• Fabricado en tela T/C (algodón y poliéster)</t>
  </si>
  <si>
    <t>Faja antivibración</t>
  </si>
  <si>
    <t>CINTURON O FAJA ANTIVIBRACION : Compuesta de dos bandas de loneta de
algodón de ancho variable 23 cm (ancho máximo en la zona lumbar) y 11 cm (mínimo en la zona abdominal) con bordes protegidos por ribete de cinta de polipropileno. La unión de las dos bandas se realiza mediante tres tramos de</t>
  </si>
  <si>
    <t>231102</t>
  </si>
  <si>
    <t>Mascarilla</t>
  </si>
  <si>
    <t>MASCARILLA ANTIPOLVO N95: Certificaciones por el Instituto NIOSH - USA Norma 42CFR84.                NORMA TÉCNICA COLOMBIANA (NTC) 3852, Medio Filtrante electrostático de alta especificación para retención superior al 95% de partículas suspendidas en el aire de</t>
  </si>
  <si>
    <t>247668</t>
  </si>
  <si>
    <t>Tapones auditivos tipo copa</t>
  </si>
  <si>
    <t>PROTECTORES AUDITIVOS TIPO COPA: Certificación en la Norma ANSI S3 19-
1974, Almohadillas suaves que permiten reducir la presión alrededor de las orejas, manteniendo el nivel de atenuación y mejorando el confort y con ellos la tasa de uso. Acople para casco;  Las copas de puntos pivoteantes permiten a los</t>
  </si>
  <si>
    <t>Tapones de cordon</t>
  </si>
  <si>
    <t>Pares</t>
  </si>
  <si>
    <t>Caretas</t>
  </si>
  <si>
    <t>Unidad</t>
  </si>
  <si>
    <t>Respirador contra particulas solidas y liquidas N95 82103M</t>
  </si>
  <si>
    <t>Guantes hilo latex multiflex multiproposito</t>
  </si>
  <si>
    <t>Botas</t>
  </si>
  <si>
    <t>Gafa square sencilla clara antipañantes referencia 070510</t>
  </si>
  <si>
    <t>TAPONES DE CORDON</t>
  </si>
  <si>
    <t>Tapon para oidos reutilizablesde inserccion triple barrera con cordon termoacustico suave</t>
  </si>
  <si>
    <t>RESPIRADOR MEDIA CARA</t>
  </si>
  <si>
    <t>Respirador media cara para vapores, respirador pieza facial media cara serie 6000.
Pieza facial de media cara doble cartucho, para uso
de filtros y cartuchos reemplazables, para protección contra gases, vapores y material particulado como polvo, neblina y humos.</t>
  </si>
  <si>
    <t>UND</t>
  </si>
  <si>
    <t xml:space="preserve">GSF01- RESPIRADOR P/PARTICULAR N95 8210 3M - 70000226 </t>
  </si>
  <si>
    <t>RESPIRADOR DE LIBRE MANTENIMIENTO
CONTRA PARTÍCULAS SÓLIDAS Y LÍQUIDAS SIN
ACEITE, APROBADO BAJO LA NORMA NIOSH
(N95) Y NORMATIVA 2961 (TIPO B)</t>
  </si>
  <si>
    <t>GUANTE DE CARNAZA</t>
  </si>
  <si>
    <t>Tipo Protección Manual
Composición 100% Cuero Carnaza
Ancho12 cm
Alto22 cm
Largo1 cm
Tipo de guante Construcción
Color gris</t>
  </si>
  <si>
    <t>GSF01- Casco De Seguridad Industrial Tafilete 6 Apoyos Barbuquejo De 4 Apoyos Con Rachet Blanco</t>
  </si>
  <si>
    <t xml:space="preserve">* Diseñado para proteger la cabeza contra golpes y objetos pesados.
* Fácil de usar.
* Liviano.
* Con 6 puntos de apoyo, ranura apta para montar o protector facial o protector auditivo.
* Suspensión en cinta y banda anti-sudor. • Sistema Ratchet para ajustar a la cabeza.
* Barbuquejo de 4 apoyos
* Certificación ANSI Z89.1 • CE EN 397.
 </t>
  </si>
  <si>
    <t>BOTA DE
SEGURIDAD DAKAR</t>
  </si>
  <si>
    <t xml:space="preserve">Referencia: SR
Color: Visone
CONSTRUCCIÓN: Inyectada
PUNTERA: Policabonato, NO METÁLICA
CAPELLADA: Bota en cuero Nobuck de 6” de altura
PLANTILLA: De montaje en Texon, más plantilla interna de poliuretano (EVA) resistente.
SISTEMA DE AJUSTE: Cordones encerados y resortes OJALETES plásticos no conductores de electricidad.
CONTRAFUERTE: Talón inyectado, preformas y tensores acrílicos.
CUELLO: Acolmado, forro para mayor comodidad.
Lengüeta: Unita impermeable.
RESISTENCIA: TRIBENDADO Resistente a hidrocarburos, diseñada específicamente para mayor durabilidad, flexibilidad y confort.
SUELA: Poliuretano bidensidad, diseño antideslizante, absorción de impactos.
</t>
  </si>
  <si>
    <t>Botas De Caucho Con Puntera Color Negro</t>
  </si>
  <si>
    <t>Modelo WORKMAN PUNTERA
Edad Adultos
Color Negro
Diseño WORKMAN PUNTERA</t>
  </si>
  <si>
    <t>GUANTE BAQUETA REFUERZADO TIPO INGENIERO AMARILLO</t>
  </si>
  <si>
    <t>Tipo Protección Manual
Composición Poliéster filamentos 100%
Ancho 12 cm
Alto 0.8 cm
Largo 23.5 cm
Tipo de guante Construcción
Color Amarillo
Biodegradable No</t>
  </si>
  <si>
    <t>Guantes vaqueta</t>
  </si>
  <si>
    <t>Guantes vaqueta reforzado tipo ingeniero amarillo flexibles</t>
  </si>
  <si>
    <t>GSF01- TAPON PARA OIDO REUTILIZABLE TRIPLE BARRERA- T</t>
  </si>
  <si>
    <t>“TAPON PARA OIDO REUTILIZABLE TRIPLE
BARRERA CON CORDON. TERMOPLÁSTICO
SUAVE TAPONES DE TPR NIVEL DE REDUCCION
DE RUIDO: 26 DB SNR) LAVABLE DISEÑO ERGONÓMICO CONFORTABLE 
ESPECIFICACIONES EMPAQUE INDIVIDUAL:
TARJETA CON BOLSA INTERIOR. 12 MASTER: 96”</t>
  </si>
  <si>
    <t>GSF01- Gafa Square Sencilla Clara
Policarbonato</t>
  </si>
  <si>
    <t>* Cumplen ANSI Z87.1
* Cuentan con un diseño liviano para mayor comodidad del usuario.
• Lentes de policarbonato que brindan excelente protección a impactos, protección UV y antirralladura.
• Moldeado lateral especial para mayor protección.
Patas ajustables que permiten acercar o alejar el lente del rostro.
• Versión sencillas o antiempañante.
• Los lentes no distorsionan la visión del usuario.
• Lente claro permite la transmision de luz maxima en actividades internas o espacios cerrados.
• Peso 32 gr.</t>
  </si>
  <si>
    <t>Referencia: SR
Color: Visone
CONSTRUCCIÓN: Inyectada
PUNTERA: Policabonato, NO METÁLICA
CAPELLADA: Bota en cuero Nobuck de 6” de altura
PLANTILLA: De montaje en Texon, más plantilla interna de poliuretano (EVA) resistente.
SISTEMA DE AJUSTE: Cordones encerados y resortes OJALETES plásticos no conductores de electricidad.
CONTRAFUERTE: Talón inyectado, preformas y tensores acrílicos.
CUELLO: Acolmado, forro para mayor comodidad.
Lengüeta: Unita impermeable.
RESISTENCIA: TRIBENDADO Resistente a hidrocarburos, diseñada específicamente para mayor durabilidad, flexibilidad y confort.
SUELA: Poliuretano bidensidad, diseño antideslizante, absorción de impactos.
NORMATIVIDAD: Certificada bajo normas:
    EN ISO 20345:2011 S1
    EN ISO 20345:2011 SRA
    EN ISO 20345:2011 S2
    EN ISO 20345:2011 HRO
    EN ISO 20345:2011 A
    ASTM F 2413-11
    ASTM F 2412-11</t>
  </si>
  <si>
    <t xml:space="preserve"> IMPERMEABLE DE DOS PIEZAS</t>
  </si>
  <si>
    <t xml:space="preserve">Trajes impermeables de dos piezas (chaqueta con
capucha y pantalón), 100% termosellados, elaborados en tela de PVC que cuentan con soporte textil de poliéster. El traje debe contar con refuerzo en las principales articulaciones que evite que se produzcan aperturas.  
Color amarillo. </t>
  </si>
  <si>
    <t>Caretas de esmerirlar con cabezal de ajuste de rachet sistema vasculante con visor en policarbonato sin ribete</t>
  </si>
  <si>
    <t>Cascos de seguridad dielectrico clase tipo 1 con barbuquejo 2 y 3 puntos con viseras frontal de 35 cm de largo</t>
  </si>
  <si>
    <t>Botas de seguridad dielectrica con zuela acolchonada anti deslizante con puntero en compusites</t>
  </si>
  <si>
    <t>VALOR TECHO - PROMEDIO INCLUIDO IVA</t>
  </si>
  <si>
    <t xml:space="preserve">1 PROGRAMA SOLDADURA DE PRODUCTOS METÁLICOS EN PLATINA </t>
  </si>
  <si>
    <t>5 PROGRAMA INSTALACIONES ELECTRICAS</t>
  </si>
  <si>
    <t>8 MAMPOSTERIA</t>
  </si>
  <si>
    <t>7 CONSTRUCCION DE VIAS</t>
  </si>
  <si>
    <t>ANTEOJOS DE SEGURIDAD PROTECCION LATERAL LENTE CLARO</t>
  </si>
  <si>
    <t>Anteojos de seguridad, protección lateral, lente claro Gafa de seguridad liviana de uso general, fabricada en policarbonato, con filtro UV y tratamiento contra ralladura. Norma ANSI Z87.1.</t>
  </si>
  <si>
    <t>2 PROGRAMA CONSTRUCCIONES LIVIANAS EN SECO</t>
  </si>
  <si>
    <t>3 PROGRAMA OPERACION DE MAQUINARIA PESADA PARA EXCAVACION</t>
  </si>
  <si>
    <t>4 PROGRAMA CARPINTERIA DE ALUMINIO</t>
  </si>
  <si>
    <t>6 PROGRAMA CONSTRUCCION DE EDIFICACIONES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</si>
</sst>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8"/>
      <color theme="1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9FC5E8"/>
      </patternFill>
    </fill>
    <fill>
      <patternFill patternType="solid">
        <fgColor rgb="FFFFC000"/>
        <bgColor rgb="FF9FC5E8"/>
      </patternFill>
    </fill>
    <fill>
      <patternFill patternType="solid">
        <fgColor rgb="FF7030A0"/>
        <bgColor rgb="FF9FC5E8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C684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9" fontId="2" fillId="0" borderId="0">
      <alignment horizontal="left" vertical="center"/>
    </xf>
  </cellStyleXfs>
  <cellXfs count="63">
    <xf numFmtId="0" fontId="0" fillId="0" borderId="0" xfId="0"/>
    <xf numFmtId="0" fontId="3" fillId="7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5" fillId="0" borderId="6" xfId="2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 wrapText="1" shrinkToFit="1"/>
    </xf>
    <xf numFmtId="1" fontId="4" fillId="0" borderId="12" xfId="0" applyNumberFormat="1" applyFont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64" fontId="7" fillId="0" borderId="6" xfId="1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 wrapText="1"/>
    </xf>
    <xf numFmtId="0" fontId="6" fillId="12" borderId="6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164" fontId="0" fillId="0" borderId="0" xfId="0" applyNumberFormat="1"/>
    <xf numFmtId="44" fontId="0" fillId="0" borderId="0" xfId="0" applyNumberFormat="1"/>
    <xf numFmtId="0" fontId="8" fillId="13" borderId="1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7" borderId="6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0" fillId="0" borderId="0" xfId="0" applyAlignment="1">
      <alignment vertical="center"/>
    </xf>
  </cellXfs>
  <cellStyles count="3">
    <cellStyle name="BodyStyle" xfId="2" xr:uid="{9EC76BA8-4F4B-490B-AA4F-102A75637282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6086A-367F-4C06-B499-3446D71382FB}">
  <dimension ref="A1:I84"/>
  <sheetViews>
    <sheetView tabSelected="1" workbookViewId="0">
      <selection activeCell="F6" sqref="F6"/>
    </sheetView>
  </sheetViews>
  <sheetFormatPr baseColWidth="10" defaultRowHeight="15" x14ac:dyDescent="0.25"/>
  <cols>
    <col min="1" max="1" width="6.5703125" customWidth="1"/>
    <col min="2" max="2" width="10.7109375" style="62" customWidth="1"/>
    <col min="3" max="3" width="14.85546875" customWidth="1"/>
    <col min="4" max="4" width="47.5703125" style="58" customWidth="1"/>
    <col min="6" max="6" width="9.5703125" customWidth="1"/>
    <col min="7" max="7" width="15.42578125" customWidth="1"/>
    <col min="8" max="8" width="18" customWidth="1"/>
    <col min="9" max="9" width="19" customWidth="1"/>
  </cols>
  <sheetData>
    <row r="1" spans="1:9" ht="15.7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3"/>
    </row>
    <row r="2" spans="1:9" s="62" customFormat="1" ht="47.25" x14ac:dyDescent="0.25">
      <c r="A2" s="18" t="s">
        <v>1</v>
      </c>
      <c r="B2" s="18" t="s">
        <v>2</v>
      </c>
      <c r="C2" s="18" t="s">
        <v>3</v>
      </c>
      <c r="D2" s="18" t="s">
        <v>4</v>
      </c>
      <c r="E2" s="18" t="s">
        <v>6</v>
      </c>
      <c r="F2" s="19" t="s">
        <v>5</v>
      </c>
      <c r="G2" s="20" t="s">
        <v>7</v>
      </c>
      <c r="H2" s="21" t="s">
        <v>8</v>
      </c>
      <c r="I2" s="22" t="s">
        <v>86</v>
      </c>
    </row>
    <row r="3" spans="1:9" ht="15.75" x14ac:dyDescent="0.25">
      <c r="A3" s="52" t="s">
        <v>87</v>
      </c>
      <c r="B3" s="53"/>
      <c r="C3" s="53"/>
      <c r="D3" s="53"/>
      <c r="E3" s="53"/>
      <c r="F3" s="53"/>
      <c r="G3" s="53"/>
      <c r="H3" s="53"/>
      <c r="I3" s="54"/>
    </row>
    <row r="4" spans="1:9" ht="48.75" customHeight="1" x14ac:dyDescent="0.25">
      <c r="A4" s="1">
        <v>1</v>
      </c>
      <c r="B4" s="49">
        <v>46181802</v>
      </c>
      <c r="C4" s="48" t="s">
        <v>91</v>
      </c>
      <c r="D4" s="55" t="s">
        <v>92</v>
      </c>
      <c r="E4" s="1">
        <v>1</v>
      </c>
      <c r="F4" s="47" t="s">
        <v>11</v>
      </c>
      <c r="G4" s="24">
        <v>40733.699999999997</v>
      </c>
      <c r="H4" s="24">
        <v>44922.5</v>
      </c>
      <c r="I4" s="24">
        <f>AVERAGE(G4,H4)</f>
        <v>42828.1</v>
      </c>
    </row>
    <row r="5" spans="1:9" ht="33.75" x14ac:dyDescent="0.25">
      <c r="A5" s="1">
        <v>2</v>
      </c>
      <c r="B5" s="2">
        <v>46181900</v>
      </c>
      <c r="C5" s="3" t="s">
        <v>9</v>
      </c>
      <c r="D5" s="56" t="s">
        <v>10</v>
      </c>
      <c r="E5" s="2">
        <v>1</v>
      </c>
      <c r="F5" s="2" t="s">
        <v>11</v>
      </c>
      <c r="G5" s="24">
        <v>4331.6000000000004</v>
      </c>
      <c r="H5" s="24">
        <v>4705.26</v>
      </c>
      <c r="I5" s="24">
        <f>AVERAGE(G5:H5)</f>
        <v>4518.43</v>
      </c>
    </row>
    <row r="6" spans="1:9" ht="56.25" x14ac:dyDescent="0.25">
      <c r="A6" s="1">
        <v>3</v>
      </c>
      <c r="B6" s="4">
        <v>46181504</v>
      </c>
      <c r="C6" s="3" t="s">
        <v>12</v>
      </c>
      <c r="D6" s="56" t="s">
        <v>13</v>
      </c>
      <c r="E6" s="2">
        <v>1</v>
      </c>
      <c r="F6" s="2" t="s">
        <v>11</v>
      </c>
      <c r="G6" s="24">
        <v>18525.919999999998</v>
      </c>
      <c r="H6" s="24">
        <v>19530.28</v>
      </c>
      <c r="I6" s="24">
        <f t="shared" ref="I6:I12" si="0">AVERAGE(G6:H6)</f>
        <v>19028.099999999999</v>
      </c>
    </row>
    <row r="7" spans="1:9" ht="78.75" x14ac:dyDescent="0.25">
      <c r="A7" s="1">
        <v>4</v>
      </c>
      <c r="B7" s="2">
        <v>46181501</v>
      </c>
      <c r="C7" s="3" t="s">
        <v>14</v>
      </c>
      <c r="D7" s="57" t="s">
        <v>15</v>
      </c>
      <c r="E7" s="2">
        <v>1</v>
      </c>
      <c r="F7" s="2" t="s">
        <v>11</v>
      </c>
      <c r="G7" s="24">
        <v>62391.7</v>
      </c>
      <c r="H7" s="24">
        <v>65133.46</v>
      </c>
      <c r="I7" s="24">
        <f t="shared" si="0"/>
        <v>63762.58</v>
      </c>
    </row>
    <row r="8" spans="1:9" ht="90" x14ac:dyDescent="0.25">
      <c r="A8" s="1">
        <v>5</v>
      </c>
      <c r="B8" s="2">
        <v>46181604</v>
      </c>
      <c r="C8" s="3" t="s">
        <v>16</v>
      </c>
      <c r="D8" s="56" t="s">
        <v>17</v>
      </c>
      <c r="E8" s="2">
        <v>1</v>
      </c>
      <c r="F8" s="2" t="s">
        <v>11</v>
      </c>
      <c r="G8" s="24">
        <v>289884</v>
      </c>
      <c r="H8" s="24">
        <v>319694.69</v>
      </c>
      <c r="I8" s="24">
        <f t="shared" si="0"/>
        <v>304789.34499999997</v>
      </c>
    </row>
    <row r="9" spans="1:9" ht="55.5" customHeight="1" x14ac:dyDescent="0.25">
      <c r="A9" s="1">
        <v>6</v>
      </c>
      <c r="B9" s="2">
        <v>46181540</v>
      </c>
      <c r="C9" s="3" t="s">
        <v>18</v>
      </c>
      <c r="D9" s="57" t="s">
        <v>19</v>
      </c>
      <c r="E9" s="2">
        <v>1</v>
      </c>
      <c r="F9" s="2" t="s">
        <v>11</v>
      </c>
      <c r="G9" s="24">
        <v>99960</v>
      </c>
      <c r="H9" s="24">
        <v>108569.65</v>
      </c>
      <c r="I9" s="24">
        <f t="shared" si="0"/>
        <v>104264.825</v>
      </c>
    </row>
    <row r="10" spans="1:9" ht="67.5" x14ac:dyDescent="0.25">
      <c r="A10" s="1">
        <v>7</v>
      </c>
      <c r="B10" s="2">
        <v>46181703</v>
      </c>
      <c r="C10" s="3" t="s">
        <v>20</v>
      </c>
      <c r="D10" s="57" t="s">
        <v>21</v>
      </c>
      <c r="E10" s="2">
        <v>1</v>
      </c>
      <c r="F10" s="2" t="s">
        <v>11</v>
      </c>
      <c r="G10" s="24">
        <v>56477.4</v>
      </c>
      <c r="H10" s="24">
        <v>59536.89</v>
      </c>
      <c r="I10" s="24">
        <f t="shared" si="0"/>
        <v>58007.145000000004</v>
      </c>
    </row>
    <row r="11" spans="1:9" ht="81" customHeight="1" x14ac:dyDescent="0.25">
      <c r="A11" s="1">
        <v>8</v>
      </c>
      <c r="B11" s="5" t="s">
        <v>22</v>
      </c>
      <c r="C11" s="3" t="s">
        <v>23</v>
      </c>
      <c r="D11" s="57" t="s">
        <v>24</v>
      </c>
      <c r="E11" s="2">
        <v>1</v>
      </c>
      <c r="F11" s="2" t="s">
        <v>11</v>
      </c>
      <c r="G11" s="24">
        <v>100791.81</v>
      </c>
      <c r="H11" s="24">
        <v>105220.99</v>
      </c>
      <c r="I11" s="24">
        <f t="shared" si="0"/>
        <v>103006.39999999999</v>
      </c>
    </row>
    <row r="12" spans="1:9" ht="123" customHeight="1" x14ac:dyDescent="0.25">
      <c r="A12" s="1">
        <v>9</v>
      </c>
      <c r="B12" s="5" t="s">
        <v>25</v>
      </c>
      <c r="C12" s="3" t="s">
        <v>26</v>
      </c>
      <c r="D12" s="57" t="s">
        <v>27</v>
      </c>
      <c r="E12" s="2">
        <v>1</v>
      </c>
      <c r="F12" s="2" t="s">
        <v>11</v>
      </c>
      <c r="G12" s="24">
        <v>58310</v>
      </c>
      <c r="H12" s="24">
        <v>64306.41</v>
      </c>
      <c r="I12" s="24">
        <f t="shared" si="0"/>
        <v>61308.205000000002</v>
      </c>
    </row>
    <row r="13" spans="1:9" x14ac:dyDescent="0.25">
      <c r="I13" s="50">
        <f>SUM(I4:I12)</f>
        <v>761513.13</v>
      </c>
    </row>
    <row r="14" spans="1:9" ht="15.75" x14ac:dyDescent="0.25">
      <c r="A14" s="39" t="s">
        <v>93</v>
      </c>
      <c r="B14" s="39"/>
      <c r="C14" s="39"/>
      <c r="D14" s="39"/>
      <c r="E14" s="39"/>
      <c r="F14" s="39"/>
      <c r="G14" s="39"/>
      <c r="H14" s="39"/>
      <c r="I14" s="39"/>
    </row>
    <row r="15" spans="1:9" ht="67.5" x14ac:dyDescent="0.25">
      <c r="A15" s="23">
        <v>10</v>
      </c>
      <c r="B15" s="17">
        <v>46181901</v>
      </c>
      <c r="C15" s="8" t="s">
        <v>76</v>
      </c>
      <c r="D15" s="59" t="s">
        <v>77</v>
      </c>
      <c r="E15" s="4">
        <v>1</v>
      </c>
      <c r="F15" s="15" t="s">
        <v>31</v>
      </c>
      <c r="G15" s="10">
        <v>4331.6000000000004</v>
      </c>
      <c r="H15" s="10">
        <v>4123.3500000000004</v>
      </c>
      <c r="I15" s="10">
        <f>AVERAGE(G15:H15)</f>
        <v>4227.4750000000004</v>
      </c>
    </row>
    <row r="16" spans="1:9" ht="123.75" x14ac:dyDescent="0.25">
      <c r="A16" s="23">
        <v>11</v>
      </c>
      <c r="B16" s="17">
        <v>46181802</v>
      </c>
      <c r="C16" s="8" t="s">
        <v>78</v>
      </c>
      <c r="D16" s="59" t="s">
        <v>79</v>
      </c>
      <c r="E16" s="4">
        <v>1</v>
      </c>
      <c r="F16" s="15" t="s">
        <v>61</v>
      </c>
      <c r="G16" s="10">
        <v>15743.7</v>
      </c>
      <c r="H16" s="10">
        <v>16796.849999999999</v>
      </c>
      <c r="I16" s="10">
        <f t="shared" ref="I16:I24" si="1">AVERAGE(G16:H16)</f>
        <v>16270.275</v>
      </c>
    </row>
    <row r="17" spans="1:9" ht="102" customHeight="1" x14ac:dyDescent="0.25">
      <c r="A17" s="23">
        <v>12</v>
      </c>
      <c r="B17" s="17">
        <v>46181701</v>
      </c>
      <c r="C17" s="8" t="s">
        <v>66</v>
      </c>
      <c r="D17" s="59" t="s">
        <v>67</v>
      </c>
      <c r="E17" s="4">
        <v>1</v>
      </c>
      <c r="F17" s="15" t="s">
        <v>61</v>
      </c>
      <c r="G17" s="10">
        <v>73304</v>
      </c>
      <c r="H17" s="10">
        <v>81367.44</v>
      </c>
      <c r="I17" s="10">
        <f t="shared" si="1"/>
        <v>77335.72</v>
      </c>
    </row>
    <row r="18" spans="1:9" ht="45" x14ac:dyDescent="0.25">
      <c r="A18" s="23">
        <v>13</v>
      </c>
      <c r="B18" s="17">
        <v>46182001</v>
      </c>
      <c r="C18" s="8" t="s">
        <v>62</v>
      </c>
      <c r="D18" s="59" t="s">
        <v>63</v>
      </c>
      <c r="E18" s="4">
        <v>1</v>
      </c>
      <c r="F18" s="15" t="s">
        <v>61</v>
      </c>
      <c r="G18" s="10">
        <v>21562.799999999999</v>
      </c>
      <c r="H18" s="10">
        <v>20523.93</v>
      </c>
      <c r="I18" s="10">
        <f t="shared" si="1"/>
        <v>21043.364999999998</v>
      </c>
    </row>
    <row r="19" spans="1:9" ht="90" x14ac:dyDescent="0.25">
      <c r="A19" s="23">
        <v>14</v>
      </c>
      <c r="B19" s="17">
        <v>46181504</v>
      </c>
      <c r="C19" s="8" t="s">
        <v>72</v>
      </c>
      <c r="D19" s="59" t="s">
        <v>73</v>
      </c>
      <c r="E19" s="4">
        <v>1</v>
      </c>
      <c r="F19" s="15" t="s">
        <v>31</v>
      </c>
      <c r="G19" s="10">
        <v>18525.919999999998</v>
      </c>
      <c r="H19" s="10">
        <v>19765.900000000001</v>
      </c>
      <c r="I19" s="10">
        <f t="shared" si="1"/>
        <v>19145.91</v>
      </c>
    </row>
    <row r="20" spans="1:9" ht="78.75" x14ac:dyDescent="0.25">
      <c r="A20" s="23">
        <v>15</v>
      </c>
      <c r="B20" s="17">
        <v>46181504</v>
      </c>
      <c r="C20" s="8" t="s">
        <v>64</v>
      </c>
      <c r="D20" s="59" t="s">
        <v>65</v>
      </c>
      <c r="E20" s="4">
        <v>1</v>
      </c>
      <c r="F20" s="15" t="s">
        <v>31</v>
      </c>
      <c r="G20" s="10">
        <v>24038</v>
      </c>
      <c r="H20" s="10">
        <v>23936.85</v>
      </c>
      <c r="I20" s="10">
        <f t="shared" si="1"/>
        <v>23987.424999999999</v>
      </c>
    </row>
    <row r="21" spans="1:9" ht="270" x14ac:dyDescent="0.25">
      <c r="A21" s="23">
        <v>16</v>
      </c>
      <c r="B21" s="17">
        <v>46181604</v>
      </c>
      <c r="C21" s="8" t="s">
        <v>68</v>
      </c>
      <c r="D21" s="59" t="s">
        <v>80</v>
      </c>
      <c r="E21" s="4">
        <v>1</v>
      </c>
      <c r="F21" s="15" t="s">
        <v>31</v>
      </c>
      <c r="G21" s="10">
        <v>289884</v>
      </c>
      <c r="H21" s="10">
        <v>321771.24</v>
      </c>
      <c r="I21" s="10">
        <f t="shared" si="1"/>
        <v>305827.62</v>
      </c>
    </row>
    <row r="22" spans="1:9" ht="56.25" x14ac:dyDescent="0.25">
      <c r="A22" s="23">
        <v>17</v>
      </c>
      <c r="B22" s="17">
        <v>46182002</v>
      </c>
      <c r="C22" s="8" t="s">
        <v>59</v>
      </c>
      <c r="D22" s="59" t="s">
        <v>60</v>
      </c>
      <c r="E22" s="4">
        <v>1</v>
      </c>
      <c r="F22" s="15" t="s">
        <v>61</v>
      </c>
      <c r="G22" s="10">
        <v>150689.70000000001</v>
      </c>
      <c r="H22" s="10">
        <v>143431.89000000001</v>
      </c>
      <c r="I22" s="10">
        <f t="shared" si="1"/>
        <v>147060.79500000001</v>
      </c>
    </row>
    <row r="23" spans="1:9" ht="67.5" x14ac:dyDescent="0.25">
      <c r="A23" s="23">
        <v>18</v>
      </c>
      <c r="B23" s="17">
        <v>46181543</v>
      </c>
      <c r="C23" s="8" t="s">
        <v>81</v>
      </c>
      <c r="D23" s="59" t="s">
        <v>82</v>
      </c>
      <c r="E23" s="4">
        <v>1</v>
      </c>
      <c r="F23" s="15" t="s">
        <v>61</v>
      </c>
      <c r="G23" s="10">
        <v>183260</v>
      </c>
      <c r="H23" s="10">
        <v>195519.38</v>
      </c>
      <c r="I23" s="10">
        <f t="shared" si="1"/>
        <v>189389.69</v>
      </c>
    </row>
    <row r="24" spans="1:9" ht="45" x14ac:dyDescent="0.25">
      <c r="A24" s="23">
        <v>19</v>
      </c>
      <c r="B24" s="17">
        <v>46181605</v>
      </c>
      <c r="C24" s="8" t="s">
        <v>70</v>
      </c>
      <c r="D24" s="59" t="s">
        <v>71</v>
      </c>
      <c r="E24" s="4">
        <v>1</v>
      </c>
      <c r="F24" s="15" t="s">
        <v>31</v>
      </c>
      <c r="G24" s="10">
        <v>158270</v>
      </c>
      <c r="H24" s="10">
        <v>157600.03</v>
      </c>
      <c r="I24" s="10">
        <f t="shared" si="1"/>
        <v>157935.01500000001</v>
      </c>
    </row>
    <row r="25" spans="1:9" x14ac:dyDescent="0.25">
      <c r="I25" s="51">
        <f>SUM(I15:I24)</f>
        <v>962223.28999999992</v>
      </c>
    </row>
    <row r="26" spans="1:9" ht="15.75" x14ac:dyDescent="0.25">
      <c r="A26" s="44" t="s">
        <v>94</v>
      </c>
      <c r="B26" s="44"/>
      <c r="C26" s="44"/>
      <c r="D26" s="44"/>
      <c r="E26" s="44"/>
      <c r="F26" s="44"/>
      <c r="G26" s="44"/>
      <c r="H26" s="44"/>
      <c r="I26" s="44"/>
    </row>
    <row r="27" spans="1:9" ht="67.5" x14ac:dyDescent="0.25">
      <c r="A27" s="29">
        <v>20</v>
      </c>
      <c r="B27" s="7" t="s">
        <v>28</v>
      </c>
      <c r="C27" s="30" t="s">
        <v>29</v>
      </c>
      <c r="D27" s="60" t="s">
        <v>30</v>
      </c>
      <c r="E27" s="31">
        <v>1</v>
      </c>
      <c r="F27" s="9" t="s">
        <v>31</v>
      </c>
      <c r="G27" s="32">
        <v>289884</v>
      </c>
      <c r="H27" s="32">
        <v>321771.24</v>
      </c>
      <c r="I27" s="32">
        <f>AVERAGE(G27:H27)</f>
        <v>305827.62</v>
      </c>
    </row>
    <row r="28" spans="1:9" ht="56.25" x14ac:dyDescent="0.25">
      <c r="A28" s="6">
        <v>21</v>
      </c>
      <c r="B28" s="11" t="s">
        <v>32</v>
      </c>
      <c r="C28" s="8" t="s">
        <v>33</v>
      </c>
      <c r="D28" s="59" t="s">
        <v>34</v>
      </c>
      <c r="E28" s="4">
        <v>1</v>
      </c>
      <c r="F28" s="12" t="s">
        <v>5</v>
      </c>
      <c r="G28" s="26">
        <v>73304</v>
      </c>
      <c r="H28" s="26">
        <v>69773.27</v>
      </c>
      <c r="I28" s="26">
        <f t="shared" ref="I28:I33" si="2">AVERAGE(G28:H28)</f>
        <v>71538.635000000009</v>
      </c>
    </row>
    <row r="29" spans="1:9" ht="45" x14ac:dyDescent="0.25">
      <c r="A29" s="6">
        <v>22</v>
      </c>
      <c r="B29" s="11" t="s">
        <v>35</v>
      </c>
      <c r="C29" s="8" t="s">
        <v>36</v>
      </c>
      <c r="D29" s="59" t="s">
        <v>37</v>
      </c>
      <c r="E29" s="4">
        <v>1</v>
      </c>
      <c r="F29" s="12" t="s">
        <v>5</v>
      </c>
      <c r="G29" s="26">
        <v>15743.7</v>
      </c>
      <c r="H29" s="26">
        <v>16796.849999999999</v>
      </c>
      <c r="I29" s="26">
        <f t="shared" si="2"/>
        <v>16270.275</v>
      </c>
    </row>
    <row r="30" spans="1:9" ht="56.25" x14ac:dyDescent="0.25">
      <c r="A30" s="6">
        <v>23</v>
      </c>
      <c r="B30" s="11" t="s">
        <v>38</v>
      </c>
      <c r="C30" s="8" t="s">
        <v>39</v>
      </c>
      <c r="D30" s="59" t="s">
        <v>40</v>
      </c>
      <c r="E30" s="4">
        <v>1</v>
      </c>
      <c r="F30" s="12" t="s">
        <v>31</v>
      </c>
      <c r="G30" s="26">
        <v>18525.919999999998</v>
      </c>
      <c r="H30" s="26">
        <v>18448.57</v>
      </c>
      <c r="I30" s="26">
        <f t="shared" si="2"/>
        <v>18487.244999999999</v>
      </c>
    </row>
    <row r="31" spans="1:9" ht="67.5" x14ac:dyDescent="0.25">
      <c r="A31" s="6">
        <v>24</v>
      </c>
      <c r="B31" s="13"/>
      <c r="C31" s="8" t="s">
        <v>41</v>
      </c>
      <c r="D31" s="59" t="s">
        <v>42</v>
      </c>
      <c r="E31" s="4">
        <v>1</v>
      </c>
      <c r="F31" s="12" t="s">
        <v>5</v>
      </c>
      <c r="G31" s="26">
        <v>149940</v>
      </c>
      <c r="H31" s="26">
        <v>166434.59</v>
      </c>
      <c r="I31" s="26">
        <f t="shared" si="2"/>
        <v>158187.29499999998</v>
      </c>
    </row>
    <row r="32" spans="1:9" ht="45" x14ac:dyDescent="0.25">
      <c r="A32" s="6">
        <v>25</v>
      </c>
      <c r="B32" s="11" t="s">
        <v>43</v>
      </c>
      <c r="C32" s="8" t="s">
        <v>44</v>
      </c>
      <c r="D32" s="61" t="s">
        <v>45</v>
      </c>
      <c r="E32" s="8">
        <v>1</v>
      </c>
      <c r="F32" s="12" t="s">
        <v>5</v>
      </c>
      <c r="G32" s="26">
        <v>16826.599999999999</v>
      </c>
      <c r="H32" s="26">
        <v>16016.21</v>
      </c>
      <c r="I32" s="26">
        <f t="shared" si="2"/>
        <v>16421.404999999999</v>
      </c>
    </row>
    <row r="33" spans="1:9" ht="67.5" x14ac:dyDescent="0.25">
      <c r="A33" s="6">
        <v>26</v>
      </c>
      <c r="B33" s="11" t="s">
        <v>46</v>
      </c>
      <c r="C33" s="8" t="s">
        <v>47</v>
      </c>
      <c r="D33" s="59" t="s">
        <v>48</v>
      </c>
      <c r="E33" s="8">
        <v>1</v>
      </c>
      <c r="F33" s="12" t="s">
        <v>31</v>
      </c>
      <c r="G33" s="26">
        <v>202300</v>
      </c>
      <c r="H33" s="26">
        <v>196408.31</v>
      </c>
      <c r="I33" s="26">
        <f t="shared" si="2"/>
        <v>199354.155</v>
      </c>
    </row>
    <row r="34" spans="1:9" x14ac:dyDescent="0.25">
      <c r="I34" s="50">
        <f>SUM(I27:I33)</f>
        <v>786086.63000000012</v>
      </c>
    </row>
    <row r="35" spans="1:9" ht="15.75" x14ac:dyDescent="0.25">
      <c r="A35" s="45" t="s">
        <v>95</v>
      </c>
      <c r="B35" s="45"/>
      <c r="C35" s="45"/>
      <c r="D35" s="45"/>
      <c r="E35" s="45"/>
      <c r="F35" s="45"/>
      <c r="G35" s="45"/>
      <c r="H35" s="45"/>
      <c r="I35" s="45"/>
    </row>
    <row r="36" spans="1:9" ht="22.5" x14ac:dyDescent="0.25">
      <c r="A36" s="23">
        <v>27</v>
      </c>
      <c r="B36" s="14">
        <v>290549</v>
      </c>
      <c r="C36" s="8" t="s">
        <v>49</v>
      </c>
      <c r="D36" s="59" t="s">
        <v>58</v>
      </c>
      <c r="E36" s="4">
        <v>1</v>
      </c>
      <c r="F36" s="15" t="s">
        <v>50</v>
      </c>
      <c r="G36" s="26">
        <v>4331.6000000000004</v>
      </c>
      <c r="H36" s="26">
        <v>4123.3500000000004</v>
      </c>
      <c r="I36" s="37">
        <f t="shared" ref="I36:I42" si="3">AVERAGE(G36:H36)</f>
        <v>4227.4750000000004</v>
      </c>
    </row>
    <row r="37" spans="1:9" ht="22.5" x14ac:dyDescent="0.25">
      <c r="A37" s="23">
        <v>28</v>
      </c>
      <c r="B37" s="14">
        <v>298545</v>
      </c>
      <c r="C37" s="8" t="s">
        <v>51</v>
      </c>
      <c r="D37" s="59" t="s">
        <v>83</v>
      </c>
      <c r="E37" s="4">
        <v>1</v>
      </c>
      <c r="F37" s="15" t="s">
        <v>52</v>
      </c>
      <c r="G37" s="26">
        <v>66640</v>
      </c>
      <c r="H37" s="26">
        <v>71097.740000000005</v>
      </c>
      <c r="I37" s="37">
        <f t="shared" si="3"/>
        <v>68868.87</v>
      </c>
    </row>
    <row r="38" spans="1:9" x14ac:dyDescent="0.25">
      <c r="A38" s="23">
        <v>29</v>
      </c>
      <c r="B38" s="14">
        <v>290549</v>
      </c>
      <c r="C38" s="8" t="s">
        <v>44</v>
      </c>
      <c r="D38" s="59" t="s">
        <v>53</v>
      </c>
      <c r="E38" s="4">
        <v>1</v>
      </c>
      <c r="F38" s="15" t="s">
        <v>52</v>
      </c>
      <c r="G38" s="26">
        <v>16826.599999999999</v>
      </c>
      <c r="H38" s="26">
        <v>16755.2</v>
      </c>
      <c r="I38" s="37">
        <f t="shared" si="3"/>
        <v>16790.900000000001</v>
      </c>
    </row>
    <row r="39" spans="1:9" x14ac:dyDescent="0.25">
      <c r="A39" s="23">
        <v>30</v>
      </c>
      <c r="B39" s="14">
        <v>290555</v>
      </c>
      <c r="C39" s="8" t="s">
        <v>39</v>
      </c>
      <c r="D39" s="59" t="s">
        <v>54</v>
      </c>
      <c r="E39" s="4">
        <v>1</v>
      </c>
      <c r="F39" s="15" t="s">
        <v>50</v>
      </c>
      <c r="G39" s="26">
        <v>18525.919999999998</v>
      </c>
      <c r="H39" s="26">
        <v>20564.39</v>
      </c>
      <c r="I39" s="37">
        <f t="shared" si="3"/>
        <v>19545.154999999999</v>
      </c>
    </row>
    <row r="40" spans="1:9" ht="22.5" x14ac:dyDescent="0.25">
      <c r="A40" s="23">
        <v>31</v>
      </c>
      <c r="B40" s="14">
        <v>298545</v>
      </c>
      <c r="C40" s="8" t="s">
        <v>33</v>
      </c>
      <c r="D40" s="59" t="s">
        <v>84</v>
      </c>
      <c r="E40" s="4">
        <v>1</v>
      </c>
      <c r="F40" s="15" t="s">
        <v>52</v>
      </c>
      <c r="G40" s="26">
        <v>73304</v>
      </c>
      <c r="H40" s="26">
        <v>69773.27</v>
      </c>
      <c r="I40" s="37">
        <f t="shared" si="3"/>
        <v>71538.635000000009</v>
      </c>
    </row>
    <row r="41" spans="1:9" ht="22.5" x14ac:dyDescent="0.25">
      <c r="A41" s="23">
        <v>32</v>
      </c>
      <c r="B41" s="14">
        <v>289988</v>
      </c>
      <c r="C41" s="8" t="s">
        <v>55</v>
      </c>
      <c r="D41" s="59" t="s">
        <v>85</v>
      </c>
      <c r="E41" s="4">
        <v>1</v>
      </c>
      <c r="F41" s="15" t="s">
        <v>50</v>
      </c>
      <c r="G41" s="26">
        <v>289884</v>
      </c>
      <c r="H41" s="26">
        <v>309275.05</v>
      </c>
      <c r="I41" s="37">
        <f t="shared" si="3"/>
        <v>299579.52500000002</v>
      </c>
    </row>
    <row r="42" spans="1:9" x14ac:dyDescent="0.25">
      <c r="A42" s="23">
        <v>33</v>
      </c>
      <c r="B42" s="14">
        <v>298545</v>
      </c>
      <c r="C42" s="8" t="s">
        <v>36</v>
      </c>
      <c r="D42" s="59" t="s">
        <v>56</v>
      </c>
      <c r="E42" s="4">
        <v>1</v>
      </c>
      <c r="F42" s="15" t="s">
        <v>52</v>
      </c>
      <c r="G42" s="26">
        <v>15743.7</v>
      </c>
      <c r="H42" s="26">
        <v>15677.06</v>
      </c>
      <c r="I42" s="37">
        <f t="shared" si="3"/>
        <v>15710.380000000001</v>
      </c>
    </row>
    <row r="43" spans="1:9" x14ac:dyDescent="0.25">
      <c r="I43" s="50">
        <f>SUM(I36:I42)</f>
        <v>496260.94000000006</v>
      </c>
    </row>
    <row r="44" spans="1:9" ht="15.75" x14ac:dyDescent="0.25">
      <c r="A44" s="38" t="s">
        <v>88</v>
      </c>
      <c r="B44" s="38"/>
      <c r="C44" s="38"/>
      <c r="D44" s="38"/>
      <c r="E44" s="38"/>
      <c r="F44" s="38"/>
      <c r="G44" s="38"/>
      <c r="H44" s="38"/>
      <c r="I44" s="38"/>
    </row>
    <row r="45" spans="1:9" ht="22.5" x14ac:dyDescent="0.25">
      <c r="A45" s="23">
        <v>34</v>
      </c>
      <c r="B45" s="14">
        <v>290549</v>
      </c>
      <c r="C45" s="8" t="s">
        <v>49</v>
      </c>
      <c r="D45" s="59" t="s">
        <v>58</v>
      </c>
      <c r="E45" s="4">
        <v>1</v>
      </c>
      <c r="F45" s="15" t="s">
        <v>50</v>
      </c>
      <c r="G45" s="26">
        <v>4331.6000000000004</v>
      </c>
      <c r="H45" s="26">
        <v>4807.6000000000004</v>
      </c>
      <c r="I45" s="37">
        <f>AVERAGE(G45:H45)</f>
        <v>4569.6000000000004</v>
      </c>
    </row>
    <row r="46" spans="1:9" x14ac:dyDescent="0.25">
      <c r="A46" s="23">
        <v>35</v>
      </c>
      <c r="B46" s="14">
        <v>290549</v>
      </c>
      <c r="C46" s="8" t="s">
        <v>44</v>
      </c>
      <c r="D46" s="59" t="s">
        <v>53</v>
      </c>
      <c r="E46" s="4">
        <v>1</v>
      </c>
      <c r="F46" s="15" t="s">
        <v>52</v>
      </c>
      <c r="G46" s="26">
        <v>16826.599999999999</v>
      </c>
      <c r="H46" s="26">
        <v>16016.21</v>
      </c>
      <c r="I46" s="37">
        <f t="shared" ref="I46:I51" si="4">AVERAGE(G46:H46)</f>
        <v>16421.404999999999</v>
      </c>
    </row>
    <row r="47" spans="1:9" x14ac:dyDescent="0.25">
      <c r="A47" s="23">
        <v>36</v>
      </c>
      <c r="B47" s="14">
        <v>290555</v>
      </c>
      <c r="C47" s="8" t="s">
        <v>39</v>
      </c>
      <c r="D47" s="59" t="s">
        <v>54</v>
      </c>
      <c r="E47" s="4">
        <v>1</v>
      </c>
      <c r="F47" s="15" t="s">
        <v>50</v>
      </c>
      <c r="G47" s="26">
        <v>18525.919999999998</v>
      </c>
      <c r="H47" s="26">
        <v>19765.900000000001</v>
      </c>
      <c r="I47" s="37">
        <f t="shared" si="4"/>
        <v>19145.91</v>
      </c>
    </row>
    <row r="48" spans="1:9" ht="22.5" x14ac:dyDescent="0.25">
      <c r="A48" s="23">
        <v>37</v>
      </c>
      <c r="B48" s="14">
        <v>298545</v>
      </c>
      <c r="C48" s="8" t="s">
        <v>33</v>
      </c>
      <c r="D48" s="59" t="s">
        <v>84</v>
      </c>
      <c r="E48" s="4">
        <v>1</v>
      </c>
      <c r="F48" s="15" t="s">
        <v>52</v>
      </c>
      <c r="G48" s="26">
        <v>73304</v>
      </c>
      <c r="H48" s="26">
        <v>81367.44</v>
      </c>
      <c r="I48" s="37">
        <f t="shared" si="4"/>
        <v>77335.72</v>
      </c>
    </row>
    <row r="49" spans="1:9" ht="22.5" x14ac:dyDescent="0.25">
      <c r="A49" s="23">
        <v>38</v>
      </c>
      <c r="B49" s="14">
        <v>289988</v>
      </c>
      <c r="C49" s="8" t="s">
        <v>55</v>
      </c>
      <c r="D49" s="59" t="s">
        <v>85</v>
      </c>
      <c r="E49" s="4">
        <v>1</v>
      </c>
      <c r="F49" s="15" t="s">
        <v>50</v>
      </c>
      <c r="G49" s="26">
        <v>289884</v>
      </c>
      <c r="H49" s="26">
        <v>275922.92</v>
      </c>
      <c r="I49" s="37">
        <f t="shared" si="4"/>
        <v>282903.45999999996</v>
      </c>
    </row>
    <row r="50" spans="1:9" x14ac:dyDescent="0.25">
      <c r="A50" s="23">
        <v>39</v>
      </c>
      <c r="B50" s="14">
        <v>298545</v>
      </c>
      <c r="C50" s="8" t="s">
        <v>36</v>
      </c>
      <c r="D50" s="59" t="s">
        <v>56</v>
      </c>
      <c r="E50" s="4">
        <v>1</v>
      </c>
      <c r="F50" s="15" t="s">
        <v>52</v>
      </c>
      <c r="G50" s="26">
        <v>15743.7</v>
      </c>
      <c r="H50" s="26">
        <v>16796.849999999999</v>
      </c>
      <c r="I50" s="37">
        <f t="shared" si="4"/>
        <v>16270.275</v>
      </c>
    </row>
    <row r="51" spans="1:9" x14ac:dyDescent="0.25">
      <c r="A51" s="23">
        <v>40</v>
      </c>
      <c r="B51" s="14">
        <v>290555</v>
      </c>
      <c r="C51" s="8" t="s">
        <v>74</v>
      </c>
      <c r="D51" s="59" t="s">
        <v>75</v>
      </c>
      <c r="E51" s="4">
        <v>1</v>
      </c>
      <c r="F51" s="15" t="s">
        <v>50</v>
      </c>
      <c r="G51" s="26">
        <v>18525.919999999998</v>
      </c>
      <c r="H51" s="26">
        <v>18448.57</v>
      </c>
      <c r="I51" s="37">
        <f t="shared" si="4"/>
        <v>18487.244999999999</v>
      </c>
    </row>
    <row r="52" spans="1:9" x14ac:dyDescent="0.25">
      <c r="I52" s="50">
        <f>SUM(I45:I51)</f>
        <v>435133.61499999999</v>
      </c>
    </row>
    <row r="53" spans="1:9" ht="15.75" x14ac:dyDescent="0.25">
      <c r="A53" s="46" t="s">
        <v>96</v>
      </c>
      <c r="B53" s="46"/>
      <c r="C53" s="46"/>
      <c r="D53" s="46"/>
      <c r="E53" s="46"/>
      <c r="F53" s="46"/>
      <c r="G53" s="46"/>
      <c r="H53" s="46"/>
      <c r="I53" s="46"/>
    </row>
    <row r="54" spans="1:9" ht="22.5" x14ac:dyDescent="0.25">
      <c r="A54" s="23">
        <v>41</v>
      </c>
      <c r="B54" s="16"/>
      <c r="C54" s="8" t="s">
        <v>57</v>
      </c>
      <c r="D54" s="59" t="s">
        <v>58</v>
      </c>
      <c r="E54" s="4">
        <v>1</v>
      </c>
      <c r="F54" s="12" t="s">
        <v>31</v>
      </c>
      <c r="G54" s="26">
        <v>4331.6000000000004</v>
      </c>
      <c r="H54" s="26">
        <v>4807.6000000000004</v>
      </c>
      <c r="I54" s="37">
        <f>AVERAGE(G54:H54)</f>
        <v>4569.6000000000004</v>
      </c>
    </row>
    <row r="55" spans="1:9" ht="56.25" x14ac:dyDescent="0.25">
      <c r="A55" s="23">
        <v>42</v>
      </c>
      <c r="B55" s="17">
        <v>46182002</v>
      </c>
      <c r="C55" s="8" t="s">
        <v>59</v>
      </c>
      <c r="D55" s="59" t="s">
        <v>60</v>
      </c>
      <c r="E55" s="4">
        <v>1</v>
      </c>
      <c r="F55" s="15" t="s">
        <v>61</v>
      </c>
      <c r="G55" s="26">
        <v>150689.70000000001</v>
      </c>
      <c r="H55" s="26">
        <v>143431.89000000001</v>
      </c>
      <c r="I55" s="37">
        <f t="shared" ref="I55:I61" si="5">AVERAGE(G55:H55)</f>
        <v>147060.79500000001</v>
      </c>
    </row>
    <row r="56" spans="1:9" ht="45" x14ac:dyDescent="0.25">
      <c r="A56" s="23">
        <v>43</v>
      </c>
      <c r="B56" s="17">
        <v>46182001</v>
      </c>
      <c r="C56" s="8" t="s">
        <v>62</v>
      </c>
      <c r="D56" s="59" t="s">
        <v>63</v>
      </c>
      <c r="E56" s="4">
        <v>1</v>
      </c>
      <c r="F56" s="15" t="s">
        <v>61</v>
      </c>
      <c r="G56" s="26">
        <v>21562.799999999999</v>
      </c>
      <c r="H56" s="26">
        <v>23005.08</v>
      </c>
      <c r="I56" s="37">
        <f t="shared" si="5"/>
        <v>22283.940000000002</v>
      </c>
    </row>
    <row r="57" spans="1:9" ht="78.75" x14ac:dyDescent="0.25">
      <c r="A57" s="23">
        <v>44</v>
      </c>
      <c r="B57" s="17">
        <v>46181504</v>
      </c>
      <c r="C57" s="8" t="s">
        <v>64</v>
      </c>
      <c r="D57" s="59" t="s">
        <v>65</v>
      </c>
      <c r="E57" s="4">
        <v>1</v>
      </c>
      <c r="F57" s="15" t="s">
        <v>31</v>
      </c>
      <c r="G57" s="26">
        <v>24038</v>
      </c>
      <c r="H57" s="26">
        <v>23936.85</v>
      </c>
      <c r="I57" s="37">
        <f t="shared" si="5"/>
        <v>23987.424999999999</v>
      </c>
    </row>
    <row r="58" spans="1:9" ht="102" customHeight="1" x14ac:dyDescent="0.25">
      <c r="A58" s="23">
        <v>45</v>
      </c>
      <c r="B58" s="17">
        <v>46181701</v>
      </c>
      <c r="C58" s="8" t="s">
        <v>66</v>
      </c>
      <c r="D58" s="59" t="s">
        <v>67</v>
      </c>
      <c r="E58" s="4">
        <v>1</v>
      </c>
      <c r="F58" s="15" t="s">
        <v>61</v>
      </c>
      <c r="G58" s="26">
        <v>73304</v>
      </c>
      <c r="H58" s="26">
        <v>69773.27</v>
      </c>
      <c r="I58" s="37">
        <f t="shared" si="5"/>
        <v>71538.635000000009</v>
      </c>
    </row>
    <row r="59" spans="1:9" ht="191.25" x14ac:dyDescent="0.25">
      <c r="A59" s="23">
        <v>46</v>
      </c>
      <c r="B59" s="17">
        <v>46181604</v>
      </c>
      <c r="C59" s="8" t="s">
        <v>68</v>
      </c>
      <c r="D59" s="59" t="s">
        <v>69</v>
      </c>
      <c r="E59" s="4">
        <v>1</v>
      </c>
      <c r="F59" s="15" t="s">
        <v>31</v>
      </c>
      <c r="G59" s="26">
        <v>289884</v>
      </c>
      <c r="H59" s="26">
        <v>309275.05</v>
      </c>
      <c r="I59" s="37">
        <f t="shared" si="5"/>
        <v>299579.52500000002</v>
      </c>
    </row>
    <row r="60" spans="1:9" ht="45" x14ac:dyDescent="0.25">
      <c r="A60" s="23">
        <v>47</v>
      </c>
      <c r="B60" s="17">
        <v>46181605</v>
      </c>
      <c r="C60" s="8" t="s">
        <v>70</v>
      </c>
      <c r="D60" s="59" t="s">
        <v>71</v>
      </c>
      <c r="E60" s="4">
        <v>1</v>
      </c>
      <c r="F60" s="15" t="s">
        <v>31</v>
      </c>
      <c r="G60" s="26">
        <v>158270</v>
      </c>
      <c r="H60" s="26">
        <v>157600.03</v>
      </c>
      <c r="I60" s="37">
        <f t="shared" si="5"/>
        <v>157935.01500000001</v>
      </c>
    </row>
    <row r="61" spans="1:9" ht="90" x14ac:dyDescent="0.25">
      <c r="A61" s="23">
        <v>48</v>
      </c>
      <c r="B61" s="17">
        <v>46181504</v>
      </c>
      <c r="C61" s="8" t="s">
        <v>72</v>
      </c>
      <c r="D61" s="59" t="s">
        <v>73</v>
      </c>
      <c r="E61" s="4">
        <v>1</v>
      </c>
      <c r="F61" s="15" t="s">
        <v>31</v>
      </c>
      <c r="G61" s="26">
        <v>18525.919999999998</v>
      </c>
      <c r="H61" s="26">
        <v>20564.39</v>
      </c>
      <c r="I61" s="37">
        <f t="shared" si="5"/>
        <v>19545.154999999999</v>
      </c>
    </row>
    <row r="62" spans="1:9" x14ac:dyDescent="0.25">
      <c r="I62" s="50">
        <f>SUM(I54:I61)</f>
        <v>746500.09000000008</v>
      </c>
    </row>
    <row r="63" spans="1:9" ht="15.75" x14ac:dyDescent="0.25">
      <c r="A63" s="40" t="s">
        <v>90</v>
      </c>
      <c r="B63" s="40"/>
      <c r="C63" s="40"/>
      <c r="D63" s="40"/>
      <c r="E63" s="40"/>
      <c r="F63" s="40"/>
      <c r="G63" s="40"/>
      <c r="H63" s="40"/>
      <c r="I63" s="40"/>
    </row>
    <row r="64" spans="1:9" ht="22.5" x14ac:dyDescent="0.25">
      <c r="A64" s="23">
        <v>49</v>
      </c>
      <c r="B64" s="16"/>
      <c r="C64" s="8" t="s">
        <v>57</v>
      </c>
      <c r="D64" s="8" t="s">
        <v>58</v>
      </c>
      <c r="E64" s="4">
        <v>1</v>
      </c>
      <c r="F64" s="12" t="s">
        <v>31</v>
      </c>
      <c r="G64" s="26">
        <v>4331.6000000000004</v>
      </c>
      <c r="H64" s="26">
        <v>4807.6000000000004</v>
      </c>
      <c r="I64" s="37">
        <f>AVERAGE(G64:H64)</f>
        <v>4569.6000000000004</v>
      </c>
    </row>
    <row r="65" spans="1:9" ht="56.25" x14ac:dyDescent="0.25">
      <c r="A65" s="23">
        <v>50</v>
      </c>
      <c r="B65" s="17">
        <v>46182002</v>
      </c>
      <c r="C65" s="8" t="s">
        <v>59</v>
      </c>
      <c r="D65" s="8" t="s">
        <v>60</v>
      </c>
      <c r="E65" s="4">
        <v>1</v>
      </c>
      <c r="F65" s="15" t="s">
        <v>61</v>
      </c>
      <c r="G65" s="26">
        <v>150689.70000000001</v>
      </c>
      <c r="H65" s="26">
        <v>143431.89000000001</v>
      </c>
      <c r="I65" s="37">
        <f t="shared" ref="I65:I71" si="6">AVERAGE(G65:H65)</f>
        <v>147060.79500000001</v>
      </c>
    </row>
    <row r="66" spans="1:9" ht="45" x14ac:dyDescent="0.25">
      <c r="A66" s="23">
        <v>51</v>
      </c>
      <c r="B66" s="17">
        <v>46182001</v>
      </c>
      <c r="C66" s="8" t="s">
        <v>62</v>
      </c>
      <c r="D66" s="8" t="s">
        <v>63</v>
      </c>
      <c r="E66" s="4">
        <v>1</v>
      </c>
      <c r="F66" s="15" t="s">
        <v>61</v>
      </c>
      <c r="G66" s="26">
        <v>21562.799999999999</v>
      </c>
      <c r="H66" s="26">
        <v>23005.08</v>
      </c>
      <c r="I66" s="37">
        <f t="shared" si="6"/>
        <v>22283.940000000002</v>
      </c>
    </row>
    <row r="67" spans="1:9" ht="78.75" x14ac:dyDescent="0.25">
      <c r="A67" s="23">
        <v>52</v>
      </c>
      <c r="B67" s="17">
        <v>46181504</v>
      </c>
      <c r="C67" s="8" t="s">
        <v>64</v>
      </c>
      <c r="D67" s="8" t="s">
        <v>65</v>
      </c>
      <c r="E67" s="4">
        <v>1</v>
      </c>
      <c r="F67" s="15" t="s">
        <v>31</v>
      </c>
      <c r="G67" s="26">
        <v>24038</v>
      </c>
      <c r="H67" s="26">
        <v>23936.85</v>
      </c>
      <c r="I67" s="37">
        <f t="shared" si="6"/>
        <v>23987.424999999999</v>
      </c>
    </row>
    <row r="68" spans="1:9" ht="123.75" x14ac:dyDescent="0.25">
      <c r="A68" s="23">
        <v>53</v>
      </c>
      <c r="B68" s="17">
        <v>46181701</v>
      </c>
      <c r="C68" s="8" t="s">
        <v>66</v>
      </c>
      <c r="D68" s="8" t="s">
        <v>67</v>
      </c>
      <c r="E68" s="4">
        <v>1</v>
      </c>
      <c r="F68" s="15" t="s">
        <v>61</v>
      </c>
      <c r="G68" s="26">
        <v>73304</v>
      </c>
      <c r="H68" s="26">
        <v>69773.27</v>
      </c>
      <c r="I68" s="37">
        <f t="shared" si="6"/>
        <v>71538.635000000009</v>
      </c>
    </row>
    <row r="69" spans="1:9" ht="191.25" x14ac:dyDescent="0.25">
      <c r="A69" s="23">
        <v>54</v>
      </c>
      <c r="B69" s="17">
        <v>46181604</v>
      </c>
      <c r="C69" s="8" t="s">
        <v>68</v>
      </c>
      <c r="D69" s="8" t="s">
        <v>69</v>
      </c>
      <c r="E69" s="4">
        <v>1</v>
      </c>
      <c r="F69" s="15" t="s">
        <v>31</v>
      </c>
      <c r="G69" s="26">
        <v>289884</v>
      </c>
      <c r="H69" s="26">
        <v>309275.05</v>
      </c>
      <c r="I69" s="37">
        <f t="shared" si="6"/>
        <v>299579.52500000002</v>
      </c>
    </row>
    <row r="70" spans="1:9" ht="45" x14ac:dyDescent="0.25">
      <c r="A70" s="23">
        <v>55</v>
      </c>
      <c r="B70" s="17">
        <v>46181605</v>
      </c>
      <c r="C70" s="8" t="s">
        <v>70</v>
      </c>
      <c r="D70" s="8" t="s">
        <v>71</v>
      </c>
      <c r="E70" s="4">
        <v>1</v>
      </c>
      <c r="F70" s="15" t="s">
        <v>31</v>
      </c>
      <c r="G70" s="26">
        <v>158270</v>
      </c>
      <c r="H70" s="26">
        <v>157600.03</v>
      </c>
      <c r="I70" s="37">
        <f t="shared" si="6"/>
        <v>157935.01500000001</v>
      </c>
    </row>
    <row r="71" spans="1:9" ht="90" x14ac:dyDescent="0.25">
      <c r="A71" s="23">
        <v>56</v>
      </c>
      <c r="B71" s="17">
        <v>46181504</v>
      </c>
      <c r="C71" s="8" t="s">
        <v>72</v>
      </c>
      <c r="D71" s="8" t="s">
        <v>73</v>
      </c>
      <c r="E71" s="4">
        <v>1</v>
      </c>
      <c r="F71" s="15" t="s">
        <v>31</v>
      </c>
      <c r="G71" s="26">
        <v>18525.919999999998</v>
      </c>
      <c r="H71" s="26">
        <v>20564.39</v>
      </c>
      <c r="I71" s="37">
        <f t="shared" si="6"/>
        <v>19545.154999999999</v>
      </c>
    </row>
    <row r="72" spans="1:9" x14ac:dyDescent="0.25">
      <c r="I72" s="50">
        <f>SUM(I64:I71)</f>
        <v>746500.09000000008</v>
      </c>
    </row>
    <row r="73" spans="1:9" ht="15.75" x14ac:dyDescent="0.25">
      <c r="A73" s="39" t="s">
        <v>89</v>
      </c>
      <c r="B73" s="39"/>
      <c r="C73" s="39"/>
      <c r="D73" s="39"/>
      <c r="E73" s="39"/>
      <c r="F73" s="39"/>
      <c r="G73" s="39"/>
      <c r="H73" s="39"/>
      <c r="I73" s="39"/>
    </row>
    <row r="74" spans="1:9" ht="67.5" x14ac:dyDescent="0.25">
      <c r="A74" s="23">
        <v>57</v>
      </c>
      <c r="B74" s="17">
        <v>46181901</v>
      </c>
      <c r="C74" s="8" t="s">
        <v>76</v>
      </c>
      <c r="D74" s="8" t="s">
        <v>77</v>
      </c>
      <c r="E74" s="4">
        <v>1</v>
      </c>
      <c r="F74" s="15" t="s">
        <v>31</v>
      </c>
      <c r="G74" s="26">
        <v>4331.6000000000004</v>
      </c>
      <c r="H74" s="26">
        <v>4123.3500000000004</v>
      </c>
      <c r="I74" s="26">
        <f>AVERAGE(G74:H74)</f>
        <v>4227.4750000000004</v>
      </c>
    </row>
    <row r="75" spans="1:9" ht="123.75" x14ac:dyDescent="0.25">
      <c r="A75" s="23">
        <v>58</v>
      </c>
      <c r="B75" s="17">
        <v>46181802</v>
      </c>
      <c r="C75" s="8" t="s">
        <v>78</v>
      </c>
      <c r="D75" s="8" t="s">
        <v>79</v>
      </c>
      <c r="E75" s="4">
        <v>1</v>
      </c>
      <c r="F75" s="15" t="s">
        <v>61</v>
      </c>
      <c r="G75" s="26">
        <v>15743.7</v>
      </c>
      <c r="H75" s="26">
        <v>16796.849999999999</v>
      </c>
      <c r="I75" s="26">
        <f t="shared" ref="I75:I83" si="7">AVERAGE(G75:H75)</f>
        <v>16270.275</v>
      </c>
    </row>
    <row r="76" spans="1:9" ht="123.75" x14ac:dyDescent="0.25">
      <c r="A76" s="23">
        <v>59</v>
      </c>
      <c r="B76" s="17">
        <v>46181701</v>
      </c>
      <c r="C76" s="8" t="s">
        <v>66</v>
      </c>
      <c r="D76" s="8" t="s">
        <v>67</v>
      </c>
      <c r="E76" s="4">
        <v>1</v>
      </c>
      <c r="F76" s="15" t="s">
        <v>61</v>
      </c>
      <c r="G76" s="26">
        <v>73304</v>
      </c>
      <c r="H76" s="26">
        <v>81367.44</v>
      </c>
      <c r="I76" s="26">
        <f t="shared" si="7"/>
        <v>77335.72</v>
      </c>
    </row>
    <row r="77" spans="1:9" ht="45" x14ac:dyDescent="0.25">
      <c r="A77" s="23">
        <v>60</v>
      </c>
      <c r="B77" s="17">
        <v>46182001</v>
      </c>
      <c r="C77" s="8" t="s">
        <v>62</v>
      </c>
      <c r="D77" s="8" t="s">
        <v>63</v>
      </c>
      <c r="E77" s="4">
        <v>1</v>
      </c>
      <c r="F77" s="15" t="s">
        <v>61</v>
      </c>
      <c r="G77" s="26">
        <v>21562.799999999999</v>
      </c>
      <c r="H77" s="26">
        <v>20523.93</v>
      </c>
      <c r="I77" s="26">
        <f t="shared" si="7"/>
        <v>21043.364999999998</v>
      </c>
    </row>
    <row r="78" spans="1:9" ht="90" x14ac:dyDescent="0.25">
      <c r="A78" s="23">
        <v>61</v>
      </c>
      <c r="B78" s="17">
        <v>46181504</v>
      </c>
      <c r="C78" s="8" t="s">
        <v>72</v>
      </c>
      <c r="D78" s="8" t="s">
        <v>73</v>
      </c>
      <c r="E78" s="4">
        <v>1</v>
      </c>
      <c r="F78" s="15" t="s">
        <v>31</v>
      </c>
      <c r="G78" s="26">
        <v>18525.919999999998</v>
      </c>
      <c r="H78" s="26">
        <v>19765.900000000001</v>
      </c>
      <c r="I78" s="26">
        <f t="shared" si="7"/>
        <v>19145.91</v>
      </c>
    </row>
    <row r="79" spans="1:9" ht="78.75" x14ac:dyDescent="0.25">
      <c r="A79" s="23">
        <v>62</v>
      </c>
      <c r="B79" s="17">
        <v>46181504</v>
      </c>
      <c r="C79" s="8" t="s">
        <v>64</v>
      </c>
      <c r="D79" s="8" t="s">
        <v>65</v>
      </c>
      <c r="E79" s="4">
        <v>1</v>
      </c>
      <c r="F79" s="15" t="s">
        <v>31</v>
      </c>
      <c r="G79" s="26">
        <v>24038</v>
      </c>
      <c r="H79" s="26">
        <v>23936.85</v>
      </c>
      <c r="I79" s="26">
        <f t="shared" si="7"/>
        <v>23987.424999999999</v>
      </c>
    </row>
    <row r="80" spans="1:9" ht="270" x14ac:dyDescent="0.25">
      <c r="A80" s="23">
        <v>63</v>
      </c>
      <c r="B80" s="17">
        <v>46181604</v>
      </c>
      <c r="C80" s="8" t="s">
        <v>68</v>
      </c>
      <c r="D80" s="8" t="s">
        <v>80</v>
      </c>
      <c r="E80" s="4">
        <v>1</v>
      </c>
      <c r="F80" s="15" t="s">
        <v>31</v>
      </c>
      <c r="G80" s="26">
        <v>289884</v>
      </c>
      <c r="H80" s="26">
        <v>321771.24</v>
      </c>
      <c r="I80" s="26">
        <f t="shared" si="7"/>
        <v>305827.62</v>
      </c>
    </row>
    <row r="81" spans="1:9" ht="56.25" x14ac:dyDescent="0.25">
      <c r="A81" s="23">
        <v>64</v>
      </c>
      <c r="B81" s="17">
        <v>46182002</v>
      </c>
      <c r="C81" s="8" t="s">
        <v>59</v>
      </c>
      <c r="D81" s="8" t="s">
        <v>60</v>
      </c>
      <c r="E81" s="4">
        <v>1</v>
      </c>
      <c r="F81" s="15" t="s">
        <v>61</v>
      </c>
      <c r="G81" s="26">
        <v>150689.70000000001</v>
      </c>
      <c r="H81" s="26">
        <v>143431.89000000001</v>
      </c>
      <c r="I81" s="26">
        <f t="shared" si="7"/>
        <v>147060.79500000001</v>
      </c>
    </row>
    <row r="82" spans="1:9" ht="67.5" x14ac:dyDescent="0.25">
      <c r="A82" s="23">
        <v>65</v>
      </c>
      <c r="B82" s="17">
        <v>46181543</v>
      </c>
      <c r="C82" s="8" t="s">
        <v>81</v>
      </c>
      <c r="D82" s="8" t="s">
        <v>82</v>
      </c>
      <c r="E82" s="4">
        <v>1</v>
      </c>
      <c r="F82" s="15" t="s">
        <v>61</v>
      </c>
      <c r="G82" s="26">
        <v>183260</v>
      </c>
      <c r="H82" s="26">
        <v>195519.38</v>
      </c>
      <c r="I82" s="26">
        <f t="shared" si="7"/>
        <v>189389.69</v>
      </c>
    </row>
    <row r="83" spans="1:9" ht="45" x14ac:dyDescent="0.25">
      <c r="A83" s="23">
        <v>66</v>
      </c>
      <c r="B83" s="17">
        <v>46181605</v>
      </c>
      <c r="C83" s="8" t="s">
        <v>70</v>
      </c>
      <c r="D83" s="8" t="s">
        <v>71</v>
      </c>
      <c r="E83" s="4">
        <v>1</v>
      </c>
      <c r="F83" s="15" t="s">
        <v>31</v>
      </c>
      <c r="G83" s="26">
        <v>158270</v>
      </c>
      <c r="H83" s="26">
        <v>157600.03</v>
      </c>
      <c r="I83" s="26">
        <f t="shared" si="7"/>
        <v>157935.01500000001</v>
      </c>
    </row>
    <row r="84" spans="1:9" ht="15.75" x14ac:dyDescent="0.25">
      <c r="A84" s="33"/>
      <c r="B84" s="34"/>
      <c r="C84" s="25"/>
      <c r="D84" s="25"/>
      <c r="E84" s="35"/>
      <c r="F84" s="36"/>
      <c r="G84" s="27"/>
      <c r="H84" s="27"/>
      <c r="I84" s="28">
        <f>SUM(I74:I83)</f>
        <v>962223.28999999992</v>
      </c>
    </row>
  </sheetData>
  <mergeCells count="9">
    <mergeCell ref="A53:I53"/>
    <mergeCell ref="A63:I63"/>
    <mergeCell ref="A73:I73"/>
    <mergeCell ref="A1:I1"/>
    <mergeCell ref="A3:I3"/>
    <mergeCell ref="A14:I14"/>
    <mergeCell ref="A26:I26"/>
    <mergeCell ref="A35:I35"/>
    <mergeCell ref="A44:I44"/>
  </mergeCells>
  <dataValidations count="2">
    <dataValidation allowBlank="1" showInputMessage="1" showErrorMessage="1" promptTitle="UNIDAD DE MEDIDA" prompt="Digite la unidad de medida el elemento solicitado ejemplo: unidad, caja, gramos." sqref="F5:H6" xr:uid="{634BC22D-0829-4E07-A8D6-C5E00D25802F}"/>
    <dataValidation type="whole" allowBlank="1" showInputMessage="1" showErrorMessage="1" sqref="B6" xr:uid="{062EE089-4D5A-42A0-A8F3-0759C23F4316}">
      <formula1>0</formula1>
      <formula2>9999999999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EPP FIC 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Natalia Rumi</cp:lastModifiedBy>
  <dcterms:created xsi:type="dcterms:W3CDTF">2026-09-09T18:57:45Z</dcterms:created>
  <dcterms:modified xsi:type="dcterms:W3CDTF">2026-09-20T20:58:44Z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2026-09-09T20:00:19Z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cb61e6eb-4e10-46c6-9053-c9f7cf18f27c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