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ESCUELAS RURALES\"/>
    </mc:Choice>
  </mc:AlternateContent>
  <xr:revisionPtr revIDLastSave="0" documentId="13_ncr:1_{C9BC178F-DF83-458C-AF1C-B87DA6F817D5}" xr6:coauthVersionLast="47" xr6:coauthVersionMax="47" xr10:uidLastSave="{00000000-0000-0000-0000-000000000000}"/>
  <bookViews>
    <workbookView xWindow="120" yWindow="720" windowWidth="20370" windowHeight="108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(Entidad)'!$I$11:$I$91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5" i="265" l="1"/>
  <c r="K89" i="265"/>
  <c r="K88" i="265"/>
  <c r="K87" i="265"/>
  <c r="K86" i="265"/>
  <c r="K85" i="265"/>
  <c r="K84" i="265"/>
  <c r="K83" i="265"/>
  <c r="K82" i="265"/>
  <c r="I82" i="265"/>
  <c r="K81" i="265"/>
  <c r="K80" i="265"/>
  <c r="K79" i="265"/>
  <c r="K78" i="265"/>
  <c r="I78" i="265"/>
  <c r="K77" i="265"/>
  <c r="K76" i="265"/>
  <c r="K75" i="265"/>
  <c r="K74" i="265"/>
  <c r="K73" i="265"/>
  <c r="K72" i="265"/>
  <c r="K71" i="265"/>
  <c r="K70" i="265"/>
  <c r="K69" i="265"/>
  <c r="K68" i="265"/>
  <c r="K64" i="265"/>
  <c r="K63" i="265"/>
  <c r="K62" i="265"/>
  <c r="K61" i="265"/>
  <c r="K60" i="265"/>
  <c r="K59" i="265"/>
  <c r="K58" i="265"/>
  <c r="K57" i="265"/>
  <c r="K56" i="265"/>
  <c r="K55" i="265"/>
  <c r="K54" i="265"/>
  <c r="K53" i="265"/>
  <c r="K52" i="265"/>
  <c r="K32" i="265"/>
  <c r="K39" i="265"/>
  <c r="K38" i="265"/>
  <c r="K37" i="265"/>
  <c r="K35" i="265"/>
  <c r="K34" i="265"/>
  <c r="K33" i="265"/>
  <c r="K47" i="265"/>
  <c r="K46" i="265"/>
  <c r="K45" i="265"/>
  <c r="K44" i="265"/>
  <c r="K43" i="265"/>
  <c r="K42" i="265"/>
  <c r="K41" i="265"/>
  <c r="K40" i="265"/>
  <c r="K36" i="265"/>
  <c r="K31" i="265"/>
  <c r="I31" i="265"/>
  <c r="K23" i="265"/>
  <c r="I28" i="265"/>
  <c r="K28" i="265" s="1"/>
  <c r="K27" i="265"/>
  <c r="I26" i="265"/>
  <c r="K26" i="265" s="1"/>
  <c r="I25" i="265"/>
  <c r="K25" i="265" s="1"/>
  <c r="I24" i="265"/>
  <c r="K24" i="265" s="1"/>
  <c r="I22" i="265"/>
  <c r="K22" i="265" s="1"/>
  <c r="I21" i="265"/>
  <c r="K21" i="265" s="1"/>
  <c r="I20" i="265"/>
  <c r="K20" i="265" s="1"/>
  <c r="K19" i="265"/>
  <c r="I19" i="265"/>
  <c r="K18" i="265"/>
  <c r="I17" i="265"/>
  <c r="K17" i="265" s="1"/>
  <c r="I16" i="265"/>
  <c r="K16" i="265" s="1"/>
  <c r="I15" i="265"/>
  <c r="K15" i="265" s="1"/>
  <c r="K102" i="265"/>
  <c r="K29" i="265" l="1"/>
  <c r="K90" i="265"/>
  <c r="K49" i="265"/>
  <c r="K65" i="265"/>
  <c r="K91" i="265" l="1"/>
  <c r="K93" i="265" l="1"/>
</calcChain>
</file>

<file path=xl/sharedStrings.xml><?xml version="1.0" encoding="utf-8"?>
<sst xmlns="http://schemas.openxmlformats.org/spreadsheetml/2006/main" count="375" uniqueCount="212">
  <si>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</si>
  <si>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</si>
  <si>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</si>
  <si>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</si>
  <si>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</si>
  <si>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</si>
  <si>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</si>
  <si>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</si>
  <si>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</si>
  <si>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</si>
  <si>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</si>
  <si>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</si>
  <si>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</si>
  <si>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</si>
  <si>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</si>
  <si>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</si>
  <si>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</si>
  <si>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</si>
  <si>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</si>
  <si>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</si>
  <si>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</si>
  <si>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</si>
  <si>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</si>
  <si>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</si>
  <si>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</si>
  <si>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</si>
  <si>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</si>
  <si>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</si>
  <si>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</si>
  <si>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</si>
  <si>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</si>
  <si>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</si>
  <si>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</si>
  <si>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</si>
  <si>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</si>
  <si>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</si>
  <si>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</si>
  <si>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</si>
  <si>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</si>
  <si>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</si>
  <si>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</si>
  <si>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</si>
  <si>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</si>
  <si>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</si>
  <si>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</si>
  <si>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</si>
  <si>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</si>
  <si>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</si>
  <si>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</si>
  <si>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</si>
  <si>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</si>
  <si>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</si>
  <si>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</si>
  <si>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</si>
  <si>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</si>
  <si>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</si>
  <si>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</si>
  <si>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</si>
  <si>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</si>
  <si>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</si>
  <si>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</si>
  <si>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</si>
  <si>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</si>
  <si>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</si>
  <si>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</si>
  <si>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</si>
  <si>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</si>
  <si>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</si>
  <si>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</si>
  <si>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</si>
  <si>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</si>
  <si>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</si>
  <si>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</si>
  <si>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</si>
  <si>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</si>
  <si>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</si>
  <si>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</si>
  <si>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</si>
  <si>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</si>
  <si>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</si>
  <si>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</si>
  <si>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</si>
  <si>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</si>
  <si>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</si>
  <si>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</si>
  <si>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</si>
  <si>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</si>
  <si>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</si>
  <si>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</si>
  <si>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</si>
  <si>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</si>
  <si>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</si>
  <si>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</si>
  <si>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DESMONTE DE CUBIERTAS (ASBESTO CEMENTO), INC RETIRO</t>
  </si>
  <si>
    <t>M2</t>
  </si>
  <si>
    <t>M3</t>
  </si>
  <si>
    <t>PLACA BASE CONCRETO 0.08 2500 PSI</t>
  </si>
  <si>
    <t>ACERO FIGURADO 60000 PSI</t>
  </si>
  <si>
    <t>KG</t>
  </si>
  <si>
    <t>ML</t>
  </si>
  <si>
    <t>CUBIERTA</t>
  </si>
  <si>
    <t>PRESUPUESTO ESCUELA ALTO FLORES</t>
  </si>
  <si>
    <t>TEJA FIBROCEMENTO No. 6</t>
  </si>
  <si>
    <t>CANAL EN LÁMINA GALVANIZADA CAL. 22; DS=50</t>
  </si>
  <si>
    <t>BAJANTE PVC AGUAS LLUVIAS D=3"</t>
  </si>
  <si>
    <t>ESTRUCTURA METÁLICA PARA TEJA DE FIBROCEMENTO (TUBO ESTRUCTURAL ABIERTO 4"x2", 15 MM)</t>
  </si>
  <si>
    <t>ADECUACION BAÑOS EXISTENTES</t>
  </si>
  <si>
    <t>RED SUMINISTRO PVC 1/2". INC ACCESORIOS</t>
  </si>
  <si>
    <t>ALISTADO IMPERMEABILIZADO TERRAZAS 1:3, E= 0.08</t>
  </si>
  <si>
    <t>CONEXIÓN TANQUE ELEVADO PVC. INC ACCESORIOS</t>
  </si>
  <si>
    <t>MANTENIMIENTO DE ORINAL (INCLUYE CAMBIO DE GRIFERIAS)</t>
  </si>
  <si>
    <t>RESANE DE MUROS EXISTENTES</t>
  </si>
  <si>
    <t>PINTURA TIPO KORAZA PARA EXTERIOR</t>
  </si>
  <si>
    <t>ESMALTE SOBRE LAMINA LLENA</t>
  </si>
  <si>
    <t>ESMALTE SOBRE LAMINA LINEAL</t>
  </si>
  <si>
    <t>BALDOSA  CERAMICA  PARED  20X20  CALIDAD PRIMERA</t>
  </si>
  <si>
    <t>1</t>
  </si>
  <si>
    <t>2</t>
  </si>
  <si>
    <t>2.1</t>
  </si>
  <si>
    <t>2.2</t>
  </si>
  <si>
    <t>2.3</t>
  </si>
  <si>
    <t>2.4</t>
  </si>
  <si>
    <t>2.6</t>
  </si>
  <si>
    <t>2.7</t>
  </si>
  <si>
    <t>2.8</t>
  </si>
  <si>
    <t>2.9</t>
  </si>
  <si>
    <t>2.10</t>
  </si>
  <si>
    <t>ICCU CONST 7.23</t>
  </si>
  <si>
    <t>ICCU CONST 7.18</t>
  </si>
  <si>
    <t>ICCU CONST 7.4</t>
  </si>
  <si>
    <t>ICCU CONST 7.32</t>
  </si>
  <si>
    <t>ICCU CONST 11.27</t>
  </si>
  <si>
    <t>ICCU CONST 13.5</t>
  </si>
  <si>
    <t>ICCU CONST 11.8</t>
  </si>
  <si>
    <t>APU 1</t>
  </si>
  <si>
    <t>APU 3</t>
  </si>
  <si>
    <t>ICCU CONST 18.30</t>
  </si>
  <si>
    <t>ICCU CONST 18.9</t>
  </si>
  <si>
    <t>ICCU CONST 18.8</t>
  </si>
  <si>
    <t>ICCU CONST 14.1</t>
  </si>
  <si>
    <t>UN</t>
  </si>
  <si>
    <t>PRESUPUESTO ESCUELA SAN JOAQUIN</t>
  </si>
  <si>
    <t>AULA DE CLASES</t>
  </si>
  <si>
    <t>MURO EN BLOQUE No. 5 E=0.12 (LINEAL)</t>
  </si>
  <si>
    <t>VIGA CINTA  3500 PSI</t>
  </si>
  <si>
    <t>DEMOLICION BALDOSA DE PISO H=0.02 M</t>
  </si>
  <si>
    <t>BALDOSA INSTITUCIONAL GRANO MARMOL P2; PAYANDE FONDO BLANCO. INCLUYE ALISTADO</t>
  </si>
  <si>
    <t>GUARDAESCOBA GRANO MÁRMOL P2; PAYANDE FONDO BLANCO</t>
  </si>
  <si>
    <t>PAÑETE LISO MUROS 1:4, E=1.5 CM</t>
  </si>
  <si>
    <t xml:space="preserve">IMPERMEABILIZACIÓN INTEGRAL MORTERO SIKA </t>
  </si>
  <si>
    <t>VINILO SOBRE PAÑETE 2 MANOS</t>
  </si>
  <si>
    <t>2.11</t>
  </si>
  <si>
    <t>2.12</t>
  </si>
  <si>
    <t>2.13</t>
  </si>
  <si>
    <t>2.14</t>
  </si>
  <si>
    <t>2.15</t>
  </si>
  <si>
    <t>2.16</t>
  </si>
  <si>
    <t>ICCU CONST 1.34</t>
  </si>
  <si>
    <t>ICCU CONST 5.18</t>
  </si>
  <si>
    <t>ICCU CONST 4.27</t>
  </si>
  <si>
    <t>ICCU CONST 4.22</t>
  </si>
  <si>
    <t>ICCU CONST 1.10</t>
  </si>
  <si>
    <t>ICCU CONST 14.6</t>
  </si>
  <si>
    <t>ICCU CONST 14.27</t>
  </si>
  <si>
    <t>ICCU CONST 6.17</t>
  </si>
  <si>
    <t>ICCU CONST 6.5</t>
  </si>
  <si>
    <t>ICCU CONST 18.23</t>
  </si>
  <si>
    <t>PRESUPUESTO COLEGIO SAN JAVIER</t>
  </si>
  <si>
    <t>ADECUACIONES COMEDOR ESCOLAR</t>
  </si>
  <si>
    <t>RETIRO DE TUBERIA HIDRAULICA</t>
  </si>
  <si>
    <t>CAJA DE INSPECCIÓN DE 60X60</t>
  </si>
  <si>
    <t>RED SANITARIA PVC-S 3". INC ACCESORIOS</t>
  </si>
  <si>
    <t>RED SANITARIA PVC-S 4". INC ACCESORIOS</t>
  </si>
  <si>
    <t>SALIDA SANITARIA PVC-S/SIFON 3"</t>
  </si>
  <si>
    <t>SALIDA SANITARIA PVC-S/PARAL 3"</t>
  </si>
  <si>
    <t>ALISTADO PISOS 1:3, E=0.04</t>
  </si>
  <si>
    <t>INSTALACIÓN BALDOSA   CERAMICA   PISO</t>
  </si>
  <si>
    <t>SUMINISTRO E INSTALACIÓN DE ANGEO PLASTICO PARA VENTANA ( ANTIMOSQUITOS)</t>
  </si>
  <si>
    <t>1.10</t>
  </si>
  <si>
    <t>1.11</t>
  </si>
  <si>
    <t>1.12</t>
  </si>
  <si>
    <t>1.13</t>
  </si>
  <si>
    <t>ICCU CONST 3.5</t>
  </si>
  <si>
    <t>ICCU CONST 11.32</t>
  </si>
  <si>
    <t>ICCU CONST 11.33</t>
  </si>
  <si>
    <t>ICCU CONST 11.22</t>
  </si>
  <si>
    <t>ICCU CONST 11.20</t>
  </si>
  <si>
    <t>ICCU CONST 13.12</t>
  </si>
  <si>
    <t>ICCU CONST 13.4</t>
  </si>
  <si>
    <t>APU 2</t>
  </si>
  <si>
    <t>APU 4</t>
  </si>
  <si>
    <t xml:space="preserve">PRESUPUESTO ESCUELA PAYACAL </t>
  </si>
  <si>
    <t>SALONES DE CLASE</t>
  </si>
  <si>
    <t>MANTENIMIENTO DE CUBIERTA EN ALUMINIO</t>
  </si>
  <si>
    <t>VIDRIO TRANSPARENTE 4 MM</t>
  </si>
  <si>
    <t>MANTENIMIENTO DE VENTANAS (SELLO DE FILTRACIONES)</t>
  </si>
  <si>
    <t>DESMONTE MARCOS Y PUERTAS, INC RETIRO</t>
  </si>
  <si>
    <t>MARCO PARA PUERTA EN LÁMINA CAL 18 -0.8</t>
  </si>
  <si>
    <t>PUERTA EN LÁMINA CAL 18 INC. ANTICORROSIVO</t>
  </si>
  <si>
    <t>SALA DE SISTEMAS</t>
  </si>
  <si>
    <t>MANTENIMIENTO DE CUBIERTA EN FIBROCEMENTO</t>
  </si>
  <si>
    <t>BAÑOS</t>
  </si>
  <si>
    <t>MANTENIMIENTO DE LAVAMANOS (INCLUYE CAMBIO DE GRIFERIAS)</t>
  </si>
  <si>
    <t>MANTENIMIENTO DE SANITARIOS (INCLUYE CAMBIO DE GRIFERIAS)</t>
  </si>
  <si>
    <t>ICCU CONST 9.30</t>
  </si>
  <si>
    <t>ICCU CONST 1.38</t>
  </si>
  <si>
    <t>ICCU CONST 10.4</t>
  </si>
  <si>
    <t>ICCU CONST 10.7</t>
  </si>
  <si>
    <t>APU 5</t>
  </si>
  <si>
    <t xml:space="preserve">SUBTOTAL COSTO DIRECTO OBRAS </t>
  </si>
  <si>
    <t>VALOR AIU</t>
  </si>
  <si>
    <t>AJUSTE AL PESO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</si>
</sst>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 numFmtId="203" formatCode="\$\ #,##0.00"/>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theme="1"/>
      <name val="Gotham Narrow Book"/>
      <family val="3"/>
    </font>
    <font>
      <b/>
      <sz val="10"/>
      <name val="Arial Narrow"/>
      <family val="2"/>
    </font>
    <font>
      <sz val="1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7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25" borderId="18" xfId="0" applyFont="1" applyFill="1" applyBorder="1" applyAlignment="1">
      <alignment horizontal="justify" vertical="center" wrapText="1"/>
    </xf>
    <xf numFmtId="167" fontId="42" fillId="0" borderId="30" xfId="62" applyNumberFormat="1" applyFont="1" applyBorder="1" applyAlignment="1">
      <alignment horizontal="right" vertical="center" wrapText="1"/>
    </xf>
    <xf numFmtId="0" fontId="50" fillId="0" borderId="18" xfId="0" applyFont="1" applyBorder="1" applyAlignment="1">
      <alignment horizontal="left" vertical="center" wrapText="1"/>
    </xf>
    <xf numFmtId="0" fontId="51" fillId="0" borderId="18" xfId="0" applyFont="1" applyBorder="1" applyAlignment="1">
      <alignment horizontal="left" vertical="center" wrapText="1"/>
    </xf>
    <xf numFmtId="0" fontId="50" fillId="0" borderId="18" xfId="0" applyFont="1" applyBorder="1" applyAlignment="1">
      <alignment vertical="center" wrapText="1"/>
    </xf>
    <xf numFmtId="0" fontId="51" fillId="0" borderId="18" xfId="0" applyFont="1" applyBorder="1" applyAlignment="1">
      <alignment vertical="center" wrapText="1"/>
    </xf>
    <xf numFmtId="49" fontId="51" fillId="0" borderId="33" xfId="0" applyNumberFormat="1" applyFont="1" applyBorder="1" applyAlignment="1">
      <alignment horizontal="center" vertical="center" shrinkToFit="1"/>
    </xf>
    <xf numFmtId="0" fontId="51" fillId="0" borderId="33" xfId="0" applyFont="1" applyBorder="1" applyAlignment="1">
      <alignment horizontal="center" vertical="center" shrinkToFit="1"/>
    </xf>
    <xf numFmtId="49" fontId="50" fillId="0" borderId="33" xfId="0" applyNumberFormat="1" applyFont="1" applyBorder="1" applyAlignment="1">
      <alignment horizontal="center" vertical="center" shrinkToFit="1"/>
    </xf>
    <xf numFmtId="2" fontId="51" fillId="0" borderId="18" xfId="0" applyNumberFormat="1" applyFont="1" applyBorder="1" applyAlignment="1">
      <alignment horizontal="center" vertical="center" shrinkToFit="1"/>
    </xf>
    <xf numFmtId="202" fontId="51" fillId="0" borderId="18" xfId="0" applyNumberFormat="1" applyFont="1" applyBorder="1" applyAlignment="1">
      <alignment horizontal="center" vertical="center" shrinkToFit="1"/>
    </xf>
    <xf numFmtId="0" fontId="51" fillId="0" borderId="18" xfId="0" applyFont="1" applyBorder="1" applyAlignment="1">
      <alignment horizontal="center" vertical="center"/>
    </xf>
    <xf numFmtId="0" fontId="51" fillId="0" borderId="18" xfId="0" applyFont="1" applyBorder="1" applyAlignment="1">
      <alignment horizontal="center" vertical="center" wrapText="1"/>
    </xf>
    <xf numFmtId="2" fontId="51" fillId="0" borderId="18" xfId="0" applyNumberFormat="1" applyFont="1" applyBorder="1" applyAlignment="1">
      <alignment horizontal="right" vertical="center" shrinkToFit="1"/>
    </xf>
    <xf numFmtId="203" fontId="51" fillId="0" borderId="18" xfId="0" applyNumberFormat="1" applyFont="1" applyBorder="1" applyAlignment="1">
      <alignment horizontal="right" vertical="center" shrinkToFit="1"/>
    </xf>
    <xf numFmtId="0" fontId="50" fillId="0" borderId="33" xfId="0" applyFont="1" applyBorder="1" applyAlignment="1">
      <alignment horizontal="center" vertical="center" shrinkToFit="1"/>
    </xf>
    <xf numFmtId="1" fontId="50" fillId="0" borderId="33" xfId="0" applyNumberFormat="1" applyFont="1" applyBorder="1" applyAlignment="1">
      <alignment horizontal="center" vertical="center" shrinkToFit="1"/>
    </xf>
    <xf numFmtId="0" fontId="42" fillId="0" borderId="61" xfId="128" applyFont="1" applyBorder="1" applyAlignment="1">
      <alignment horizontal="left" vertical="center"/>
    </xf>
    <xf numFmtId="9" fontId="39" fillId="0" borderId="53" xfId="129" applyNumberFormat="1" applyFont="1" applyBorder="1" applyAlignment="1">
      <alignment horizontal="center" vertical="center"/>
    </xf>
    <xf numFmtId="181" fontId="39" fillId="0" borderId="53" xfId="129" applyNumberFormat="1" applyFont="1" applyBorder="1" applyAlignment="1">
      <alignment vertical="center"/>
    </xf>
    <xf numFmtId="0" fontId="39" fillId="0" borderId="63" xfId="128" applyFont="1" applyBorder="1" applyAlignment="1">
      <alignment vertical="center"/>
    </xf>
    <xf numFmtId="181" fontId="42" fillId="0" borderId="12" xfId="129" applyNumberFormat="1" applyFont="1" applyBorder="1" applyAlignment="1">
      <alignmen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customXml" Target="../customXml/item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customXml" Target="../customXml/item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C:\Users\user\Downloads\escuelaspayacalv3_xlsx\ESCUELAS%20SAN%20JAVIER,%20JOAQUIN,%20ALTO%20FLOREZ%202026%20V4%20REAJUSTADO.xlsx" TargetMode="External"/><Relationship Id="rId1" Type="http://schemas.openxmlformats.org/officeDocument/2006/relationships/externalLinkPath" Target="file:///C:\Users\user\Downloads\escuelaspayacalv3_xlsx\ESCUELAS%20SAN%20JAVIER,%20JOAQUIN,%20ALTO%20FLOREZ%202026%20V4%20REAJUSTADO.xlsx" TargetMode="External"/></Relationships>
</file>

<file path=xl/externalLinks/_rels/externalLink116.xml.rels><?xml version="1.0" encoding="UTF-8" standalone="yes"?>
<Relationships xmlns="http://schemas.openxmlformats.org/package/2006/relationships"><Relationship Id="rId3" Type="http://schemas.openxmlformats.org/officeDocument/2006/relationships/externalLinkPath" Target="https://internoredpedu-my.sharepoint.com/personal/kimberly_garcia717_educacionbogota_edu_co/Documents/INGENIEROS%20CIVILES/CONTRATOS/CONTRATOS%20EN%20EJECUCION/42.%20ESCUELAS%20LA%20MESA%203/ESCUELAS%20SAN%20JAVIER,%20JOAQUIN,%20ESTEBAN%202026%20V4.xlsx" TargetMode="External"/><Relationship Id="rId2" Type="http://schemas.microsoft.com/office/2019/04/relationships/externalLinkLongPath" Target="https://internoredpedu-my.sharepoint.com/personal/kimberly_garcia717_educacionbogota_edu_co/Documents/INGENIEROS%20CIVILES/CONTRATOS/CONTRATOS%20EN%20EJECUCION/42.%20ESCUELAS%20LA%20MESA%203/ESCUELAS%20SAN%20JAVIER,%20JOAQUIN,%20ESTEBAN%202026%20V4.xlsx?E56DDA90" TargetMode="External"/><Relationship Id="rId1" Type="http://schemas.openxmlformats.org/officeDocument/2006/relationships/externalLinkPath" Target="file:///\\E56DDA90\ESCUELAS%20SAN%20JAVIER,%20JOAQUIN,%20ESTEBAN%202026%20V4.xlsx" TargetMode="External"/></Relationships>
</file>

<file path=xl/externalLinks/_rels/externalLink117.xml.rels><?xml version="1.0" encoding="UTF-8" standalone="yes"?>
<Relationships xmlns="http://schemas.openxmlformats.org/package/2006/relationships"><Relationship Id="rId2" Type="http://schemas.openxmlformats.org/officeDocument/2006/relationships/externalLinkPath" Target="https://internoredpedu-my.sharepoint.com/personal/kimberly_garcia717_educacionbogota_edu_co/Documents/INGENIEROS%20CIVILES/CONTRATOS/CONTRATOS%20EN%20EJECUCION/42.%20ESCUELAS%20LA%20MESA%203/ESCUELAS%20PAYACAL%20V3.xlsx" TargetMode="External"/><Relationship Id="rId1" Type="http://schemas.openxmlformats.org/officeDocument/2006/relationships/externalLinkPath" Target="file:///C:\Users\user\Downloads\escuelaspayacalv3_xlsx\ESCUELAS%20PAYACAL%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PTO ALTO FLOREZ"/>
      <sheetName val="CANT. ALTO FLOREZ"/>
      <sheetName val="APUS ALTO FLOREZ"/>
      <sheetName val="PTO SAN JOAQUIN"/>
      <sheetName val="CANT. SAN JOAQUIN"/>
      <sheetName val="APUS SAN JOAQUIN"/>
      <sheetName val="PTO SAN JAVIER"/>
      <sheetName val="CANT. SAN JAVIER"/>
      <sheetName val="APUS SAN JAVIER"/>
    </sheetNames>
    <sheetDataSet>
      <sheetData sheetId="0" refreshError="1"/>
      <sheetData sheetId="1" refreshError="1">
        <row r="7">
          <cell r="F7">
            <v>13.47</v>
          </cell>
        </row>
        <row r="8">
          <cell r="F8">
            <v>8</v>
          </cell>
        </row>
        <row r="9">
          <cell r="F9">
            <v>6.94</v>
          </cell>
        </row>
        <row r="12">
          <cell r="F12">
            <v>4</v>
          </cell>
        </row>
        <row r="13">
          <cell r="F13">
            <v>2.5499999999999998</v>
          </cell>
        </row>
        <row r="14">
          <cell r="F14">
            <v>1</v>
          </cell>
        </row>
        <row r="16">
          <cell r="F16">
            <v>4</v>
          </cell>
        </row>
        <row r="17">
          <cell r="F17">
            <v>18.600000000000001</v>
          </cell>
        </row>
        <row r="18">
          <cell r="F18">
            <v>1.4</v>
          </cell>
        </row>
        <row r="20">
          <cell r="F20">
            <v>12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DATOS"/>
      <sheetName val="PTO SAN ESTEBAN"/>
      <sheetName val="CANT. SAN ESTEBAN"/>
      <sheetName val="APUS SAN ESTEBAN"/>
      <sheetName val="PTO SAN JOAQUIN"/>
      <sheetName val="CANT. SAN JOAQUIN"/>
      <sheetName val="APUS SAN JOAQUIN"/>
      <sheetName val="PTO SAN JAVIER"/>
      <sheetName val="CANT. SAN JAVIER"/>
      <sheetName val="APUS SAN JAVIER"/>
    </sheetNames>
    <sheetDataSet>
      <sheetData sheetId="0" refreshError="1"/>
      <sheetData sheetId="1" refreshError="1"/>
      <sheetData sheetId="2" refreshError="1">
        <row r="1">
          <cell r="B1" t="str">
            <v>PRESUPUESTO SAN ESTEBAN</v>
          </cell>
        </row>
        <row r="5">
          <cell r="B5" t="str">
            <v>(a) ITEM Nº:</v>
          </cell>
          <cell r="C5">
            <v>1.1000000000000001</v>
          </cell>
          <cell r="D5" t="str">
            <v xml:space="preserve">(b) DESCRIPCION ITEM </v>
          </cell>
          <cell r="E5" t="str">
            <v>TEJA FIBROCEMENTO No. 6</v>
          </cell>
          <cell r="H5" t="str">
            <v>(c) UND:</v>
          </cell>
          <cell r="I5" t="str">
            <v>M2</v>
          </cell>
        </row>
        <row r="7">
          <cell r="B7" t="str">
            <v xml:space="preserve">(e) LOCALIZACION </v>
          </cell>
          <cell r="D7" t="str">
            <v>DIMENSIONES</v>
          </cell>
          <cell r="G7" t="str">
            <v>(i) MEDIDA PARCIAL</v>
          </cell>
          <cell r="H7" t="str">
            <v>(j) N° DE ELEMENTOS</v>
          </cell>
          <cell r="I7" t="str">
            <v>(k) MEDIDA TOTAL</v>
          </cell>
        </row>
        <row r="8">
          <cell r="D8" t="str">
            <v>Ancho (m)</v>
          </cell>
          <cell r="E8" t="str">
            <v xml:space="preserve">Longitud / Espesor </v>
          </cell>
          <cell r="F8" t="str">
            <v>Altura (m)</v>
          </cell>
        </row>
        <row r="10">
          <cell r="B10" t="str">
            <v>TEJAS</v>
          </cell>
          <cell r="D10">
            <v>0.92</v>
          </cell>
          <cell r="E10">
            <v>1.83</v>
          </cell>
          <cell r="G10">
            <v>1.6836000000000002</v>
          </cell>
          <cell r="H10">
            <v>14.91</v>
          </cell>
          <cell r="I10">
            <v>25.1</v>
          </cell>
        </row>
        <row r="30">
          <cell r="A30">
            <v>1.1000000000000001</v>
          </cell>
          <cell r="B30" t="str">
            <v>TOTAL</v>
          </cell>
          <cell r="I30">
            <v>25.1</v>
          </cell>
        </row>
        <row r="32">
          <cell r="B32" t="str">
            <v>(a) ITEM Nº:</v>
          </cell>
          <cell r="C32">
            <v>1.2</v>
          </cell>
          <cell r="D32" t="str">
            <v xml:space="preserve">(b) DESCRIPCION ITEM </v>
          </cell>
          <cell r="E32" t="str">
            <v>CANAL EN LÁMINA GALVANIZADA CAL. 22; DS=50</v>
          </cell>
          <cell r="H32" t="str">
            <v>(c) UND:</v>
          </cell>
          <cell r="I32" t="str">
            <v>ML</v>
          </cell>
        </row>
        <row r="34">
          <cell r="B34" t="str">
            <v xml:space="preserve">(e) LOCALIZACION </v>
          </cell>
          <cell r="D34" t="str">
            <v>DIMENSIONES</v>
          </cell>
          <cell r="G34" t="str">
            <v>(i) MEDIDA PARCIAL</v>
          </cell>
          <cell r="H34" t="str">
            <v>(j) N° DE ELEMENTOS</v>
          </cell>
          <cell r="I34" t="str">
            <v>(k) MEDIDA TOTAL</v>
          </cell>
        </row>
        <row r="35">
          <cell r="D35" t="str">
            <v>Ancho (m)</v>
          </cell>
          <cell r="E35" t="str">
            <v xml:space="preserve">Longitud / Espesor </v>
          </cell>
          <cell r="F35" t="str">
            <v>Altura (m)</v>
          </cell>
        </row>
        <row r="37">
          <cell r="B37" t="str">
            <v>CANAL FRONTAL Y POSTERIOR</v>
          </cell>
          <cell r="E37">
            <v>17</v>
          </cell>
          <cell r="G37">
            <v>17</v>
          </cell>
          <cell r="H37">
            <v>2</v>
          </cell>
          <cell r="I37">
            <v>34</v>
          </cell>
        </row>
        <row r="57">
          <cell r="A57">
            <v>1.2</v>
          </cell>
          <cell r="B57" t="str">
            <v>TOTAL</v>
          </cell>
          <cell r="I57">
            <v>34</v>
          </cell>
        </row>
        <row r="59">
          <cell r="B59" t="str">
            <v>(a) ITEM Nº:</v>
          </cell>
          <cell r="C59">
            <v>1.3</v>
          </cell>
          <cell r="D59" t="str">
            <v xml:space="preserve">(b) DESCRIPCION ITEM </v>
          </cell>
          <cell r="E59" t="str">
            <v>BAJANTE PVC AGUAS LLUVIAS D=3"</v>
          </cell>
          <cell r="H59" t="str">
            <v>(c) UND:</v>
          </cell>
          <cell r="I59" t="str">
            <v>ML</v>
          </cell>
        </row>
        <row r="61">
          <cell r="B61" t="str">
            <v xml:space="preserve">(e) LOCALIZACION </v>
          </cell>
          <cell r="D61" t="str">
            <v>DIMENSIONES</v>
          </cell>
          <cell r="G61" t="str">
            <v>(i) MEDIDA PARCIAL</v>
          </cell>
          <cell r="H61" t="str">
            <v>(j) N° DE ELEMENTOS</v>
          </cell>
          <cell r="I61" t="str">
            <v>(k) MEDIDA TOTAL</v>
          </cell>
        </row>
        <row r="62">
          <cell r="D62" t="str">
            <v>Ancho (m)</v>
          </cell>
          <cell r="E62" t="str">
            <v xml:space="preserve">Longitud / Espesor </v>
          </cell>
          <cell r="F62" t="str">
            <v>Altura (m)</v>
          </cell>
        </row>
        <row r="64">
          <cell r="B64" t="str">
            <v>CANALES</v>
          </cell>
          <cell r="E64">
            <v>3.47</v>
          </cell>
          <cell r="G64">
            <v>3.47</v>
          </cell>
          <cell r="H64">
            <v>4</v>
          </cell>
          <cell r="I64">
            <v>13.88</v>
          </cell>
        </row>
        <row r="84">
          <cell r="A84">
            <v>1.3</v>
          </cell>
          <cell r="B84" t="str">
            <v>TOTAL</v>
          </cell>
          <cell r="I84">
            <v>13.88</v>
          </cell>
        </row>
        <row r="86">
          <cell r="B86" t="str">
            <v>(a) ITEM Nº:</v>
          </cell>
          <cell r="C86" t="str">
            <v>2.1</v>
          </cell>
          <cell r="D86" t="str">
            <v xml:space="preserve">(b) DESCRIPCION ITEM </v>
          </cell>
          <cell r="E86" t="str">
            <v>RED SUMINISTRO PVC 1/2". INC ACCESORIOS</v>
          </cell>
          <cell r="H86" t="str">
            <v>(c) UND:</v>
          </cell>
          <cell r="I86" t="str">
            <v>ML</v>
          </cell>
        </row>
        <row r="88">
          <cell r="B88" t="str">
            <v xml:space="preserve">(e) LOCALIZACION </v>
          </cell>
          <cell r="D88" t="str">
            <v>DIMENSIONES</v>
          </cell>
          <cell r="G88" t="str">
            <v>(i) MEDIDA PARCIAL</v>
          </cell>
          <cell r="H88" t="str">
            <v>(j) N° DE ELEMENTOS</v>
          </cell>
          <cell r="I88" t="str">
            <v>(k) MEDIDA TOTAL</v>
          </cell>
        </row>
        <row r="89">
          <cell r="D89" t="str">
            <v>Ancho (m)</v>
          </cell>
          <cell r="E89" t="str">
            <v xml:space="preserve">Longitud / Espesor </v>
          </cell>
          <cell r="F89" t="str">
            <v>Altura (m)</v>
          </cell>
        </row>
        <row r="91">
          <cell r="B91" t="str">
            <v>RED A TANQUE BAÑO EXISTENTE</v>
          </cell>
          <cell r="E91">
            <v>34</v>
          </cell>
          <cell r="G91">
            <v>34</v>
          </cell>
          <cell r="H91">
            <v>1</v>
          </cell>
          <cell r="I91">
            <v>34</v>
          </cell>
        </row>
        <row r="111">
          <cell r="A111" t="str">
            <v>2.1</v>
          </cell>
          <cell r="B111" t="str">
            <v>TOTAL</v>
          </cell>
          <cell r="I111">
            <v>34</v>
          </cell>
        </row>
        <row r="113">
          <cell r="B113" t="str">
            <v>(a) ITEM Nº:</v>
          </cell>
          <cell r="C113" t="str">
            <v>2.2</v>
          </cell>
          <cell r="D113" t="str">
            <v xml:space="preserve">(b) DESCRIPCION ITEM </v>
          </cell>
          <cell r="E113" t="str">
            <v>ALISTADO IMPERMEABILIZADO TERRAZAS 1:3, E= 0.08</v>
          </cell>
          <cell r="H113" t="str">
            <v>(c) UND:</v>
          </cell>
          <cell r="I113" t="str">
            <v>M2</v>
          </cell>
        </row>
        <row r="115">
          <cell r="B115" t="str">
            <v xml:space="preserve">(e) LOCALIZACION </v>
          </cell>
          <cell r="D115" t="str">
            <v>DIMENSIONES</v>
          </cell>
          <cell r="G115" t="str">
            <v>(i) MEDIDA PARCIAL</v>
          </cell>
          <cell r="H115" t="str">
            <v>(j) N° DE ELEMENTOS</v>
          </cell>
          <cell r="I115" t="str">
            <v>(k) MEDIDA TOTAL</v>
          </cell>
        </row>
        <row r="116">
          <cell r="D116" t="str">
            <v>Ancho (m)</v>
          </cell>
          <cell r="E116" t="str">
            <v xml:space="preserve">Longitud / Espesor </v>
          </cell>
          <cell r="F116" t="str">
            <v>Altura (m)</v>
          </cell>
        </row>
        <row r="118">
          <cell r="B118" t="str">
            <v>RED A TANQUE BAÑO EXISTENTE</v>
          </cell>
          <cell r="D118">
            <v>1.77</v>
          </cell>
          <cell r="E118">
            <v>2.0299999999999998</v>
          </cell>
          <cell r="G118">
            <v>3.5930999999999997</v>
          </cell>
          <cell r="H118">
            <v>1</v>
          </cell>
          <cell r="I118">
            <v>3.59</v>
          </cell>
        </row>
        <row r="138">
          <cell r="A138" t="str">
            <v>2.2</v>
          </cell>
          <cell r="B138" t="str">
            <v>TOTAL</v>
          </cell>
          <cell r="I138">
            <v>3.59</v>
          </cell>
        </row>
        <row r="140">
          <cell r="B140" t="str">
            <v>(a) ITEM Nº:</v>
          </cell>
          <cell r="C140" t="str">
            <v>2.3</v>
          </cell>
          <cell r="D140" t="str">
            <v xml:space="preserve">(b) DESCRIPCION ITEM </v>
          </cell>
          <cell r="E140" t="str">
            <v>CONEXIÓN TANQUE ELEVADO PVC. INC ACCESORIOS</v>
          </cell>
          <cell r="H140" t="str">
            <v>(c) UND:</v>
          </cell>
          <cell r="I140" t="str">
            <v>UN</v>
          </cell>
        </row>
        <row r="142">
          <cell r="B142" t="str">
            <v xml:space="preserve">(e) LOCALIZACION </v>
          </cell>
          <cell r="D142" t="str">
            <v>DIMENSIONES</v>
          </cell>
          <cell r="G142" t="str">
            <v>(i) MEDIDA PARCIAL</v>
          </cell>
          <cell r="H142" t="str">
            <v>(j) N° DE ELEMENTOS</v>
          </cell>
          <cell r="I142" t="str">
            <v>(k) MEDIDA TOTAL</v>
          </cell>
        </row>
        <row r="143">
          <cell r="D143" t="str">
            <v>Ancho (m)</v>
          </cell>
          <cell r="E143" t="str">
            <v xml:space="preserve">Longitud / Espesor </v>
          </cell>
          <cell r="F143" t="str">
            <v>Altura (m)</v>
          </cell>
        </row>
        <row r="145">
          <cell r="B145" t="str">
            <v>TANQUE</v>
          </cell>
          <cell r="E145">
            <v>1</v>
          </cell>
          <cell r="G145">
            <v>1</v>
          </cell>
          <cell r="H145">
            <v>1</v>
          </cell>
          <cell r="I145">
            <v>1</v>
          </cell>
        </row>
        <row r="165">
          <cell r="A165" t="str">
            <v>2.3</v>
          </cell>
          <cell r="B165" t="str">
            <v>TOTAL</v>
          </cell>
          <cell r="I165">
            <v>1</v>
          </cell>
        </row>
        <row r="167">
          <cell r="B167" t="str">
            <v>(a) ITEM Nº:</v>
          </cell>
          <cell r="C167" t="str">
            <v>2.4</v>
          </cell>
          <cell r="D167" t="str">
            <v xml:space="preserve">(b) DESCRIPCION ITEM </v>
          </cell>
          <cell r="E167" t="str">
            <v>MANTENIMIENTO DE SANITARIOS (INCLUYE CAMBIO DE GRIFERIAS)</v>
          </cell>
          <cell r="H167" t="str">
            <v>(c) UND:</v>
          </cell>
          <cell r="I167" t="str">
            <v>UN</v>
          </cell>
        </row>
        <row r="169">
          <cell r="B169" t="str">
            <v xml:space="preserve">(e) LOCALIZACION </v>
          </cell>
          <cell r="D169" t="str">
            <v>DIMENSIONES</v>
          </cell>
          <cell r="G169" t="str">
            <v>(i) MEDIDA PARCIAL</v>
          </cell>
          <cell r="H169" t="str">
            <v>(j) N° DE ELEMENTOS</v>
          </cell>
          <cell r="I169" t="str">
            <v>(k) MEDIDA TOTAL</v>
          </cell>
        </row>
        <row r="170">
          <cell r="D170" t="str">
            <v>Ancho (m)</v>
          </cell>
          <cell r="E170" t="str">
            <v xml:space="preserve">Longitud / Espesor </v>
          </cell>
          <cell r="F170" t="str">
            <v>Altura (m)</v>
          </cell>
        </row>
        <row r="172">
          <cell r="B172" t="str">
            <v>SANITARIOS</v>
          </cell>
          <cell r="E172">
            <v>2</v>
          </cell>
          <cell r="G172">
            <v>2</v>
          </cell>
          <cell r="H172">
            <v>1</v>
          </cell>
          <cell r="I172">
            <v>2</v>
          </cell>
        </row>
        <row r="192">
          <cell r="A192" t="str">
            <v>2.4</v>
          </cell>
          <cell r="B192" t="str">
            <v>TOTAL</v>
          </cell>
          <cell r="I192">
            <v>2</v>
          </cell>
        </row>
        <row r="194">
          <cell r="B194" t="str">
            <v>(a) ITEM Nº:</v>
          </cell>
          <cell r="C194" t="str">
            <v>2.5</v>
          </cell>
          <cell r="D194" t="str">
            <v xml:space="preserve">(b) DESCRIPCION ITEM </v>
          </cell>
          <cell r="E194" t="str">
            <v>MANTENIMIENTO DE LAVAMANOS (INCLUYE CAMBIO DE GRIFERIAS)</v>
          </cell>
          <cell r="H194" t="str">
            <v>(c) UND:</v>
          </cell>
          <cell r="I194" t="str">
            <v>UN</v>
          </cell>
        </row>
        <row r="196">
          <cell r="B196" t="str">
            <v xml:space="preserve">(e) LOCALIZACION </v>
          </cell>
          <cell r="D196" t="str">
            <v>DIMENSIONES</v>
          </cell>
          <cell r="G196" t="str">
            <v>(i) MEDIDA PARCIAL</v>
          </cell>
          <cell r="H196" t="str">
            <v>(j) N° DE ELEMENTOS</v>
          </cell>
          <cell r="I196" t="str">
            <v>(k) MEDIDA TOTAL</v>
          </cell>
        </row>
        <row r="197">
          <cell r="D197" t="str">
            <v>Ancho (m)</v>
          </cell>
          <cell r="E197" t="str">
            <v xml:space="preserve">Longitud / Espesor </v>
          </cell>
          <cell r="F197" t="str">
            <v>Altura (m)</v>
          </cell>
        </row>
        <row r="199">
          <cell r="B199" t="str">
            <v>LAVAMANOS</v>
          </cell>
          <cell r="E199">
            <v>1</v>
          </cell>
          <cell r="G199">
            <v>1</v>
          </cell>
          <cell r="H199">
            <v>1</v>
          </cell>
          <cell r="I199">
            <v>1</v>
          </cell>
        </row>
        <row r="219">
          <cell r="A219" t="str">
            <v>2.5</v>
          </cell>
          <cell r="B219" t="str">
            <v>TOTAL</v>
          </cell>
          <cell r="I219">
            <v>1</v>
          </cell>
        </row>
        <row r="221">
          <cell r="B221" t="str">
            <v>(a) ITEM Nº:</v>
          </cell>
          <cell r="C221" t="str">
            <v>2.6</v>
          </cell>
          <cell r="D221" t="str">
            <v xml:space="preserve">(b) DESCRIPCION ITEM </v>
          </cell>
          <cell r="E221" t="str">
            <v>RESANE DE MUROS EXISTENTES</v>
          </cell>
          <cell r="H221" t="str">
            <v>(c) UND:</v>
          </cell>
          <cell r="I221" t="str">
            <v>M2</v>
          </cell>
        </row>
        <row r="223">
          <cell r="B223" t="str">
            <v xml:space="preserve">(e) LOCALIZACION </v>
          </cell>
          <cell r="D223" t="str">
            <v>DIMENSIONES</v>
          </cell>
          <cell r="G223" t="str">
            <v>(i) MEDIDA PARCIAL</v>
          </cell>
          <cell r="H223" t="str">
            <v>(j) N° DE ELEMENTOS</v>
          </cell>
          <cell r="I223" t="str">
            <v>(k) MEDIDA TOTAL</v>
          </cell>
        </row>
        <row r="224">
          <cell r="D224" t="str">
            <v>Ancho (m)</v>
          </cell>
          <cell r="E224" t="str">
            <v xml:space="preserve">Longitud / Espesor </v>
          </cell>
          <cell r="F224" t="str">
            <v>Altura (m)</v>
          </cell>
        </row>
        <row r="226">
          <cell r="B226" t="str">
            <v>MURO 1 A-C</v>
          </cell>
          <cell r="E226">
            <v>2.0299999999999998</v>
          </cell>
          <cell r="F226">
            <v>2.4</v>
          </cell>
          <cell r="G226">
            <v>2.0299999999999998</v>
          </cell>
          <cell r="H226">
            <v>1</v>
          </cell>
          <cell r="I226">
            <v>2.0299999999999998</v>
          </cell>
        </row>
        <row r="227">
          <cell r="B227" t="str">
            <v>MURO 2 A-C</v>
          </cell>
          <cell r="E227">
            <v>2.0299999999999998</v>
          </cell>
          <cell r="F227">
            <v>2.4</v>
          </cell>
          <cell r="G227">
            <v>2.0299999999999998</v>
          </cell>
          <cell r="H227">
            <v>1</v>
          </cell>
          <cell r="I227">
            <v>2.0299999999999998</v>
          </cell>
        </row>
        <row r="228">
          <cell r="B228" t="str">
            <v>DESCUENTO MURO 2 A-C</v>
          </cell>
          <cell r="E228">
            <v>0.7</v>
          </cell>
          <cell r="F228">
            <v>2.2000000000000002</v>
          </cell>
          <cell r="G228">
            <v>0.7</v>
          </cell>
          <cell r="H228">
            <v>-2</v>
          </cell>
          <cell r="I228">
            <v>-1.4</v>
          </cell>
        </row>
        <row r="229">
          <cell r="B229" t="str">
            <v>MURO A1-2</v>
          </cell>
          <cell r="E229">
            <v>1.77</v>
          </cell>
          <cell r="F229">
            <v>2.4</v>
          </cell>
          <cell r="G229">
            <v>1.77</v>
          </cell>
          <cell r="H229">
            <v>1</v>
          </cell>
          <cell r="I229">
            <v>1.77</v>
          </cell>
        </row>
        <row r="230">
          <cell r="B230" t="str">
            <v>MURO C1-2</v>
          </cell>
          <cell r="E230">
            <v>1.77</v>
          </cell>
          <cell r="F230">
            <v>2.4</v>
          </cell>
          <cell r="G230">
            <v>1.77</v>
          </cell>
          <cell r="H230">
            <v>1</v>
          </cell>
          <cell r="I230">
            <v>1.77</v>
          </cell>
        </row>
        <row r="246">
          <cell r="A246" t="str">
            <v>2.6</v>
          </cell>
          <cell r="B246" t="str">
            <v>TOTAL</v>
          </cell>
          <cell r="I246">
            <v>6.1999999999999993</v>
          </cell>
        </row>
        <row r="248">
          <cell r="B248" t="str">
            <v>(a) ITEM Nº:</v>
          </cell>
          <cell r="C248" t="str">
            <v>2.7</v>
          </cell>
          <cell r="D248" t="str">
            <v xml:space="preserve">(b) DESCRIPCION ITEM </v>
          </cell>
          <cell r="E248" t="str">
            <v>PINTURA TIPO KORAZA PARA EXTERIOR</v>
          </cell>
          <cell r="H248" t="str">
            <v>(c) UND:</v>
          </cell>
          <cell r="I248" t="str">
            <v>M2</v>
          </cell>
        </row>
        <row r="250">
          <cell r="B250" t="str">
            <v xml:space="preserve">(e) LOCALIZACION </v>
          </cell>
          <cell r="D250" t="str">
            <v>DIMENSIONES</v>
          </cell>
          <cell r="G250" t="str">
            <v>(i) MEDIDA PARCIAL</v>
          </cell>
          <cell r="H250" t="str">
            <v>(j) N° DE ELEMENTOS</v>
          </cell>
          <cell r="I250" t="str">
            <v>(k) MEDIDA TOTAL</v>
          </cell>
        </row>
        <row r="251">
          <cell r="D251" t="str">
            <v>Ancho (m)</v>
          </cell>
          <cell r="E251" t="str">
            <v xml:space="preserve">Longitud / Espesor </v>
          </cell>
          <cell r="F251" t="str">
            <v>Altura (m)</v>
          </cell>
        </row>
        <row r="253">
          <cell r="B253" t="str">
            <v>MURO 1 A-C</v>
          </cell>
          <cell r="E253">
            <v>2.0299999999999998</v>
          </cell>
          <cell r="F253">
            <v>2.4</v>
          </cell>
          <cell r="G253">
            <v>2.0299999999999998</v>
          </cell>
          <cell r="H253">
            <v>1</v>
          </cell>
          <cell r="I253">
            <v>2.0299999999999998</v>
          </cell>
        </row>
        <row r="254">
          <cell r="B254" t="str">
            <v>MURO 2 A-C</v>
          </cell>
          <cell r="E254">
            <v>2.0299999999999998</v>
          </cell>
          <cell r="F254">
            <v>2.4</v>
          </cell>
          <cell r="G254">
            <v>2.0299999999999998</v>
          </cell>
          <cell r="H254">
            <v>1</v>
          </cell>
          <cell r="I254">
            <v>2.0299999999999998</v>
          </cell>
        </row>
        <row r="255">
          <cell r="B255" t="str">
            <v>DESCUENTO MURO 2 A-C</v>
          </cell>
          <cell r="E255">
            <v>0.7</v>
          </cell>
          <cell r="F255">
            <v>2.2000000000000002</v>
          </cell>
          <cell r="G255">
            <v>0.7</v>
          </cell>
          <cell r="H255">
            <v>-2</v>
          </cell>
          <cell r="I255">
            <v>-1.4</v>
          </cell>
        </row>
        <row r="256">
          <cell r="B256" t="str">
            <v>MURO A1-2</v>
          </cell>
          <cell r="E256">
            <v>1.77</v>
          </cell>
          <cell r="F256">
            <v>2.4</v>
          </cell>
          <cell r="G256">
            <v>1.77</v>
          </cell>
          <cell r="H256">
            <v>1</v>
          </cell>
          <cell r="I256">
            <v>1.77</v>
          </cell>
        </row>
        <row r="257">
          <cell r="B257" t="str">
            <v>MURO C1-2</v>
          </cell>
          <cell r="E257">
            <v>1.77</v>
          </cell>
          <cell r="F257">
            <v>2.4</v>
          </cell>
          <cell r="G257">
            <v>1.77</v>
          </cell>
          <cell r="H257">
            <v>1</v>
          </cell>
          <cell r="I257">
            <v>1.77</v>
          </cell>
        </row>
        <row r="273">
          <cell r="A273" t="str">
            <v>2.7</v>
          </cell>
          <cell r="B273" t="str">
            <v>TOTAL</v>
          </cell>
          <cell r="I273">
            <v>6.1999999999999993</v>
          </cell>
        </row>
        <row r="275">
          <cell r="B275" t="str">
            <v>(a) ITEM Nº:</v>
          </cell>
          <cell r="C275" t="str">
            <v>2.8</v>
          </cell>
          <cell r="D275" t="str">
            <v xml:space="preserve">(b) DESCRIPCION ITEM </v>
          </cell>
          <cell r="E275" t="str">
            <v>ESMALTE SOBRE LAMINA LLENA</v>
          </cell>
          <cell r="H275" t="str">
            <v>(c) UND:</v>
          </cell>
          <cell r="I275" t="str">
            <v>M2</v>
          </cell>
        </row>
        <row r="277">
          <cell r="B277" t="str">
            <v xml:space="preserve">(e) LOCALIZACION </v>
          </cell>
          <cell r="D277" t="str">
            <v>DIMENSIONES</v>
          </cell>
          <cell r="G277" t="str">
            <v>(i) MEDIDA PARCIAL</v>
          </cell>
          <cell r="H277" t="str">
            <v>(j) N° DE ELEMENTOS</v>
          </cell>
          <cell r="I277" t="str">
            <v>(k) MEDIDA TOTAL</v>
          </cell>
        </row>
        <row r="278">
          <cell r="D278" t="str">
            <v>Ancho (m)</v>
          </cell>
          <cell r="E278" t="str">
            <v xml:space="preserve">Longitud / Espesor </v>
          </cell>
          <cell r="F278" t="str">
            <v>Altura (m)</v>
          </cell>
        </row>
        <row r="280">
          <cell r="B280" t="str">
            <v>PUERTAS</v>
          </cell>
          <cell r="E280">
            <v>0.7</v>
          </cell>
          <cell r="F280">
            <v>2.2000000000000002</v>
          </cell>
          <cell r="G280">
            <v>0.7</v>
          </cell>
          <cell r="H280">
            <v>4</v>
          </cell>
          <cell r="I280">
            <v>2.8</v>
          </cell>
        </row>
        <row r="300">
          <cell r="A300" t="str">
            <v>2.8</v>
          </cell>
          <cell r="B300" t="str">
            <v>TOTAL</v>
          </cell>
          <cell r="I300">
            <v>2.8</v>
          </cell>
        </row>
        <row r="302">
          <cell r="B302" t="str">
            <v>(a) ITEM Nº:</v>
          </cell>
          <cell r="C302" t="str">
            <v>2.9</v>
          </cell>
          <cell r="D302" t="str">
            <v xml:space="preserve">(b) DESCRIPCION ITEM </v>
          </cell>
          <cell r="E302" t="str">
            <v>ESMALTE SOBRE LAMINA LINEAL</v>
          </cell>
          <cell r="H302" t="str">
            <v>(c) UND:</v>
          </cell>
          <cell r="I302" t="str">
            <v>ML</v>
          </cell>
        </row>
        <row r="304">
          <cell r="B304" t="str">
            <v xml:space="preserve">(e) LOCALIZACION </v>
          </cell>
          <cell r="D304" t="str">
            <v>DIMENSIONES</v>
          </cell>
          <cell r="G304" t="str">
            <v>(i) MEDIDA PARCIAL</v>
          </cell>
          <cell r="H304" t="str">
            <v>(j) N° DE ELEMENTOS</v>
          </cell>
          <cell r="I304" t="str">
            <v>(k) MEDIDA TOTAL</v>
          </cell>
        </row>
        <row r="305">
          <cell r="D305" t="str">
            <v>Ancho (m)</v>
          </cell>
          <cell r="E305" t="str">
            <v xml:space="preserve">Longitud / Espesor </v>
          </cell>
          <cell r="F305" t="str">
            <v>Altura (m)</v>
          </cell>
        </row>
        <row r="307">
          <cell r="B307" t="str">
            <v>PUERTAS</v>
          </cell>
          <cell r="E307">
            <v>5.1000000000000005</v>
          </cell>
          <cell r="F307">
            <v>2.2000000000000002</v>
          </cell>
          <cell r="G307">
            <v>5.1000000000000005</v>
          </cell>
          <cell r="H307">
            <v>2</v>
          </cell>
          <cell r="I307">
            <v>10.199999999999999</v>
          </cell>
        </row>
        <row r="327">
          <cell r="A327" t="str">
            <v>2.9</v>
          </cell>
          <cell r="B327" t="str">
            <v>TOTAL</v>
          </cell>
          <cell r="I327">
            <v>10.199999999999999</v>
          </cell>
        </row>
        <row r="329">
          <cell r="B329" t="str">
            <v>(a) ITEM Nº:</v>
          </cell>
          <cell r="C329" t="str">
            <v>2.10</v>
          </cell>
          <cell r="D329" t="str">
            <v xml:space="preserve">(b) DESCRIPCION ITEM </v>
          </cell>
          <cell r="E329" t="str">
            <v>BALDOSA  CERAMICA  PARED  20X20  CALIDAD PRIMERA</v>
          </cell>
          <cell r="H329" t="str">
            <v>(c) UND:</v>
          </cell>
          <cell r="I329" t="str">
            <v>M2</v>
          </cell>
        </row>
        <row r="331">
          <cell r="B331" t="str">
            <v xml:space="preserve">(e) LOCALIZACION </v>
          </cell>
          <cell r="D331" t="str">
            <v>DIMENSIONES</v>
          </cell>
          <cell r="G331" t="str">
            <v>(i) MEDIDA PARCIAL</v>
          </cell>
          <cell r="H331" t="str">
            <v>(j) N° DE ELEMENTOS</v>
          </cell>
          <cell r="I331" t="str">
            <v>(k) MEDIDA TOTAL</v>
          </cell>
        </row>
        <row r="332">
          <cell r="D332" t="str">
            <v>Ancho (m)</v>
          </cell>
          <cell r="E332" t="str">
            <v xml:space="preserve">Longitud / Espesor </v>
          </cell>
          <cell r="F332" t="str">
            <v>Altura (m)</v>
          </cell>
        </row>
        <row r="334">
          <cell r="B334" t="str">
            <v>REPOSICION BALDOSAS</v>
          </cell>
          <cell r="D334">
            <v>1</v>
          </cell>
          <cell r="E334">
            <v>2</v>
          </cell>
          <cell r="F334">
            <v>2.2000000000000002</v>
          </cell>
          <cell r="G334">
            <v>2</v>
          </cell>
          <cell r="H334">
            <v>1</v>
          </cell>
          <cell r="I334">
            <v>2</v>
          </cell>
        </row>
        <row r="354">
          <cell r="A354" t="str">
            <v>2.10</v>
          </cell>
          <cell r="B354" t="str">
            <v>TOTAL</v>
          </cell>
          <cell r="I354">
            <v>2</v>
          </cell>
        </row>
      </sheetData>
      <sheetData sheetId="3" refreshError="1"/>
      <sheetData sheetId="4" refreshError="1"/>
      <sheetData sheetId="5" refreshError="1">
        <row r="1">
          <cell r="B1" t="str">
            <v>PRESUPUESTO SAN JOAQUIN</v>
          </cell>
        </row>
        <row r="4">
          <cell r="B4" t="str">
            <v>(a) ITEM Nº:</v>
          </cell>
          <cell r="C4">
            <v>2.1</v>
          </cell>
          <cell r="D4" t="str">
            <v xml:space="preserve">(b) DESCRIPCION ITEM </v>
          </cell>
          <cell r="E4" t="str">
            <v>DESMONTE DE CUBIERTAS (ASBESTO CEMENTO), INC RETIRO</v>
          </cell>
          <cell r="H4" t="str">
            <v>(c) UND:</v>
          </cell>
          <cell r="I4" t="str">
            <v>M2</v>
          </cell>
        </row>
        <row r="6">
          <cell r="B6" t="str">
            <v xml:space="preserve">(e) LOCALIZACION </v>
          </cell>
          <cell r="D6" t="str">
            <v>DIMENSIONES</v>
          </cell>
          <cell r="G6" t="str">
            <v>(i) MEDIDA PARCIAL</v>
          </cell>
          <cell r="H6" t="str">
            <v>(j) N° DE ELEMENTOS</v>
          </cell>
          <cell r="I6" t="str">
            <v>(k) MEDIDA TOTAL</v>
          </cell>
        </row>
        <row r="7">
          <cell r="D7" t="str">
            <v>Ancho (m)</v>
          </cell>
          <cell r="E7" t="str">
            <v xml:space="preserve">Longitud / Espesor </v>
          </cell>
          <cell r="F7" t="str">
            <v>Altura (m)</v>
          </cell>
        </row>
        <row r="9">
          <cell r="B9" t="str">
            <v>CUBIERTA EXISTENTE</v>
          </cell>
          <cell r="D9">
            <v>7.65</v>
          </cell>
          <cell r="E9">
            <v>10</v>
          </cell>
          <cell r="G9">
            <v>76.5</v>
          </cell>
          <cell r="H9">
            <v>1</v>
          </cell>
          <cell r="I9">
            <v>76.5</v>
          </cell>
        </row>
        <row r="29">
          <cell r="A29">
            <v>2.1</v>
          </cell>
          <cell r="B29" t="str">
            <v>TOTAL</v>
          </cell>
          <cell r="I29">
            <v>76.5</v>
          </cell>
        </row>
        <row r="31">
          <cell r="B31" t="str">
            <v>(a) ITEM Nº:</v>
          </cell>
          <cell r="C31">
            <v>2.2000000000000002</v>
          </cell>
          <cell r="D31" t="str">
            <v xml:space="preserve">(b) DESCRIPCION ITEM </v>
          </cell>
          <cell r="E31" t="str">
            <v>MURO EN BLOQUE No. 5 E=0.12 (LINEAL)</v>
          </cell>
          <cell r="H31" t="str">
            <v>(c) UND:</v>
          </cell>
          <cell r="I31" t="str">
            <v>ML</v>
          </cell>
        </row>
        <row r="33">
          <cell r="B33" t="str">
            <v xml:space="preserve">(e) LOCALIZACION </v>
          </cell>
          <cell r="D33" t="str">
            <v>DIMENSIONES</v>
          </cell>
          <cell r="G33" t="str">
            <v>(i) MEDIDA PARCIAL</v>
          </cell>
          <cell r="H33" t="str">
            <v>(j) N° DE ELEMENTOS</v>
          </cell>
          <cell r="I33" t="str">
            <v>(k) MEDIDA TOTAL</v>
          </cell>
        </row>
        <row r="34">
          <cell r="D34" t="str">
            <v>Ancho (m)</v>
          </cell>
          <cell r="E34" t="str">
            <v xml:space="preserve">Longitud / Espesor </v>
          </cell>
          <cell r="F34" t="str">
            <v>Altura (m)</v>
          </cell>
        </row>
        <row r="36">
          <cell r="B36" t="str">
            <v>PARED 1</v>
          </cell>
          <cell r="E36">
            <v>7.65</v>
          </cell>
          <cell r="G36">
            <v>7.65</v>
          </cell>
          <cell r="H36">
            <v>2</v>
          </cell>
          <cell r="I36">
            <v>15.3</v>
          </cell>
        </row>
        <row r="37">
          <cell r="B37" t="str">
            <v>PARED 2</v>
          </cell>
          <cell r="E37">
            <v>7.7</v>
          </cell>
          <cell r="G37">
            <v>7.7</v>
          </cell>
          <cell r="H37">
            <v>1</v>
          </cell>
          <cell r="I37">
            <v>7.7</v>
          </cell>
        </row>
        <row r="56">
          <cell r="A56">
            <v>2.2000000000000002</v>
          </cell>
          <cell r="B56" t="str">
            <v>TOTAL</v>
          </cell>
          <cell r="I56">
            <v>23</v>
          </cell>
        </row>
        <row r="58">
          <cell r="B58" t="str">
            <v>(a) ITEM Nº:</v>
          </cell>
          <cell r="C58">
            <v>2.2999999999999998</v>
          </cell>
          <cell r="D58" t="str">
            <v xml:space="preserve">(b) DESCRIPCION ITEM </v>
          </cell>
          <cell r="E58" t="str">
            <v>VIGA CINTA  3500 PSI</v>
          </cell>
          <cell r="H58" t="str">
            <v>(c) UND:</v>
          </cell>
          <cell r="I58" t="str">
            <v>M3</v>
          </cell>
        </row>
        <row r="60">
          <cell r="B60" t="str">
            <v xml:space="preserve">(e) LOCALIZACION </v>
          </cell>
          <cell r="D60" t="str">
            <v>DIMENSIONES</v>
          </cell>
          <cell r="G60" t="str">
            <v>(i) MEDIDA PARCIAL</v>
          </cell>
          <cell r="H60" t="str">
            <v>(j) N° DE ELEMENTOS</v>
          </cell>
          <cell r="I60" t="str">
            <v>(k) MEDIDA TOTAL</v>
          </cell>
        </row>
        <row r="61">
          <cell r="D61" t="str">
            <v>Ancho (m)</v>
          </cell>
          <cell r="E61" t="str">
            <v xml:space="preserve">Longitud / Espesor </v>
          </cell>
          <cell r="F61" t="str">
            <v>Altura (m)</v>
          </cell>
        </row>
        <row r="63">
          <cell r="B63" t="str">
            <v>PARED 1</v>
          </cell>
          <cell r="D63">
            <v>0.15</v>
          </cell>
          <cell r="E63">
            <v>7.65</v>
          </cell>
          <cell r="F63">
            <v>0.15</v>
          </cell>
          <cell r="G63">
            <v>0.172125</v>
          </cell>
          <cell r="H63">
            <v>2</v>
          </cell>
          <cell r="I63">
            <v>0.34</v>
          </cell>
        </row>
        <row r="64">
          <cell r="B64" t="str">
            <v>PARED 2</v>
          </cell>
          <cell r="D64">
            <v>0.15</v>
          </cell>
          <cell r="E64">
            <v>7.7</v>
          </cell>
          <cell r="F64">
            <v>0.15</v>
          </cell>
          <cell r="G64">
            <v>0.17324999999999999</v>
          </cell>
          <cell r="H64">
            <v>1</v>
          </cell>
          <cell r="I64">
            <v>0.17</v>
          </cell>
        </row>
        <row r="83">
          <cell r="A83">
            <v>2.2999999999999998</v>
          </cell>
          <cell r="B83" t="str">
            <v>TOTAL</v>
          </cell>
          <cell r="I83">
            <v>0.51</v>
          </cell>
        </row>
        <row r="85">
          <cell r="B85" t="str">
            <v>(a) ITEM Nº:</v>
          </cell>
          <cell r="C85">
            <v>2.4</v>
          </cell>
          <cell r="D85" t="str">
            <v xml:space="preserve">(b) DESCRIPCION ITEM </v>
          </cell>
          <cell r="E85" t="str">
            <v>ACERO FIGURADO 60000 PSI</v>
          </cell>
          <cell r="H85" t="str">
            <v>(c) UND:</v>
          </cell>
          <cell r="I85" t="str">
            <v>KG</v>
          </cell>
        </row>
        <row r="87">
          <cell r="B87" t="str">
            <v xml:space="preserve">(e) LOCALIZACION </v>
          </cell>
          <cell r="D87" t="str">
            <v>DIMENSIONES</v>
          </cell>
          <cell r="G87" t="str">
            <v>cantidad de unidades / elemento</v>
          </cell>
          <cell r="H87" t="str">
            <v>(j) N° DE ELEMENTOS</v>
          </cell>
          <cell r="I87" t="str">
            <v>(k) MEDIDA TOTAL</v>
          </cell>
        </row>
        <row r="88">
          <cell r="D88" t="str">
            <v>Longitud (m)</v>
          </cell>
          <cell r="E88" t="str">
            <v>Diametro barra</v>
          </cell>
          <cell r="F88" t="str">
            <v>cuantia (kg/m)</v>
          </cell>
        </row>
        <row r="90">
          <cell r="B90" t="str">
            <v>FLEJES VIGA CINTA</v>
          </cell>
          <cell r="D90">
            <v>0.56000000000000005</v>
          </cell>
          <cell r="E90">
            <v>3</v>
          </cell>
          <cell r="F90">
            <v>0.56000000000000005</v>
          </cell>
          <cell r="G90">
            <v>115</v>
          </cell>
          <cell r="H90">
            <v>1</v>
          </cell>
          <cell r="I90">
            <v>36.06</v>
          </cell>
        </row>
        <row r="91">
          <cell r="B91" t="str">
            <v>VARILLA LONG VIGA CINTA</v>
          </cell>
          <cell r="D91">
            <v>23</v>
          </cell>
          <cell r="E91">
            <v>4</v>
          </cell>
          <cell r="F91">
            <v>0.99399999999999999</v>
          </cell>
          <cell r="G91">
            <v>4</v>
          </cell>
          <cell r="H91">
            <v>1</v>
          </cell>
          <cell r="I91">
            <v>91.45</v>
          </cell>
        </row>
        <row r="94">
          <cell r="F94" t="str">
            <v/>
          </cell>
        </row>
        <row r="95">
          <cell r="F95" t="str">
            <v/>
          </cell>
        </row>
        <row r="96">
          <cell r="F96" t="str">
            <v/>
          </cell>
        </row>
        <row r="97">
          <cell r="F97" t="str">
            <v/>
          </cell>
        </row>
        <row r="98">
          <cell r="F98" t="str">
            <v/>
          </cell>
        </row>
        <row r="99">
          <cell r="F99" t="str">
            <v/>
          </cell>
        </row>
        <row r="100">
          <cell r="F100" t="str">
            <v/>
          </cell>
        </row>
        <row r="101">
          <cell r="F101" t="str">
            <v/>
          </cell>
        </row>
        <row r="102">
          <cell r="F102" t="str">
            <v/>
          </cell>
        </row>
        <row r="103">
          <cell r="F103" t="str">
            <v/>
          </cell>
        </row>
        <row r="104">
          <cell r="F104" t="str">
            <v/>
          </cell>
        </row>
        <row r="105">
          <cell r="F105" t="str">
            <v/>
          </cell>
        </row>
        <row r="106">
          <cell r="F106" t="str">
            <v/>
          </cell>
        </row>
        <row r="107">
          <cell r="F107" t="str">
            <v/>
          </cell>
        </row>
        <row r="108">
          <cell r="F108" t="str">
            <v/>
          </cell>
        </row>
        <row r="109">
          <cell r="F109" t="str">
            <v/>
          </cell>
        </row>
        <row r="110">
          <cell r="F110" t="str">
            <v/>
          </cell>
        </row>
        <row r="111">
          <cell r="A111">
            <v>2.4</v>
          </cell>
          <cell r="B111" t="str">
            <v>TOTAL</v>
          </cell>
          <cell r="I111">
            <v>127.51</v>
          </cell>
        </row>
        <row r="113">
          <cell r="B113" t="str">
            <v>(a) ITEM Nº:</v>
          </cell>
          <cell r="C113">
            <v>2.5</v>
          </cell>
          <cell r="D113" t="str">
            <v xml:space="preserve">(b) DESCRIPCION ITEM </v>
          </cell>
          <cell r="E113" t="str">
            <v>ESTRUCTURA METÁLICA PARA TEJA DE FIBROCEMENTO (TUBO ESTRUCTURAL ABIERTO 4"x2", 15 MM)</v>
          </cell>
          <cell r="H113" t="str">
            <v>(c) UND:</v>
          </cell>
          <cell r="I113" t="str">
            <v>M2</v>
          </cell>
        </row>
        <row r="115">
          <cell r="B115" t="str">
            <v xml:space="preserve">(e) LOCALIZACION </v>
          </cell>
          <cell r="D115" t="str">
            <v>DIMENSIONES</v>
          </cell>
          <cell r="G115" t="str">
            <v>(i) MEDIDA PARCIAL</v>
          </cell>
          <cell r="H115" t="str">
            <v>(j) N° DE ELEMENTOS</v>
          </cell>
          <cell r="I115" t="str">
            <v>(k) MEDIDA TOTAL</v>
          </cell>
        </row>
        <row r="116">
          <cell r="D116" t="str">
            <v>Ancho (m)</v>
          </cell>
          <cell r="E116" t="str">
            <v xml:space="preserve">Longitud / Espesor </v>
          </cell>
          <cell r="F116" t="str">
            <v>Altura (m)</v>
          </cell>
        </row>
        <row r="118">
          <cell r="B118" t="str">
            <v>ESTRUCTURA DE CUBIERTA</v>
          </cell>
          <cell r="D118">
            <v>8</v>
          </cell>
          <cell r="E118">
            <v>10</v>
          </cell>
          <cell r="G118">
            <v>80</v>
          </cell>
          <cell r="H118">
            <v>1</v>
          </cell>
          <cell r="I118">
            <v>80</v>
          </cell>
        </row>
        <row r="138">
          <cell r="A138">
            <v>2.5</v>
          </cell>
          <cell r="B138" t="str">
            <v>TOTAL</v>
          </cell>
          <cell r="I138">
            <v>80</v>
          </cell>
        </row>
        <row r="140">
          <cell r="B140" t="str">
            <v>(a) ITEM Nº:</v>
          </cell>
          <cell r="C140">
            <v>2.6</v>
          </cell>
          <cell r="D140" t="str">
            <v xml:space="preserve">(b) DESCRIPCION ITEM </v>
          </cell>
          <cell r="E140" t="str">
            <v>TEJA FIBROCEMENTO No. 6</v>
          </cell>
          <cell r="H140" t="str">
            <v>(c) UND:</v>
          </cell>
          <cell r="I140" t="str">
            <v>M2</v>
          </cell>
        </row>
        <row r="142">
          <cell r="B142" t="str">
            <v xml:space="preserve">(e) LOCALIZACION </v>
          </cell>
          <cell r="D142" t="str">
            <v>DIMENSIONES</v>
          </cell>
          <cell r="G142" t="str">
            <v>(i) MEDIDA PARCIAL</v>
          </cell>
          <cell r="H142" t="str">
            <v>(j) N° DE ELEMENTOS</v>
          </cell>
          <cell r="I142" t="str">
            <v>(k) MEDIDA TOTAL</v>
          </cell>
        </row>
        <row r="143">
          <cell r="D143" t="str">
            <v>Ancho (m)</v>
          </cell>
          <cell r="E143" t="str">
            <v xml:space="preserve">Longitud / Espesor </v>
          </cell>
          <cell r="F143" t="str">
            <v>Altura (m)</v>
          </cell>
        </row>
        <row r="145">
          <cell r="B145" t="str">
            <v>TEJA No 6</v>
          </cell>
          <cell r="D145">
            <v>8</v>
          </cell>
          <cell r="E145">
            <v>10</v>
          </cell>
          <cell r="G145">
            <v>80</v>
          </cell>
          <cell r="H145">
            <v>1</v>
          </cell>
          <cell r="I145">
            <v>80</v>
          </cell>
        </row>
        <row r="165">
          <cell r="A165">
            <v>2.6</v>
          </cell>
          <cell r="B165" t="str">
            <v>TOTAL</v>
          </cell>
          <cell r="I165">
            <v>80</v>
          </cell>
        </row>
        <row r="167">
          <cell r="B167" t="str">
            <v>(a) ITEM Nº:</v>
          </cell>
          <cell r="C167">
            <v>2.7</v>
          </cell>
          <cell r="D167" t="str">
            <v xml:space="preserve">(b) DESCRIPCION ITEM </v>
          </cell>
          <cell r="E167" t="str">
            <v>DEMOLICION BALDOSA DE PISO H=0.02 M</v>
          </cell>
          <cell r="H167" t="str">
            <v>(c) UND:</v>
          </cell>
          <cell r="I167" t="str">
            <v>M2</v>
          </cell>
        </row>
        <row r="169">
          <cell r="B169" t="str">
            <v xml:space="preserve">(e) LOCALIZACION </v>
          </cell>
          <cell r="D169" t="str">
            <v>DIMENSIONES</v>
          </cell>
          <cell r="G169" t="str">
            <v>(i) MEDIDA PARCIAL</v>
          </cell>
          <cell r="H169" t="str">
            <v>(j) N° DE ELEMENTOS</v>
          </cell>
          <cell r="I169" t="str">
            <v>(k) MEDIDA TOTAL</v>
          </cell>
        </row>
        <row r="170">
          <cell r="D170" t="str">
            <v>Ancho (m)</v>
          </cell>
          <cell r="E170" t="str">
            <v xml:space="preserve">Longitud / Espesor </v>
          </cell>
          <cell r="F170" t="str">
            <v>Altura (m)</v>
          </cell>
        </row>
        <row r="172">
          <cell r="B172" t="str">
            <v>DEMOLICIÓN PISO</v>
          </cell>
          <cell r="D172">
            <v>7.35</v>
          </cell>
          <cell r="E172">
            <v>7.4</v>
          </cell>
          <cell r="G172">
            <v>54.39</v>
          </cell>
          <cell r="H172">
            <v>1</v>
          </cell>
          <cell r="I172">
            <v>54.39</v>
          </cell>
        </row>
        <row r="192">
          <cell r="A192">
            <v>2.7</v>
          </cell>
          <cell r="B192" t="str">
            <v>TOTAL</v>
          </cell>
          <cell r="I192">
            <v>54.39</v>
          </cell>
        </row>
        <row r="194">
          <cell r="B194" t="str">
            <v>(a) ITEM Nº:</v>
          </cell>
          <cell r="C194">
            <v>2.8</v>
          </cell>
          <cell r="D194" t="str">
            <v xml:space="preserve">(b) DESCRIPCION ITEM </v>
          </cell>
          <cell r="E194" t="str">
            <v>BALDOSA INSTITUCIONAL GRANO MARMOL P2; PAYANDE FONDO BLANCO. INCLUYE ALISTADO</v>
          </cell>
          <cell r="H194" t="str">
            <v>(c) UND:</v>
          </cell>
          <cell r="I194" t="str">
            <v>M2</v>
          </cell>
        </row>
        <row r="196">
          <cell r="B196" t="str">
            <v xml:space="preserve">(e) LOCALIZACION </v>
          </cell>
          <cell r="D196" t="str">
            <v>DIMENSIONES</v>
          </cell>
          <cell r="G196" t="str">
            <v>(i) MEDIDA PARCIAL</v>
          </cell>
          <cell r="H196" t="str">
            <v>(j) N° DE ELEMENTOS</v>
          </cell>
          <cell r="I196" t="str">
            <v>(k) MEDIDA TOTAL</v>
          </cell>
        </row>
        <row r="197">
          <cell r="D197" t="str">
            <v>Ancho (m)</v>
          </cell>
          <cell r="E197" t="str">
            <v xml:space="preserve">Longitud / Espesor </v>
          </cell>
          <cell r="F197" t="str">
            <v>Altura (m)</v>
          </cell>
        </row>
        <row r="199">
          <cell r="B199" t="str">
            <v>BALDOSA INST</v>
          </cell>
          <cell r="D199">
            <v>7.35</v>
          </cell>
          <cell r="E199">
            <v>7.4</v>
          </cell>
          <cell r="G199">
            <v>54.39</v>
          </cell>
          <cell r="H199">
            <v>1</v>
          </cell>
          <cell r="I199">
            <v>54.39</v>
          </cell>
        </row>
        <row r="219">
          <cell r="A219">
            <v>2.8</v>
          </cell>
          <cell r="B219" t="str">
            <v>TOTAL</v>
          </cell>
          <cell r="I219">
            <v>54.39</v>
          </cell>
        </row>
        <row r="221">
          <cell r="B221" t="str">
            <v>(a) ITEM Nº:</v>
          </cell>
          <cell r="C221" t="str">
            <v>2.9</v>
          </cell>
          <cell r="D221" t="str">
            <v xml:space="preserve">(b) DESCRIPCION ITEM </v>
          </cell>
          <cell r="E221" t="str">
            <v>GUARDAESCOBA GRANO MÁRMOL P2; PAYANDE FONDO BLANCO</v>
          </cell>
          <cell r="H221" t="str">
            <v>(c) UND:</v>
          </cell>
          <cell r="I221" t="str">
            <v>ML</v>
          </cell>
        </row>
        <row r="223">
          <cell r="B223" t="str">
            <v xml:space="preserve">(e) LOCALIZACION </v>
          </cell>
          <cell r="D223" t="str">
            <v>DIMENSIONES</v>
          </cell>
          <cell r="G223" t="str">
            <v>(i) MEDIDA PARCIAL</v>
          </cell>
          <cell r="H223" t="str">
            <v>(j) N° DE ELEMENTOS</v>
          </cell>
          <cell r="I223" t="str">
            <v>(k) MEDIDA TOTAL</v>
          </cell>
        </row>
        <row r="224">
          <cell r="D224" t="str">
            <v>Ancho (m)</v>
          </cell>
          <cell r="E224" t="str">
            <v xml:space="preserve">Longitud / Espesor </v>
          </cell>
          <cell r="F224" t="str">
            <v>Altura (m)</v>
          </cell>
        </row>
        <row r="226">
          <cell r="B226" t="str">
            <v>GUARDAESCOBA</v>
          </cell>
          <cell r="D226">
            <v>7.35</v>
          </cell>
          <cell r="E226">
            <v>7.4</v>
          </cell>
          <cell r="G226">
            <v>29.5</v>
          </cell>
          <cell r="H226">
            <v>1</v>
          </cell>
          <cell r="I226">
            <v>29.5</v>
          </cell>
        </row>
        <row r="227">
          <cell r="B227" t="str">
            <v>DESCUENTO PUERA</v>
          </cell>
          <cell r="D227">
            <v>0.8</v>
          </cell>
          <cell r="G227">
            <v>0.8</v>
          </cell>
          <cell r="H227">
            <v>-1</v>
          </cell>
          <cell r="I227">
            <v>-0.8</v>
          </cell>
        </row>
        <row r="246">
          <cell r="A246" t="str">
            <v>2.9</v>
          </cell>
          <cell r="B246" t="str">
            <v>TOTAL</v>
          </cell>
          <cell r="I246">
            <v>28.7</v>
          </cell>
        </row>
        <row r="248">
          <cell r="B248" t="str">
            <v>(a) ITEM Nº:</v>
          </cell>
          <cell r="C248" t="str">
            <v>2.10</v>
          </cell>
          <cell r="D248" t="str">
            <v xml:space="preserve">(b) DESCRIPCION ITEM </v>
          </cell>
          <cell r="E248" t="str">
            <v>PAÑETE LISO MUROS 1:4, E=1.5 CM</v>
          </cell>
          <cell r="H248" t="str">
            <v>(c) UND:</v>
          </cell>
          <cell r="I248" t="str">
            <v>M2</v>
          </cell>
        </row>
        <row r="250">
          <cell r="B250" t="str">
            <v xml:space="preserve">(e) LOCALIZACION </v>
          </cell>
          <cell r="D250" t="str">
            <v>DIMENSIONES</v>
          </cell>
          <cell r="G250" t="str">
            <v>(i) MEDIDA PARCIAL</v>
          </cell>
          <cell r="H250" t="str">
            <v>(j) N° DE ELEMENTOS</v>
          </cell>
          <cell r="I250" t="str">
            <v>(k) MEDIDA TOTAL</v>
          </cell>
        </row>
        <row r="251">
          <cell r="D251" t="str">
            <v>Ancho (m)</v>
          </cell>
          <cell r="E251" t="str">
            <v xml:space="preserve">Longitud / Espesor </v>
          </cell>
          <cell r="F251" t="str">
            <v>Altura (m)</v>
          </cell>
        </row>
        <row r="253">
          <cell r="B253" t="str">
            <v>PARED 1 CUCHILLA</v>
          </cell>
          <cell r="E253">
            <v>7.65</v>
          </cell>
          <cell r="F253">
            <v>0.48</v>
          </cell>
          <cell r="G253">
            <v>3.6720000000000002</v>
          </cell>
          <cell r="H253">
            <v>4</v>
          </cell>
          <cell r="I253">
            <v>14.69</v>
          </cell>
        </row>
        <row r="254">
          <cell r="B254" t="str">
            <v>PARED 2 CUCHILLA</v>
          </cell>
          <cell r="E254">
            <v>7.7</v>
          </cell>
          <cell r="F254">
            <v>0.48</v>
          </cell>
          <cell r="G254">
            <v>3.6959999999999997</v>
          </cell>
          <cell r="H254">
            <v>2</v>
          </cell>
          <cell r="I254">
            <v>7.39</v>
          </cell>
        </row>
        <row r="255">
          <cell r="B255" t="str">
            <v>MUROS EXTERIORES</v>
          </cell>
          <cell r="E255">
            <v>7.3</v>
          </cell>
          <cell r="F255">
            <v>3</v>
          </cell>
          <cell r="G255">
            <v>21.9</v>
          </cell>
          <cell r="H255">
            <v>2</v>
          </cell>
          <cell r="I255">
            <v>43.8</v>
          </cell>
        </row>
        <row r="273">
          <cell r="A273" t="str">
            <v>2.10</v>
          </cell>
          <cell r="B273" t="str">
            <v>TOTAL</v>
          </cell>
          <cell r="I273">
            <v>65.88</v>
          </cell>
        </row>
        <row r="275">
          <cell r="B275" t="str">
            <v>(a) ITEM Nº:</v>
          </cell>
          <cell r="C275" t="str">
            <v>2.11</v>
          </cell>
          <cell r="D275" t="str">
            <v xml:space="preserve">(b) DESCRIPCION ITEM </v>
          </cell>
          <cell r="E275" t="str">
            <v>RESANE DE MUROS EXISTENTES</v>
          </cell>
          <cell r="H275" t="str">
            <v>(c) UND:</v>
          </cell>
          <cell r="I275" t="str">
            <v>M2</v>
          </cell>
        </row>
        <row r="276">
          <cell r="B276">
            <v>2</v>
          </cell>
        </row>
        <row r="277">
          <cell r="B277" t="str">
            <v xml:space="preserve">(e) LOCALIZACION </v>
          </cell>
          <cell r="D277" t="str">
            <v>DIMENSIONES</v>
          </cell>
          <cell r="G277" t="str">
            <v>(i) MEDIDA PARCIAL</v>
          </cell>
          <cell r="H277" t="str">
            <v>(j) N° DE ELEMENTOS</v>
          </cell>
          <cell r="I277" t="str">
            <v>(k) MEDIDA TOTAL</v>
          </cell>
        </row>
        <row r="278">
          <cell r="D278" t="str">
            <v>Ancho (m)</v>
          </cell>
          <cell r="E278" t="str">
            <v xml:space="preserve">Longitud / Espesor </v>
          </cell>
          <cell r="F278" t="str">
            <v>Altura (m)</v>
          </cell>
        </row>
        <row r="280">
          <cell r="B280" t="str">
            <v>PARED 1 INTERIOR</v>
          </cell>
          <cell r="E280">
            <v>7.65</v>
          </cell>
          <cell r="F280">
            <v>3.57</v>
          </cell>
          <cell r="G280">
            <v>3.3499999999999996</v>
          </cell>
          <cell r="H280">
            <v>2</v>
          </cell>
          <cell r="I280">
            <v>6.7</v>
          </cell>
        </row>
        <row r="281">
          <cell r="B281" t="str">
            <v>PARED 2 INTERIOR</v>
          </cell>
          <cell r="E281">
            <v>7.7</v>
          </cell>
          <cell r="F281">
            <v>3.3499999999999996</v>
          </cell>
          <cell r="G281">
            <v>25.794999999999998</v>
          </cell>
          <cell r="H281">
            <v>1</v>
          </cell>
          <cell r="I281">
            <v>25.8</v>
          </cell>
        </row>
        <row r="282">
          <cell r="B282" t="str">
            <v>PARED 2 EXTERIOR</v>
          </cell>
          <cell r="E282">
            <v>7.7</v>
          </cell>
          <cell r="F282">
            <v>1.9</v>
          </cell>
          <cell r="G282">
            <v>14.629999999999999</v>
          </cell>
          <cell r="H282">
            <v>2</v>
          </cell>
          <cell r="I282">
            <v>29.26</v>
          </cell>
        </row>
        <row r="300">
          <cell r="A300" t="str">
            <v>2.11</v>
          </cell>
          <cell r="B300" t="str">
            <v>TOTAL</v>
          </cell>
          <cell r="I300">
            <v>61.760000000000005</v>
          </cell>
        </row>
        <row r="302">
          <cell r="B302" t="str">
            <v>(a) ITEM Nº:</v>
          </cell>
          <cell r="C302" t="str">
            <v>2.12</v>
          </cell>
          <cell r="D302" t="str">
            <v xml:space="preserve">(b) DESCRIPCION ITEM </v>
          </cell>
          <cell r="E302" t="str">
            <v xml:space="preserve">IMPERMEABILIZACIÓN INTEGRAL MORTERO SIKA </v>
          </cell>
          <cell r="H302" t="str">
            <v>(c) UND:</v>
          </cell>
          <cell r="I302" t="str">
            <v>M2</v>
          </cell>
        </row>
        <row r="304">
          <cell r="B304" t="str">
            <v xml:space="preserve">(e) LOCALIZACION </v>
          </cell>
          <cell r="D304" t="str">
            <v>DIMENSIONES</v>
          </cell>
          <cell r="G304" t="str">
            <v>(i) MEDIDA PARCIAL</v>
          </cell>
          <cell r="H304" t="str">
            <v>(j) N° DE ELEMENTOS</v>
          </cell>
          <cell r="I304" t="str">
            <v>(k) MEDIDA TOTAL</v>
          </cell>
        </row>
        <row r="305">
          <cell r="D305" t="str">
            <v>Ancho (m)</v>
          </cell>
          <cell r="E305" t="str">
            <v xml:space="preserve">Longitud / Espesor </v>
          </cell>
          <cell r="F305" t="str">
            <v>Altura (m)</v>
          </cell>
        </row>
        <row r="307">
          <cell r="B307" t="str">
            <v>PARED 2 INTERIOR</v>
          </cell>
          <cell r="E307">
            <v>7.7</v>
          </cell>
          <cell r="F307">
            <v>3.3499999999999996</v>
          </cell>
          <cell r="G307">
            <v>25.794999999999998</v>
          </cell>
          <cell r="H307">
            <v>1</v>
          </cell>
          <cell r="I307">
            <v>25.8</v>
          </cell>
        </row>
        <row r="308">
          <cell r="B308" t="str">
            <v>PARED 2 EXTERIOR</v>
          </cell>
          <cell r="E308">
            <v>7.7</v>
          </cell>
          <cell r="F308">
            <v>1.9</v>
          </cell>
          <cell r="G308">
            <v>14.629999999999999</v>
          </cell>
          <cell r="H308">
            <v>2</v>
          </cell>
          <cell r="I308">
            <v>29.26</v>
          </cell>
        </row>
        <row r="309">
          <cell r="B309" t="str">
            <v>PARED 2 CUCHILLA</v>
          </cell>
          <cell r="E309">
            <v>7.7</v>
          </cell>
          <cell r="F309">
            <v>0.48</v>
          </cell>
          <cell r="G309">
            <v>3.6959999999999997</v>
          </cell>
          <cell r="H309">
            <v>2</v>
          </cell>
          <cell r="I309">
            <v>7.39</v>
          </cell>
        </row>
        <row r="327">
          <cell r="A327" t="str">
            <v>2.12</v>
          </cell>
          <cell r="B327" t="str">
            <v>TOTAL</v>
          </cell>
          <cell r="I327">
            <v>62.45</v>
          </cell>
        </row>
        <row r="329">
          <cell r="B329" t="str">
            <v>(a) ITEM Nº:</v>
          </cell>
          <cell r="C329" t="str">
            <v>2.13</v>
          </cell>
          <cell r="D329" t="str">
            <v xml:space="preserve">(b) DESCRIPCION ITEM </v>
          </cell>
          <cell r="E329" t="str">
            <v>VINILO SOBRE PAÑETE 2 MANOS</v>
          </cell>
          <cell r="H329" t="str">
            <v>(c) UND:</v>
          </cell>
          <cell r="I329" t="str">
            <v>M2</v>
          </cell>
        </row>
        <row r="331">
          <cell r="B331" t="str">
            <v xml:space="preserve">(e) LOCALIZACION </v>
          </cell>
          <cell r="D331" t="str">
            <v>DIMENSIONES</v>
          </cell>
          <cell r="G331" t="str">
            <v>(i) MEDIDA PARCIAL</v>
          </cell>
          <cell r="H331" t="str">
            <v>(j) N° DE ELEMENTOS</v>
          </cell>
          <cell r="I331" t="str">
            <v>(k) MEDIDA TOTAL</v>
          </cell>
        </row>
        <row r="332">
          <cell r="D332" t="str">
            <v>Ancho (m)</v>
          </cell>
          <cell r="E332" t="str">
            <v xml:space="preserve">Longitud / Espesor </v>
          </cell>
          <cell r="F332" t="str">
            <v>Altura (m)</v>
          </cell>
        </row>
        <row r="334">
          <cell r="B334" t="str">
            <v>PARED 1 CUCHILLA</v>
          </cell>
          <cell r="E334">
            <v>7.65</v>
          </cell>
          <cell r="F334">
            <v>0.48</v>
          </cell>
          <cell r="G334">
            <v>3.6720000000000002</v>
          </cell>
          <cell r="H334">
            <v>2</v>
          </cell>
          <cell r="I334">
            <v>7.34</v>
          </cell>
        </row>
        <row r="335">
          <cell r="B335" t="str">
            <v>PARED 2 CUCHILLA</v>
          </cell>
          <cell r="E335">
            <v>7.7</v>
          </cell>
          <cell r="F335">
            <v>0.48</v>
          </cell>
          <cell r="G335">
            <v>3.6959999999999997</v>
          </cell>
          <cell r="H335">
            <v>1</v>
          </cell>
          <cell r="I335">
            <v>3.7</v>
          </cell>
        </row>
        <row r="336">
          <cell r="B336" t="str">
            <v>PARED 1 INTERIOR</v>
          </cell>
          <cell r="E336">
            <v>7.65</v>
          </cell>
          <cell r="F336">
            <v>3.3499999999999996</v>
          </cell>
          <cell r="G336">
            <v>25.627499999999998</v>
          </cell>
          <cell r="H336">
            <v>2</v>
          </cell>
          <cell r="I336">
            <v>51.26</v>
          </cell>
        </row>
        <row r="337">
          <cell r="B337" t="str">
            <v>PARED 2 INTERIOR</v>
          </cell>
          <cell r="E337">
            <v>7.7</v>
          </cell>
          <cell r="F337">
            <v>3.3499999999999996</v>
          </cell>
          <cell r="G337">
            <v>25.794999999999998</v>
          </cell>
          <cell r="H337">
            <v>2</v>
          </cell>
          <cell r="I337">
            <v>51.59</v>
          </cell>
        </row>
        <row r="354">
          <cell r="A354" t="str">
            <v>2.13</v>
          </cell>
          <cell r="B354" t="str">
            <v>TOTAL</v>
          </cell>
          <cell r="I354">
            <v>113.89</v>
          </cell>
        </row>
        <row r="356">
          <cell r="B356" t="str">
            <v>(a) ITEM Nº:</v>
          </cell>
          <cell r="C356" t="str">
            <v>2.14</v>
          </cell>
          <cell r="D356" t="str">
            <v xml:space="preserve">(b) DESCRIPCION ITEM </v>
          </cell>
          <cell r="E356" t="str">
            <v>PINTURA TIPO KORAZA PARA EXTERIOR</v>
          </cell>
          <cell r="H356" t="str">
            <v>(c) UND:</v>
          </cell>
          <cell r="I356" t="str">
            <v>M2</v>
          </cell>
        </row>
        <row r="358">
          <cell r="B358" t="str">
            <v xml:space="preserve">(e) LOCALIZACION </v>
          </cell>
          <cell r="D358" t="str">
            <v>DIMENSIONES</v>
          </cell>
          <cell r="G358" t="str">
            <v>(i) MEDIDA PARCIAL</v>
          </cell>
          <cell r="H358" t="str">
            <v>(j) N° DE ELEMENTOS</v>
          </cell>
          <cell r="I358" t="str">
            <v>(k) MEDIDA TOTAL</v>
          </cell>
        </row>
        <row r="359">
          <cell r="D359" t="str">
            <v>Ancho (m)</v>
          </cell>
          <cell r="E359" t="str">
            <v xml:space="preserve">Longitud / Espesor </v>
          </cell>
          <cell r="F359" t="str">
            <v>Altura (m)</v>
          </cell>
        </row>
        <row r="361">
          <cell r="B361" t="str">
            <v>PARED 1 CUCHILLA</v>
          </cell>
          <cell r="E361">
            <v>7.65</v>
          </cell>
          <cell r="F361">
            <v>0.48</v>
          </cell>
          <cell r="G361">
            <v>3.6720000000000002</v>
          </cell>
          <cell r="H361">
            <v>2</v>
          </cell>
          <cell r="I361">
            <v>7.34</v>
          </cell>
        </row>
        <row r="362">
          <cell r="B362" t="str">
            <v>PARED 2 CUCHILLA</v>
          </cell>
          <cell r="E362">
            <v>7.7</v>
          </cell>
          <cell r="F362">
            <v>0.48</v>
          </cell>
          <cell r="G362">
            <v>3.6959999999999997</v>
          </cell>
          <cell r="H362">
            <v>1</v>
          </cell>
          <cell r="I362">
            <v>3.7</v>
          </cell>
        </row>
        <row r="363">
          <cell r="B363" t="str">
            <v>PARED 2 EXTERIOR</v>
          </cell>
          <cell r="E363">
            <v>7.7</v>
          </cell>
          <cell r="F363">
            <v>1.9</v>
          </cell>
          <cell r="G363">
            <v>14.629999999999999</v>
          </cell>
          <cell r="H363">
            <v>1</v>
          </cell>
          <cell r="I363">
            <v>14.63</v>
          </cell>
        </row>
        <row r="364">
          <cell r="B364" t="str">
            <v>PARED 1 EXTERIOR</v>
          </cell>
          <cell r="E364">
            <v>7.6</v>
          </cell>
          <cell r="F364">
            <v>3.13</v>
          </cell>
          <cell r="G364">
            <v>23.787999999999997</v>
          </cell>
          <cell r="H364">
            <v>1</v>
          </cell>
          <cell r="I364">
            <v>23.79</v>
          </cell>
        </row>
        <row r="381">
          <cell r="A381" t="str">
            <v>2.14</v>
          </cell>
          <cell r="B381" t="str">
            <v>TOTAL</v>
          </cell>
          <cell r="I381">
            <v>49.46</v>
          </cell>
        </row>
        <row r="383">
          <cell r="B383" t="str">
            <v>(a) ITEM Nº:</v>
          </cell>
          <cell r="C383" t="str">
            <v>2.15</v>
          </cell>
          <cell r="D383" t="str">
            <v xml:space="preserve">(b) DESCRIPCION ITEM </v>
          </cell>
          <cell r="E383" t="str">
            <v>ESMALTE SOBRE LAMINA LLENA</v>
          </cell>
          <cell r="H383" t="str">
            <v>(c) UND:</v>
          </cell>
          <cell r="I383" t="str">
            <v>M2</v>
          </cell>
        </row>
        <row r="385">
          <cell r="B385" t="str">
            <v xml:space="preserve">(e) LOCALIZACION </v>
          </cell>
          <cell r="D385" t="str">
            <v>DIMENSIONES</v>
          </cell>
          <cell r="G385" t="str">
            <v>(i) MEDIDA PARCIAL</v>
          </cell>
          <cell r="H385" t="str">
            <v>(j) N° DE ELEMENTOS</v>
          </cell>
          <cell r="I385" t="str">
            <v>(k) MEDIDA TOTAL</v>
          </cell>
        </row>
        <row r="386">
          <cell r="D386" t="str">
            <v>Ancho (m)</v>
          </cell>
          <cell r="E386" t="str">
            <v xml:space="preserve">Longitud / Espesor </v>
          </cell>
          <cell r="F386" t="str">
            <v>Altura (m)</v>
          </cell>
        </row>
        <row r="389">
          <cell r="B389" t="str">
            <v>VENTANA 1</v>
          </cell>
          <cell r="D389">
            <v>1.39</v>
          </cell>
          <cell r="F389">
            <v>1.19</v>
          </cell>
          <cell r="G389">
            <v>1.6540999999999999</v>
          </cell>
          <cell r="H389">
            <v>1</v>
          </cell>
          <cell r="I389">
            <v>1.65</v>
          </cell>
        </row>
        <row r="390">
          <cell r="B390" t="str">
            <v>VENTANA 2</v>
          </cell>
          <cell r="D390">
            <v>3</v>
          </cell>
          <cell r="F390">
            <v>1.19</v>
          </cell>
          <cell r="G390">
            <v>3.57</v>
          </cell>
          <cell r="H390">
            <v>1</v>
          </cell>
          <cell r="I390">
            <v>3.57</v>
          </cell>
        </row>
        <row r="391">
          <cell r="B391" t="str">
            <v>VENTANA 3</v>
          </cell>
          <cell r="D391">
            <v>3</v>
          </cell>
          <cell r="F391">
            <v>1.19</v>
          </cell>
          <cell r="G391">
            <v>3.57</v>
          </cell>
          <cell r="H391">
            <v>1</v>
          </cell>
          <cell r="I391">
            <v>3.57</v>
          </cell>
        </row>
        <row r="392">
          <cell r="B392" t="str">
            <v>PUERTA</v>
          </cell>
          <cell r="D392">
            <v>1</v>
          </cell>
          <cell r="F392">
            <v>2.2000000000000002</v>
          </cell>
          <cell r="G392">
            <v>2.2000000000000002</v>
          </cell>
          <cell r="H392">
            <v>2</v>
          </cell>
          <cell r="I392">
            <v>4.4000000000000004</v>
          </cell>
        </row>
        <row r="408">
          <cell r="A408" t="str">
            <v>2.15</v>
          </cell>
          <cell r="B408" t="str">
            <v>TOTAL</v>
          </cell>
          <cell r="I408">
            <v>13.19</v>
          </cell>
        </row>
        <row r="410">
          <cell r="B410" t="str">
            <v>(a) ITEM Nº:</v>
          </cell>
          <cell r="C410" t="str">
            <v>2.16</v>
          </cell>
          <cell r="D410" t="str">
            <v xml:space="preserve">(b) DESCRIPCION ITEM </v>
          </cell>
          <cell r="E410" t="str">
            <v>ESMALTE SOBRE LAMINA LINEAL</v>
          </cell>
          <cell r="H410" t="str">
            <v>(c) UND:</v>
          </cell>
          <cell r="I410" t="str">
            <v>ML</v>
          </cell>
        </row>
        <row r="412">
          <cell r="B412" t="str">
            <v xml:space="preserve">(e) LOCALIZACION </v>
          </cell>
          <cell r="D412" t="str">
            <v>DIMENSIONES</v>
          </cell>
          <cell r="G412" t="str">
            <v>(i) MEDIDA PARCIAL</v>
          </cell>
          <cell r="H412" t="str">
            <v>(j) N° DE ELEMENTOS</v>
          </cell>
          <cell r="I412" t="str">
            <v>(k) MEDIDA TOTAL</v>
          </cell>
        </row>
        <row r="413">
          <cell r="D413" t="str">
            <v>Ancho (m)</v>
          </cell>
          <cell r="E413" t="str">
            <v xml:space="preserve">Longitud / Espesor </v>
          </cell>
          <cell r="F413" t="str">
            <v>Altura (m)</v>
          </cell>
        </row>
        <row r="416">
          <cell r="B416" t="str">
            <v>ESTRUCTURA DE CUBIERTA</v>
          </cell>
          <cell r="E416">
            <v>277.07</v>
          </cell>
          <cell r="G416">
            <v>277.07</v>
          </cell>
          <cell r="H416">
            <v>1</v>
          </cell>
          <cell r="I416">
            <v>277.07</v>
          </cell>
        </row>
        <row r="417">
          <cell r="B417" t="str">
            <v>MARCO PUERTA</v>
          </cell>
          <cell r="E417">
            <v>5.4</v>
          </cell>
          <cell r="G417">
            <v>5.4</v>
          </cell>
          <cell r="H417">
            <v>1</v>
          </cell>
          <cell r="I417">
            <v>5.4</v>
          </cell>
        </row>
        <row r="435">
          <cell r="A435" t="str">
            <v>2.16</v>
          </cell>
          <cell r="B435" t="str">
            <v>TOTAL</v>
          </cell>
          <cell r="I435">
            <v>282.46999999999997</v>
          </cell>
        </row>
      </sheetData>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PTO PAYACAL"/>
      <sheetName val="CANT. PAYACAL"/>
      <sheetName val="APUS PAYACAL"/>
    </sheetNames>
    <sheetDataSet>
      <sheetData sheetId="0" refreshError="1"/>
      <sheetData sheetId="1" refreshError="1"/>
      <sheetData sheetId="2" refreshError="1">
        <row r="1">
          <cell r="B1" t="str">
            <v>PRESUPUESTO PAYACAL</v>
          </cell>
          <cell r="C1"/>
          <cell r="D1"/>
          <cell r="E1"/>
          <cell r="F1"/>
          <cell r="G1"/>
          <cell r="H1"/>
          <cell r="I1"/>
        </row>
        <row r="2">
          <cell r="B2"/>
          <cell r="C2"/>
          <cell r="D2"/>
          <cell r="E2"/>
          <cell r="F2"/>
          <cell r="G2"/>
          <cell r="H2"/>
          <cell r="I2"/>
        </row>
        <row r="5">
          <cell r="B5" t="str">
            <v>(a) ITEM Nº:</v>
          </cell>
          <cell r="C5">
            <v>1.1000000000000001</v>
          </cell>
          <cell r="D5" t="str">
            <v xml:space="preserve">(b) DESCRIPCION ITEM </v>
          </cell>
          <cell r="E5" t="str">
            <v>MANTENIMIENTO DE CUBIERTA EN ALUMINIO</v>
          </cell>
          <cell r="F5"/>
          <cell r="G5"/>
          <cell r="H5" t="str">
            <v>(c) UND:</v>
          </cell>
          <cell r="I5" t="str">
            <v>M2</v>
          </cell>
        </row>
        <row r="6">
          <cell r="B6"/>
          <cell r="C6"/>
          <cell r="D6"/>
          <cell r="E6"/>
          <cell r="F6"/>
          <cell r="G6"/>
          <cell r="H6"/>
          <cell r="I6"/>
        </row>
        <row r="7">
          <cell r="B7" t="str">
            <v xml:space="preserve">(e) LOCALIZACION </v>
          </cell>
          <cell r="C7"/>
          <cell r="D7" t="str">
            <v>DIMENSIONES</v>
          </cell>
          <cell r="E7"/>
          <cell r="F7"/>
          <cell r="G7" t="str">
            <v>(i) MEDIDA PARCIAL</v>
          </cell>
          <cell r="H7" t="str">
            <v>(j) N° DE ELEMENTOS</v>
          </cell>
          <cell r="I7" t="str">
            <v>(k) MEDIDA TOTAL</v>
          </cell>
        </row>
        <row r="8">
          <cell r="B8"/>
          <cell r="C8"/>
          <cell r="D8" t="str">
            <v>Ancho (m)</v>
          </cell>
          <cell r="E8" t="str">
            <v xml:space="preserve">Longitud / Espesor </v>
          </cell>
          <cell r="F8" t="str">
            <v>Altura (m)</v>
          </cell>
          <cell r="G8"/>
          <cell r="H8"/>
          <cell r="I8"/>
        </row>
        <row r="9">
          <cell r="B9"/>
          <cell r="C9"/>
          <cell r="D9"/>
          <cell r="E9"/>
          <cell r="F9"/>
          <cell r="G9"/>
          <cell r="H9"/>
          <cell r="I9"/>
        </row>
        <row r="10">
          <cell r="B10" t="str">
            <v>CUBIERTA SALON 1</v>
          </cell>
          <cell r="C10"/>
          <cell r="D10">
            <v>6.8</v>
          </cell>
          <cell r="E10">
            <v>7.9</v>
          </cell>
          <cell r="F10"/>
          <cell r="G10">
            <v>53.72</v>
          </cell>
          <cell r="H10">
            <v>1</v>
          </cell>
          <cell r="I10">
            <v>53.72</v>
          </cell>
          <cell r="J10"/>
        </row>
        <row r="11">
          <cell r="B11" t="str">
            <v>CUBIERTA SALON 2</v>
          </cell>
          <cell r="C11"/>
          <cell r="D11">
            <v>6.8</v>
          </cell>
          <cell r="E11">
            <v>8.56</v>
          </cell>
          <cell r="F11"/>
          <cell r="G11">
            <v>58.207999999999998</v>
          </cell>
          <cell r="H11">
            <v>1</v>
          </cell>
          <cell r="I11">
            <v>58.21</v>
          </cell>
          <cell r="J11"/>
        </row>
        <row r="12">
          <cell r="B12"/>
          <cell r="C12"/>
          <cell r="D12"/>
          <cell r="E12"/>
          <cell r="F12"/>
          <cell r="G12"/>
          <cell r="H12"/>
          <cell r="I12"/>
          <cell r="J12"/>
        </row>
        <row r="13">
          <cell r="B13"/>
          <cell r="C13"/>
          <cell r="D13"/>
          <cell r="E13"/>
          <cell r="F13"/>
          <cell r="G13"/>
          <cell r="H13"/>
          <cell r="I13"/>
          <cell r="J13"/>
        </row>
        <row r="14">
          <cell r="B14"/>
          <cell r="C14"/>
          <cell r="D14"/>
          <cell r="E14"/>
          <cell r="F14"/>
          <cell r="G14"/>
          <cell r="H14"/>
          <cell r="I14"/>
          <cell r="J14"/>
        </row>
        <row r="15">
          <cell r="B15"/>
          <cell r="C15"/>
          <cell r="D15"/>
          <cell r="E15"/>
          <cell r="F15"/>
          <cell r="G15"/>
          <cell r="H15"/>
          <cell r="I15"/>
          <cell r="J15"/>
        </row>
        <row r="16">
          <cell r="B16"/>
          <cell r="C16"/>
          <cell r="D16"/>
          <cell r="E16"/>
          <cell r="F16"/>
          <cell r="G16"/>
          <cell r="H16"/>
          <cell r="I16"/>
          <cell r="J16"/>
        </row>
        <row r="17">
          <cell r="B17"/>
          <cell r="C17"/>
          <cell r="D17"/>
          <cell r="E17"/>
          <cell r="F17"/>
          <cell r="G17"/>
          <cell r="H17"/>
          <cell r="I17"/>
          <cell r="J17"/>
        </row>
        <row r="18">
          <cell r="B18"/>
          <cell r="C18"/>
          <cell r="D18"/>
          <cell r="E18"/>
          <cell r="F18"/>
          <cell r="G18"/>
          <cell r="H18"/>
          <cell r="I18"/>
          <cell r="J18"/>
        </row>
        <row r="19">
          <cell r="B19"/>
          <cell r="C19"/>
          <cell r="D19"/>
          <cell r="E19"/>
          <cell r="F19"/>
          <cell r="G19"/>
          <cell r="H19"/>
          <cell r="I19"/>
        </row>
        <row r="20">
          <cell r="B20"/>
          <cell r="C20"/>
          <cell r="D20"/>
          <cell r="E20"/>
          <cell r="F20"/>
          <cell r="G20"/>
          <cell r="H20"/>
          <cell r="I20"/>
        </row>
        <row r="21">
          <cell r="B21"/>
          <cell r="C21"/>
          <cell r="D21"/>
          <cell r="E21"/>
          <cell r="F21"/>
          <cell r="G21"/>
          <cell r="H21"/>
          <cell r="I21"/>
        </row>
        <row r="22">
          <cell r="B22"/>
          <cell r="C22"/>
          <cell r="D22"/>
          <cell r="E22"/>
          <cell r="F22"/>
          <cell r="G22"/>
          <cell r="H22"/>
          <cell r="I22"/>
        </row>
        <row r="23">
          <cell r="B23"/>
          <cell r="C23"/>
          <cell r="D23"/>
          <cell r="E23"/>
          <cell r="F23"/>
          <cell r="G23"/>
          <cell r="H23"/>
          <cell r="I23"/>
        </row>
        <row r="24">
          <cell r="B24"/>
          <cell r="C24"/>
          <cell r="D24"/>
          <cell r="E24"/>
          <cell r="F24"/>
          <cell r="G24"/>
          <cell r="H24"/>
          <cell r="I24"/>
        </row>
        <row r="25">
          <cell r="B25"/>
          <cell r="C25"/>
          <cell r="D25"/>
          <cell r="E25"/>
          <cell r="F25"/>
          <cell r="G25"/>
          <cell r="H25"/>
          <cell r="I25"/>
        </row>
        <row r="26">
          <cell r="B26"/>
          <cell r="C26"/>
          <cell r="D26"/>
          <cell r="E26"/>
          <cell r="F26"/>
          <cell r="G26"/>
          <cell r="H26"/>
          <cell r="I26"/>
        </row>
        <row r="27">
          <cell r="B27"/>
          <cell r="C27"/>
          <cell r="D27"/>
          <cell r="E27"/>
          <cell r="F27"/>
          <cell r="G27"/>
          <cell r="H27"/>
          <cell r="I27"/>
        </row>
        <row r="28">
          <cell r="B28"/>
          <cell r="C28"/>
          <cell r="D28"/>
          <cell r="E28"/>
          <cell r="F28"/>
          <cell r="G28"/>
          <cell r="H28"/>
          <cell r="I28"/>
        </row>
        <row r="29">
          <cell r="B29"/>
          <cell r="C29"/>
          <cell r="D29"/>
          <cell r="E29"/>
          <cell r="F29"/>
          <cell r="G29"/>
          <cell r="H29"/>
          <cell r="I29"/>
        </row>
        <row r="30">
          <cell r="A30">
            <v>1.1000000000000001</v>
          </cell>
          <cell r="B30" t="str">
            <v>TOTAL</v>
          </cell>
          <cell r="C30"/>
          <cell r="D30"/>
          <cell r="E30"/>
          <cell r="F30"/>
          <cell r="G30"/>
          <cell r="H30"/>
          <cell r="I30">
            <v>111.93</v>
          </cell>
        </row>
        <row r="32">
          <cell r="B32" t="str">
            <v>(a) ITEM Nº:</v>
          </cell>
          <cell r="C32">
            <v>1.2</v>
          </cell>
          <cell r="D32" t="str">
            <v xml:space="preserve">(b) DESCRIPCION ITEM </v>
          </cell>
          <cell r="E32" t="str">
            <v>CANAL EN LÁMINA GALVANIZADA CAL. 22; DS=50</v>
          </cell>
          <cell r="F32"/>
          <cell r="G32"/>
          <cell r="H32" t="str">
            <v>(c) UND:</v>
          </cell>
          <cell r="I32" t="str">
            <v>ML</v>
          </cell>
        </row>
        <row r="33">
          <cell r="B33"/>
          <cell r="C33"/>
          <cell r="D33"/>
          <cell r="E33"/>
          <cell r="F33"/>
          <cell r="G33"/>
          <cell r="H33"/>
          <cell r="I33"/>
        </row>
        <row r="34">
          <cell r="B34" t="str">
            <v xml:space="preserve">(e) LOCALIZACION </v>
          </cell>
          <cell r="C34"/>
          <cell r="D34" t="str">
            <v>DIMENSIONES</v>
          </cell>
          <cell r="E34"/>
          <cell r="F34"/>
          <cell r="G34" t="str">
            <v>(i) MEDIDA PARCIAL</v>
          </cell>
          <cell r="H34" t="str">
            <v>(j) N° DE ELEMENTOS</v>
          </cell>
          <cell r="I34" t="str">
            <v>(k) MEDIDA TOTAL</v>
          </cell>
        </row>
        <row r="35">
          <cell r="B35"/>
          <cell r="C35"/>
          <cell r="D35" t="str">
            <v>Ancho (m)</v>
          </cell>
          <cell r="E35" t="str">
            <v xml:space="preserve">Longitud / Espesor </v>
          </cell>
          <cell r="F35" t="str">
            <v>Altura (m)</v>
          </cell>
          <cell r="G35"/>
          <cell r="H35"/>
          <cell r="I35"/>
        </row>
        <row r="36">
          <cell r="B36"/>
          <cell r="C36"/>
          <cell r="D36"/>
          <cell r="E36"/>
          <cell r="F36"/>
          <cell r="G36"/>
          <cell r="H36"/>
          <cell r="I36"/>
        </row>
        <row r="37">
          <cell r="B37" t="str">
            <v>CANAL 1 FRENTE A SALON 1</v>
          </cell>
          <cell r="C37"/>
          <cell r="D37"/>
          <cell r="E37">
            <v>6</v>
          </cell>
          <cell r="F37"/>
          <cell r="G37">
            <v>6</v>
          </cell>
          <cell r="H37">
            <v>1</v>
          </cell>
          <cell r="I37">
            <v>6</v>
          </cell>
          <cell r="J37"/>
        </row>
        <row r="38">
          <cell r="B38" t="str">
            <v>CANAL 2 POSTERIOR SALONES</v>
          </cell>
          <cell r="C38"/>
          <cell r="D38"/>
          <cell r="E38">
            <v>25.5</v>
          </cell>
          <cell r="F38"/>
          <cell r="G38">
            <v>25.5</v>
          </cell>
          <cell r="H38">
            <v>1</v>
          </cell>
          <cell r="I38">
            <v>25.5</v>
          </cell>
          <cell r="J38"/>
        </row>
        <row r="39">
          <cell r="B39" t="str">
            <v>CANAL 3 BAÑOS</v>
          </cell>
          <cell r="C39"/>
          <cell r="D39"/>
          <cell r="E39">
            <v>2.9</v>
          </cell>
          <cell r="F39"/>
          <cell r="G39">
            <v>2.9</v>
          </cell>
          <cell r="H39">
            <v>1</v>
          </cell>
          <cell r="I39">
            <v>2.9</v>
          </cell>
          <cell r="J39"/>
        </row>
        <row r="40">
          <cell r="B40" t="str">
            <v>CANAL 4 BAÑOS</v>
          </cell>
          <cell r="C40"/>
          <cell r="D40"/>
          <cell r="E40">
            <v>4.5999999999999996</v>
          </cell>
          <cell r="F40"/>
          <cell r="G40">
            <v>4.5999999999999996</v>
          </cell>
          <cell r="H40">
            <v>1</v>
          </cell>
          <cell r="I40">
            <v>4.5999999999999996</v>
          </cell>
          <cell r="J40"/>
        </row>
        <row r="41">
          <cell r="B41"/>
          <cell r="C41"/>
          <cell r="D41"/>
          <cell r="E41"/>
          <cell r="F41"/>
          <cell r="G41"/>
          <cell r="H41"/>
          <cell r="I41"/>
          <cell r="J41"/>
        </row>
        <row r="42">
          <cell r="B42"/>
          <cell r="C42"/>
          <cell r="D42"/>
          <cell r="E42"/>
          <cell r="F42"/>
          <cell r="G42"/>
          <cell r="H42"/>
          <cell r="I42"/>
          <cell r="J42"/>
        </row>
        <row r="43">
          <cell r="B43"/>
          <cell r="C43"/>
          <cell r="D43"/>
          <cell r="E43"/>
          <cell r="F43"/>
          <cell r="G43"/>
          <cell r="H43"/>
          <cell r="I43"/>
          <cell r="J43"/>
        </row>
        <row r="44">
          <cell r="B44"/>
          <cell r="C44"/>
          <cell r="D44"/>
          <cell r="E44"/>
          <cell r="F44"/>
          <cell r="G44"/>
          <cell r="H44"/>
          <cell r="I44"/>
          <cell r="J44"/>
        </row>
        <row r="45">
          <cell r="B45"/>
          <cell r="C45"/>
          <cell r="D45"/>
          <cell r="E45"/>
          <cell r="F45"/>
          <cell r="G45"/>
          <cell r="H45"/>
          <cell r="I45"/>
          <cell r="J45"/>
        </row>
        <row r="46">
          <cell r="B46"/>
          <cell r="C46"/>
          <cell r="D46"/>
          <cell r="E46"/>
          <cell r="F46"/>
          <cell r="G46"/>
          <cell r="H46"/>
          <cell r="I46"/>
        </row>
        <row r="47">
          <cell r="B47"/>
          <cell r="C47"/>
          <cell r="D47"/>
          <cell r="E47"/>
          <cell r="F47"/>
          <cell r="G47"/>
          <cell r="H47"/>
          <cell r="I47"/>
        </row>
        <row r="48">
          <cell r="B48"/>
          <cell r="C48"/>
          <cell r="D48"/>
          <cell r="E48"/>
          <cell r="F48"/>
          <cell r="G48"/>
          <cell r="H48"/>
          <cell r="I48"/>
        </row>
        <row r="49">
          <cell r="B49"/>
          <cell r="C49"/>
          <cell r="D49"/>
          <cell r="E49"/>
          <cell r="F49"/>
          <cell r="G49"/>
          <cell r="H49"/>
          <cell r="I49"/>
        </row>
        <row r="50">
          <cell r="B50"/>
          <cell r="C50"/>
          <cell r="D50"/>
          <cell r="E50"/>
          <cell r="F50"/>
          <cell r="G50"/>
          <cell r="H50"/>
          <cell r="I50"/>
        </row>
        <row r="51">
          <cell r="B51"/>
          <cell r="C51"/>
          <cell r="D51"/>
          <cell r="E51"/>
          <cell r="F51"/>
          <cell r="G51"/>
          <cell r="H51"/>
          <cell r="I51"/>
        </row>
        <row r="52">
          <cell r="B52"/>
          <cell r="C52"/>
          <cell r="D52"/>
          <cell r="E52"/>
          <cell r="F52"/>
          <cell r="G52"/>
          <cell r="H52"/>
          <cell r="I52"/>
        </row>
        <row r="53">
          <cell r="B53"/>
          <cell r="C53"/>
          <cell r="D53"/>
          <cell r="E53"/>
          <cell r="F53"/>
          <cell r="G53"/>
          <cell r="H53"/>
          <cell r="I53"/>
        </row>
        <row r="54">
          <cell r="B54"/>
          <cell r="C54"/>
          <cell r="D54"/>
          <cell r="E54"/>
          <cell r="F54"/>
          <cell r="G54"/>
          <cell r="H54"/>
          <cell r="I54"/>
        </row>
        <row r="55">
          <cell r="B55"/>
          <cell r="C55"/>
          <cell r="D55"/>
          <cell r="E55"/>
          <cell r="F55"/>
          <cell r="G55"/>
          <cell r="H55"/>
          <cell r="I55"/>
        </row>
        <row r="56">
          <cell r="B56"/>
          <cell r="C56"/>
          <cell r="D56"/>
          <cell r="E56"/>
          <cell r="F56"/>
          <cell r="G56"/>
          <cell r="H56"/>
          <cell r="I56"/>
        </row>
        <row r="57">
          <cell r="A57">
            <v>1.2</v>
          </cell>
          <cell r="B57" t="str">
            <v>TOTAL</v>
          </cell>
          <cell r="C57"/>
          <cell r="D57"/>
          <cell r="E57"/>
          <cell r="F57"/>
          <cell r="G57"/>
          <cell r="H57"/>
          <cell r="I57">
            <v>39</v>
          </cell>
        </row>
        <row r="59">
          <cell r="B59" t="str">
            <v>(a) ITEM Nº:</v>
          </cell>
          <cell r="C59">
            <v>1.3</v>
          </cell>
          <cell r="D59" t="str">
            <v xml:space="preserve">(b) DESCRIPCION ITEM </v>
          </cell>
          <cell r="E59" t="str">
            <v>BAJANTE PVC AGUAS LLUVIAS D=3"</v>
          </cell>
          <cell r="F59"/>
          <cell r="G59"/>
          <cell r="H59" t="str">
            <v>(c) UND:</v>
          </cell>
          <cell r="I59" t="str">
            <v>ML</v>
          </cell>
        </row>
        <row r="60">
          <cell r="B60"/>
          <cell r="C60"/>
          <cell r="D60"/>
          <cell r="E60"/>
          <cell r="F60"/>
          <cell r="G60"/>
          <cell r="H60"/>
          <cell r="I60"/>
        </row>
        <row r="61">
          <cell r="B61" t="str">
            <v xml:space="preserve">(e) LOCALIZACION </v>
          </cell>
          <cell r="C61"/>
          <cell r="D61" t="str">
            <v>DIMENSIONES</v>
          </cell>
          <cell r="E61"/>
          <cell r="F61"/>
          <cell r="G61" t="str">
            <v>(i) MEDIDA PARCIAL</v>
          </cell>
          <cell r="H61" t="str">
            <v>(j) N° DE ELEMENTOS</v>
          </cell>
          <cell r="I61" t="str">
            <v>(k) MEDIDA TOTAL</v>
          </cell>
        </row>
        <row r="62">
          <cell r="B62"/>
          <cell r="C62"/>
          <cell r="D62" t="str">
            <v>Ancho (m)</v>
          </cell>
          <cell r="E62" t="str">
            <v xml:space="preserve">Longitud / Espesor </v>
          </cell>
          <cell r="F62" t="str">
            <v>Altura (m)</v>
          </cell>
          <cell r="G62"/>
          <cell r="H62"/>
          <cell r="I62"/>
        </row>
        <row r="63">
          <cell r="B63"/>
          <cell r="C63"/>
          <cell r="D63"/>
          <cell r="E63"/>
          <cell r="F63"/>
          <cell r="G63"/>
          <cell r="H63"/>
          <cell r="I63"/>
        </row>
        <row r="64">
          <cell r="B64" t="str">
            <v>BAJANTES CANAL 1 FRENTE A SALON 1</v>
          </cell>
          <cell r="C64"/>
          <cell r="D64"/>
          <cell r="E64">
            <v>3</v>
          </cell>
          <cell r="F64"/>
          <cell r="G64">
            <v>3</v>
          </cell>
          <cell r="H64">
            <v>1</v>
          </cell>
          <cell r="I64">
            <v>3</v>
          </cell>
          <cell r="J64"/>
        </row>
        <row r="65">
          <cell r="B65" t="str">
            <v>BAJANTES CANAL 2 POSTERIOR SALONES</v>
          </cell>
          <cell r="C65"/>
          <cell r="D65"/>
          <cell r="E65">
            <v>3</v>
          </cell>
          <cell r="F65"/>
          <cell r="G65">
            <v>3</v>
          </cell>
          <cell r="H65">
            <v>5</v>
          </cell>
          <cell r="I65">
            <v>15</v>
          </cell>
          <cell r="J65"/>
        </row>
        <row r="66">
          <cell r="B66" t="str">
            <v>BAJANTES CANAL 3 BAÑOS</v>
          </cell>
          <cell r="C66"/>
          <cell r="D66"/>
          <cell r="E66">
            <v>2.5</v>
          </cell>
          <cell r="F66"/>
          <cell r="G66">
            <v>2.5</v>
          </cell>
          <cell r="H66">
            <v>1</v>
          </cell>
          <cell r="I66">
            <v>2.5</v>
          </cell>
          <cell r="J66"/>
        </row>
        <row r="67">
          <cell r="B67" t="str">
            <v>BAJANTES CANAL 4 BAÑOS</v>
          </cell>
          <cell r="C67"/>
          <cell r="D67"/>
          <cell r="E67">
            <v>2.5</v>
          </cell>
          <cell r="F67"/>
          <cell r="G67">
            <v>2.5</v>
          </cell>
          <cell r="H67">
            <v>1</v>
          </cell>
          <cell r="I67">
            <v>2.5</v>
          </cell>
          <cell r="J67"/>
        </row>
        <row r="68">
          <cell r="B68"/>
          <cell r="C68"/>
          <cell r="D68"/>
          <cell r="E68"/>
          <cell r="F68"/>
          <cell r="G68"/>
          <cell r="H68"/>
          <cell r="I68"/>
          <cell r="J68"/>
        </row>
        <row r="69">
          <cell r="B69"/>
          <cell r="C69"/>
          <cell r="D69"/>
          <cell r="E69"/>
          <cell r="F69"/>
          <cell r="G69"/>
          <cell r="H69"/>
          <cell r="I69"/>
          <cell r="J69"/>
        </row>
        <row r="70">
          <cell r="B70"/>
          <cell r="C70"/>
          <cell r="D70"/>
          <cell r="E70"/>
          <cell r="F70"/>
          <cell r="G70"/>
          <cell r="H70"/>
          <cell r="I70"/>
          <cell r="J70"/>
        </row>
        <row r="71">
          <cell r="B71"/>
          <cell r="C71"/>
          <cell r="D71"/>
          <cell r="E71"/>
          <cell r="F71"/>
          <cell r="G71"/>
          <cell r="H71"/>
          <cell r="I71"/>
          <cell r="J71"/>
        </row>
        <row r="72">
          <cell r="B72"/>
          <cell r="C72"/>
          <cell r="D72"/>
          <cell r="E72"/>
          <cell r="F72"/>
          <cell r="G72"/>
          <cell r="H72"/>
          <cell r="I72"/>
          <cell r="J72"/>
        </row>
        <row r="73">
          <cell r="B73"/>
          <cell r="C73"/>
          <cell r="D73"/>
          <cell r="E73"/>
          <cell r="F73"/>
          <cell r="G73"/>
          <cell r="H73"/>
          <cell r="I73"/>
        </row>
        <row r="74">
          <cell r="B74"/>
          <cell r="C74"/>
          <cell r="D74"/>
          <cell r="E74"/>
          <cell r="F74"/>
          <cell r="G74"/>
          <cell r="H74"/>
          <cell r="I74"/>
        </row>
        <row r="75">
          <cell r="B75"/>
          <cell r="C75"/>
          <cell r="D75"/>
          <cell r="E75"/>
          <cell r="F75"/>
          <cell r="G75"/>
          <cell r="H75"/>
          <cell r="I75"/>
        </row>
        <row r="76">
          <cell r="B76"/>
          <cell r="C76"/>
          <cell r="D76"/>
          <cell r="E76"/>
          <cell r="F76"/>
          <cell r="G76"/>
          <cell r="H76"/>
          <cell r="I76"/>
        </row>
        <row r="77">
          <cell r="B77"/>
          <cell r="C77"/>
          <cell r="D77"/>
          <cell r="E77"/>
          <cell r="F77"/>
          <cell r="G77"/>
          <cell r="H77"/>
          <cell r="I77"/>
        </row>
        <row r="78">
          <cell r="B78"/>
          <cell r="C78"/>
          <cell r="D78"/>
          <cell r="E78"/>
          <cell r="F78"/>
          <cell r="G78"/>
          <cell r="H78"/>
          <cell r="I78"/>
        </row>
        <row r="79">
          <cell r="B79"/>
          <cell r="C79"/>
          <cell r="D79"/>
          <cell r="E79"/>
          <cell r="F79"/>
          <cell r="G79"/>
          <cell r="H79"/>
          <cell r="I79"/>
        </row>
        <row r="80">
          <cell r="B80"/>
          <cell r="C80"/>
          <cell r="D80"/>
          <cell r="E80"/>
          <cell r="F80"/>
          <cell r="G80"/>
          <cell r="H80"/>
          <cell r="I80"/>
        </row>
        <row r="81">
          <cell r="B81"/>
          <cell r="C81"/>
          <cell r="D81"/>
          <cell r="E81"/>
          <cell r="F81"/>
          <cell r="G81"/>
          <cell r="H81"/>
          <cell r="I81"/>
        </row>
        <row r="82">
          <cell r="B82"/>
          <cell r="C82"/>
          <cell r="D82"/>
          <cell r="E82"/>
          <cell r="F82"/>
          <cell r="G82"/>
          <cell r="H82"/>
          <cell r="I82"/>
        </row>
        <row r="83">
          <cell r="B83"/>
          <cell r="C83"/>
          <cell r="D83"/>
          <cell r="E83"/>
          <cell r="F83"/>
          <cell r="G83"/>
          <cell r="H83"/>
          <cell r="I83"/>
        </row>
        <row r="84">
          <cell r="A84">
            <v>1.3</v>
          </cell>
          <cell r="B84" t="str">
            <v>TOTAL</v>
          </cell>
          <cell r="C84"/>
          <cell r="D84"/>
          <cell r="E84"/>
          <cell r="F84"/>
          <cell r="G84"/>
          <cell r="H84"/>
          <cell r="I84">
            <v>23</v>
          </cell>
        </row>
        <row r="86">
          <cell r="B86" t="str">
            <v>(a) ITEM Nº:</v>
          </cell>
          <cell r="C86">
            <v>1.4</v>
          </cell>
          <cell r="D86" t="str">
            <v xml:space="preserve">(b) DESCRIPCION ITEM </v>
          </cell>
          <cell r="E86" t="str">
            <v>VIDRIO TRANSPARENTE 4 MM</v>
          </cell>
          <cell r="F86"/>
          <cell r="G86"/>
          <cell r="H86" t="str">
            <v>(c) UND:</v>
          </cell>
          <cell r="I86" t="str">
            <v>M2</v>
          </cell>
        </row>
        <row r="87">
          <cell r="B87"/>
          <cell r="C87"/>
          <cell r="D87"/>
          <cell r="E87"/>
          <cell r="F87"/>
          <cell r="G87"/>
          <cell r="H87"/>
          <cell r="I87"/>
        </row>
        <row r="88">
          <cell r="B88" t="str">
            <v xml:space="preserve">(e) LOCALIZACION </v>
          </cell>
          <cell r="C88"/>
          <cell r="D88" t="str">
            <v>DIMENSIONES</v>
          </cell>
          <cell r="E88"/>
          <cell r="F88"/>
          <cell r="G88" t="str">
            <v>(i) MEDIDA PARCIAL</v>
          </cell>
          <cell r="H88" t="str">
            <v>(j) N° DE ELEMENTOS</v>
          </cell>
          <cell r="I88" t="str">
            <v>(k) MEDIDA TOTAL</v>
          </cell>
        </row>
        <row r="89">
          <cell r="B89"/>
          <cell r="C89"/>
          <cell r="D89" t="str">
            <v>Ancho (m)</v>
          </cell>
          <cell r="E89" t="str">
            <v xml:space="preserve">Longitud / Espesor </v>
          </cell>
          <cell r="F89" t="str">
            <v>Altura (m)</v>
          </cell>
          <cell r="G89"/>
          <cell r="H89"/>
          <cell r="I89"/>
        </row>
        <row r="90">
          <cell r="B90"/>
          <cell r="C90"/>
          <cell r="D90"/>
          <cell r="E90"/>
          <cell r="F90"/>
          <cell r="G90"/>
          <cell r="H90"/>
          <cell r="I90"/>
        </row>
        <row r="91">
          <cell r="B91" t="str">
            <v>VIDRIO SALON 1</v>
          </cell>
          <cell r="C91"/>
          <cell r="D91">
            <v>0.56000000000000005</v>
          </cell>
          <cell r="E91">
            <v>0.38</v>
          </cell>
          <cell r="F91"/>
          <cell r="G91">
            <v>0.21280000000000002</v>
          </cell>
          <cell r="H91">
            <v>1</v>
          </cell>
          <cell r="I91">
            <v>0.21</v>
          </cell>
          <cell r="J91"/>
        </row>
        <row r="92">
          <cell r="B92" t="str">
            <v>VIDRIO RESTAURANTE</v>
          </cell>
          <cell r="C92"/>
          <cell r="D92">
            <v>0.56000000000000005</v>
          </cell>
          <cell r="E92">
            <v>0.38</v>
          </cell>
          <cell r="F92"/>
          <cell r="G92">
            <v>0.21280000000000002</v>
          </cell>
          <cell r="H92">
            <v>1</v>
          </cell>
          <cell r="I92">
            <v>0.21</v>
          </cell>
          <cell r="J92"/>
        </row>
        <row r="93">
          <cell r="B93" t="str">
            <v>VIDRIO RESTAURANTE</v>
          </cell>
          <cell r="C93"/>
          <cell r="D93">
            <v>0.48</v>
          </cell>
          <cell r="E93">
            <v>0.71</v>
          </cell>
          <cell r="F93"/>
          <cell r="G93">
            <v>0.34079999999999999</v>
          </cell>
          <cell r="H93">
            <v>1</v>
          </cell>
          <cell r="I93">
            <v>0.34</v>
          </cell>
          <cell r="J93"/>
        </row>
        <row r="94">
          <cell r="B94" t="str">
            <v>VIDRIO RESTAURANTE</v>
          </cell>
          <cell r="C94"/>
          <cell r="D94">
            <v>0.49</v>
          </cell>
          <cell r="E94">
            <v>0.72</v>
          </cell>
          <cell r="F94"/>
          <cell r="G94">
            <v>0.3528</v>
          </cell>
          <cell r="H94">
            <v>1</v>
          </cell>
          <cell r="I94">
            <v>0.35</v>
          </cell>
          <cell r="J94"/>
        </row>
        <row r="95">
          <cell r="B95" t="str">
            <v>VIDRIO RESTAURANTE</v>
          </cell>
          <cell r="C95"/>
          <cell r="D95">
            <v>0.48</v>
          </cell>
          <cell r="E95">
            <v>0.71</v>
          </cell>
          <cell r="F95"/>
          <cell r="G95">
            <v>0.34079999999999999</v>
          </cell>
          <cell r="H95">
            <v>1</v>
          </cell>
          <cell r="I95">
            <v>0.34</v>
          </cell>
          <cell r="J95"/>
        </row>
        <row r="96">
          <cell r="B96" t="str">
            <v>VIDRIO RESTAURANTE</v>
          </cell>
          <cell r="C96"/>
          <cell r="D96">
            <v>0.49</v>
          </cell>
          <cell r="E96">
            <v>0.42</v>
          </cell>
          <cell r="F96"/>
          <cell r="G96">
            <v>0.20579999999999998</v>
          </cell>
          <cell r="H96">
            <v>1</v>
          </cell>
          <cell r="I96">
            <v>0.21</v>
          </cell>
          <cell r="J96"/>
        </row>
        <row r="97">
          <cell r="B97" t="str">
            <v>VIDRIO RESTAURANTE</v>
          </cell>
          <cell r="C97"/>
          <cell r="D97">
            <v>0.39</v>
          </cell>
          <cell r="E97">
            <v>0.14000000000000001</v>
          </cell>
          <cell r="F97"/>
          <cell r="G97">
            <v>5.460000000000001E-2</v>
          </cell>
          <cell r="H97">
            <v>1</v>
          </cell>
          <cell r="I97">
            <v>0.05</v>
          </cell>
          <cell r="J97"/>
        </row>
        <row r="98">
          <cell r="B98" t="str">
            <v>VIDRIO RESTAURANTE</v>
          </cell>
          <cell r="C98"/>
          <cell r="D98">
            <v>0.39</v>
          </cell>
          <cell r="E98">
            <v>0.14000000000000001</v>
          </cell>
          <cell r="F98"/>
          <cell r="G98">
            <v>5.460000000000001E-2</v>
          </cell>
          <cell r="H98">
            <v>1</v>
          </cell>
          <cell r="I98">
            <v>0.05</v>
          </cell>
          <cell r="J98"/>
        </row>
        <row r="99">
          <cell r="B99"/>
          <cell r="C99"/>
          <cell r="D99"/>
          <cell r="E99"/>
          <cell r="F99"/>
          <cell r="G99"/>
          <cell r="H99"/>
          <cell r="I99"/>
          <cell r="J99"/>
        </row>
        <row r="100">
          <cell r="B100"/>
          <cell r="C100"/>
          <cell r="D100"/>
          <cell r="E100"/>
          <cell r="F100"/>
          <cell r="G100"/>
          <cell r="H100"/>
          <cell r="I100"/>
        </row>
        <row r="101">
          <cell r="B101"/>
          <cell r="C101"/>
          <cell r="D101"/>
          <cell r="E101"/>
          <cell r="F101"/>
          <cell r="G101"/>
          <cell r="H101"/>
          <cell r="I101"/>
        </row>
        <row r="102">
          <cell r="B102"/>
          <cell r="C102"/>
          <cell r="D102"/>
          <cell r="E102"/>
          <cell r="F102"/>
          <cell r="G102"/>
          <cell r="H102"/>
          <cell r="I102"/>
        </row>
        <row r="103">
          <cell r="B103"/>
          <cell r="C103"/>
          <cell r="D103"/>
          <cell r="E103"/>
          <cell r="F103"/>
          <cell r="G103"/>
          <cell r="H103"/>
          <cell r="I103"/>
        </row>
        <row r="104">
          <cell r="B104"/>
          <cell r="C104"/>
          <cell r="D104"/>
          <cell r="E104"/>
          <cell r="F104"/>
          <cell r="G104"/>
          <cell r="H104"/>
          <cell r="I104"/>
        </row>
        <row r="105">
          <cell r="B105"/>
          <cell r="C105"/>
          <cell r="D105"/>
          <cell r="E105"/>
          <cell r="F105"/>
          <cell r="G105"/>
          <cell r="H105"/>
          <cell r="I105"/>
        </row>
        <row r="106">
          <cell r="B106"/>
          <cell r="C106"/>
          <cell r="D106"/>
          <cell r="E106"/>
          <cell r="F106"/>
          <cell r="G106"/>
          <cell r="H106"/>
          <cell r="I106"/>
        </row>
        <row r="107">
          <cell r="B107"/>
          <cell r="C107"/>
          <cell r="D107"/>
          <cell r="E107"/>
          <cell r="F107"/>
          <cell r="G107"/>
          <cell r="H107"/>
          <cell r="I107"/>
        </row>
        <row r="108">
          <cell r="B108"/>
          <cell r="C108"/>
          <cell r="D108"/>
          <cell r="E108"/>
          <cell r="F108"/>
          <cell r="G108"/>
          <cell r="H108"/>
          <cell r="I108"/>
        </row>
        <row r="109">
          <cell r="B109"/>
          <cell r="C109"/>
          <cell r="D109"/>
          <cell r="E109"/>
          <cell r="F109"/>
          <cell r="G109"/>
          <cell r="H109"/>
          <cell r="I109"/>
        </row>
        <row r="110">
          <cell r="B110"/>
          <cell r="C110"/>
          <cell r="D110"/>
          <cell r="E110"/>
          <cell r="F110"/>
          <cell r="G110"/>
          <cell r="H110"/>
          <cell r="I110"/>
        </row>
        <row r="111">
          <cell r="A111">
            <v>1.4</v>
          </cell>
          <cell r="B111" t="str">
            <v>TOTAL</v>
          </cell>
          <cell r="C111"/>
          <cell r="D111"/>
          <cell r="E111"/>
          <cell r="F111"/>
          <cell r="G111"/>
          <cell r="H111"/>
          <cell r="I111">
            <v>1.76</v>
          </cell>
        </row>
        <row r="113">
          <cell r="B113" t="str">
            <v>(a) ITEM Nº:</v>
          </cell>
          <cell r="C113">
            <v>1.5</v>
          </cell>
          <cell r="D113" t="str">
            <v xml:space="preserve">(b) DESCRIPCION ITEM </v>
          </cell>
          <cell r="E113" t="str">
            <v>MANTENIMIENTO DE VENTANAS (SELLO DE FILTRACIONES)</v>
          </cell>
          <cell r="F113"/>
          <cell r="G113"/>
          <cell r="H113" t="str">
            <v>(c) UND:</v>
          </cell>
          <cell r="I113" t="str">
            <v>M2</v>
          </cell>
        </row>
        <row r="114">
          <cell r="B114"/>
          <cell r="C114"/>
          <cell r="D114"/>
          <cell r="E114"/>
          <cell r="F114"/>
          <cell r="G114"/>
          <cell r="H114"/>
          <cell r="I114"/>
        </row>
        <row r="115">
          <cell r="B115" t="str">
            <v xml:space="preserve">(e) LOCALIZACION </v>
          </cell>
          <cell r="C115"/>
          <cell r="D115" t="str">
            <v>DIMENSIONES</v>
          </cell>
          <cell r="E115"/>
          <cell r="F115"/>
          <cell r="G115" t="str">
            <v>(i) MEDIDA PARCIAL</v>
          </cell>
          <cell r="H115" t="str">
            <v>(j) N° DE ELEMENTOS</v>
          </cell>
          <cell r="I115" t="str">
            <v>(k) MEDIDA TOTAL</v>
          </cell>
        </row>
        <row r="116">
          <cell r="B116"/>
          <cell r="C116"/>
          <cell r="D116" t="str">
            <v>Ancho (m)</v>
          </cell>
          <cell r="E116" t="str">
            <v xml:space="preserve">Longitud / Espesor </v>
          </cell>
          <cell r="F116" t="str">
            <v>Altura (m)</v>
          </cell>
          <cell r="G116"/>
          <cell r="H116"/>
          <cell r="I116"/>
        </row>
        <row r="117">
          <cell r="B117"/>
          <cell r="C117"/>
          <cell r="D117"/>
          <cell r="E117"/>
          <cell r="F117"/>
          <cell r="G117"/>
          <cell r="H117"/>
          <cell r="I117"/>
        </row>
        <row r="118">
          <cell r="B118" t="str">
            <v>VENTANAS SALON 1</v>
          </cell>
          <cell r="C118"/>
          <cell r="D118">
            <v>1.74</v>
          </cell>
          <cell r="E118">
            <v>1.18</v>
          </cell>
          <cell r="F118"/>
          <cell r="G118">
            <v>2.0531999999999999</v>
          </cell>
          <cell r="H118">
            <v>4</v>
          </cell>
          <cell r="I118">
            <v>8.2100000000000009</v>
          </cell>
          <cell r="J118"/>
        </row>
        <row r="119">
          <cell r="B119" t="str">
            <v>VENTANAS SALON 2</v>
          </cell>
          <cell r="C119"/>
          <cell r="D119">
            <v>1.74</v>
          </cell>
          <cell r="E119">
            <v>1.18</v>
          </cell>
          <cell r="F119"/>
          <cell r="G119">
            <v>2.0531999999999999</v>
          </cell>
          <cell r="H119">
            <v>4</v>
          </cell>
          <cell r="I119">
            <v>8.2100000000000009</v>
          </cell>
          <cell r="J119"/>
        </row>
        <row r="120">
          <cell r="B120"/>
          <cell r="C120"/>
          <cell r="D120"/>
          <cell r="E120"/>
          <cell r="F120"/>
          <cell r="G120"/>
          <cell r="H120"/>
          <cell r="I120"/>
          <cell r="J120"/>
        </row>
        <row r="121">
          <cell r="B121"/>
          <cell r="C121"/>
          <cell r="D121"/>
          <cell r="E121"/>
          <cell r="F121"/>
          <cell r="G121"/>
          <cell r="H121"/>
          <cell r="I121"/>
          <cell r="J121"/>
        </row>
        <row r="122">
          <cell r="B122"/>
          <cell r="C122"/>
          <cell r="D122"/>
          <cell r="E122"/>
          <cell r="F122"/>
          <cell r="G122"/>
          <cell r="H122"/>
          <cell r="I122"/>
          <cell r="J122"/>
        </row>
        <row r="123">
          <cell r="B123"/>
          <cell r="C123"/>
          <cell r="D123"/>
          <cell r="E123"/>
          <cell r="F123"/>
          <cell r="G123"/>
          <cell r="H123"/>
          <cell r="I123"/>
          <cell r="J123"/>
        </row>
        <row r="124">
          <cell r="B124"/>
          <cell r="C124"/>
          <cell r="D124"/>
          <cell r="E124"/>
          <cell r="F124"/>
          <cell r="G124"/>
          <cell r="H124"/>
          <cell r="I124"/>
          <cell r="J124"/>
        </row>
        <row r="125">
          <cell r="B125"/>
          <cell r="C125"/>
          <cell r="D125"/>
          <cell r="E125"/>
          <cell r="F125"/>
          <cell r="G125"/>
          <cell r="H125"/>
          <cell r="I125"/>
          <cell r="J125"/>
        </row>
        <row r="126">
          <cell r="B126"/>
          <cell r="C126"/>
          <cell r="D126"/>
          <cell r="E126"/>
          <cell r="F126"/>
          <cell r="G126"/>
          <cell r="H126"/>
          <cell r="I126"/>
          <cell r="J126"/>
        </row>
        <row r="127">
          <cell r="B127"/>
          <cell r="C127"/>
          <cell r="D127"/>
          <cell r="E127"/>
          <cell r="F127"/>
          <cell r="G127"/>
          <cell r="H127"/>
          <cell r="I127"/>
        </row>
        <row r="128">
          <cell r="B128"/>
          <cell r="C128"/>
          <cell r="D128"/>
          <cell r="E128"/>
          <cell r="F128"/>
          <cell r="G128"/>
          <cell r="H128"/>
          <cell r="I128"/>
        </row>
        <row r="129">
          <cell r="B129"/>
          <cell r="C129"/>
          <cell r="D129"/>
          <cell r="E129"/>
          <cell r="F129"/>
          <cell r="G129"/>
          <cell r="H129"/>
          <cell r="I129"/>
        </row>
        <row r="130">
          <cell r="B130"/>
          <cell r="C130"/>
          <cell r="D130"/>
          <cell r="E130"/>
          <cell r="F130"/>
          <cell r="G130"/>
          <cell r="H130"/>
          <cell r="I130"/>
        </row>
        <row r="131">
          <cell r="B131"/>
          <cell r="C131"/>
          <cell r="D131"/>
          <cell r="E131"/>
          <cell r="F131"/>
          <cell r="G131"/>
          <cell r="H131"/>
          <cell r="I131"/>
        </row>
        <row r="132">
          <cell r="B132"/>
          <cell r="C132"/>
          <cell r="D132"/>
          <cell r="E132"/>
          <cell r="F132"/>
          <cell r="G132"/>
          <cell r="H132"/>
          <cell r="I132"/>
        </row>
        <row r="133">
          <cell r="B133"/>
          <cell r="C133"/>
          <cell r="D133"/>
          <cell r="E133"/>
          <cell r="F133"/>
          <cell r="G133"/>
          <cell r="H133"/>
          <cell r="I133"/>
        </row>
        <row r="134">
          <cell r="B134"/>
          <cell r="C134"/>
          <cell r="D134"/>
          <cell r="E134"/>
          <cell r="F134"/>
          <cell r="G134"/>
          <cell r="H134"/>
          <cell r="I134"/>
        </row>
        <row r="135">
          <cell r="B135"/>
          <cell r="C135"/>
          <cell r="D135"/>
          <cell r="E135"/>
          <cell r="F135"/>
          <cell r="G135"/>
          <cell r="H135"/>
          <cell r="I135"/>
        </row>
        <row r="136">
          <cell r="B136"/>
          <cell r="C136"/>
          <cell r="D136"/>
          <cell r="E136"/>
          <cell r="F136"/>
          <cell r="G136"/>
          <cell r="H136"/>
          <cell r="I136"/>
        </row>
        <row r="137">
          <cell r="B137"/>
          <cell r="C137"/>
          <cell r="D137"/>
          <cell r="E137"/>
          <cell r="F137"/>
          <cell r="G137"/>
          <cell r="H137"/>
          <cell r="I137"/>
        </row>
        <row r="138">
          <cell r="A138">
            <v>1.5</v>
          </cell>
          <cell r="B138" t="str">
            <v>TOTAL</v>
          </cell>
          <cell r="C138"/>
          <cell r="D138"/>
          <cell r="E138"/>
          <cell r="F138"/>
          <cell r="G138"/>
          <cell r="H138"/>
          <cell r="I138">
            <v>16.420000000000002</v>
          </cell>
        </row>
        <row r="140">
          <cell r="B140" t="str">
            <v>(a) ITEM Nº:</v>
          </cell>
          <cell r="C140">
            <v>1.6</v>
          </cell>
          <cell r="D140" t="str">
            <v xml:space="preserve">(b) DESCRIPCION ITEM </v>
          </cell>
          <cell r="E140" t="str">
            <v>DESMONTE MARCOS Y PUERTAS, INC RETIRO</v>
          </cell>
          <cell r="F140"/>
          <cell r="G140"/>
          <cell r="H140" t="str">
            <v>(c) UND:</v>
          </cell>
          <cell r="I140" t="str">
            <v>UN</v>
          </cell>
        </row>
        <row r="141">
          <cell r="B141"/>
          <cell r="C141"/>
          <cell r="D141"/>
          <cell r="E141"/>
          <cell r="F141"/>
          <cell r="G141"/>
          <cell r="H141"/>
          <cell r="I141"/>
        </row>
        <row r="142">
          <cell r="B142" t="str">
            <v xml:space="preserve">(e) LOCALIZACION </v>
          </cell>
          <cell r="C142"/>
          <cell r="D142" t="str">
            <v>DIMENSIONES</v>
          </cell>
          <cell r="E142"/>
          <cell r="F142"/>
          <cell r="G142" t="str">
            <v>(i) MEDIDA PARCIAL</v>
          </cell>
          <cell r="H142" t="str">
            <v>(j) N° DE ELEMENTOS</v>
          </cell>
          <cell r="I142" t="str">
            <v>(k) MEDIDA TOTAL</v>
          </cell>
        </row>
        <row r="143">
          <cell r="B143"/>
          <cell r="C143"/>
          <cell r="D143" t="str">
            <v>Ancho (m)</v>
          </cell>
          <cell r="E143" t="str">
            <v>Cantidad</v>
          </cell>
          <cell r="F143" t="str">
            <v>Altura (m)</v>
          </cell>
          <cell r="G143"/>
          <cell r="H143"/>
          <cell r="I143"/>
        </row>
        <row r="144">
          <cell r="B144"/>
          <cell r="C144"/>
          <cell r="D144"/>
          <cell r="E144"/>
          <cell r="F144"/>
          <cell r="G144"/>
          <cell r="H144"/>
          <cell r="I144"/>
        </row>
        <row r="145">
          <cell r="B145" t="str">
            <v>SALON 1</v>
          </cell>
          <cell r="C145"/>
          <cell r="D145"/>
          <cell r="E145">
            <v>1</v>
          </cell>
          <cell r="F145"/>
          <cell r="G145">
            <v>1</v>
          </cell>
          <cell r="H145">
            <v>1</v>
          </cell>
          <cell r="I145">
            <v>1</v>
          </cell>
          <cell r="J145"/>
        </row>
        <row r="146">
          <cell r="B146"/>
          <cell r="C146"/>
          <cell r="D146"/>
          <cell r="E146"/>
          <cell r="F146"/>
          <cell r="G146"/>
          <cell r="H146"/>
          <cell r="I146"/>
          <cell r="J146"/>
        </row>
        <row r="147">
          <cell r="B147"/>
          <cell r="C147"/>
          <cell r="D147"/>
          <cell r="E147"/>
          <cell r="F147"/>
          <cell r="G147"/>
          <cell r="H147"/>
          <cell r="I147"/>
          <cell r="J147"/>
        </row>
        <row r="148">
          <cell r="B148"/>
          <cell r="C148"/>
          <cell r="D148"/>
          <cell r="E148"/>
          <cell r="F148"/>
          <cell r="G148"/>
          <cell r="H148"/>
          <cell r="I148"/>
          <cell r="J148"/>
        </row>
        <row r="149">
          <cell r="B149"/>
          <cell r="C149"/>
          <cell r="D149"/>
          <cell r="E149"/>
          <cell r="F149"/>
          <cell r="G149"/>
          <cell r="H149"/>
          <cell r="I149"/>
          <cell r="J149"/>
        </row>
        <row r="150">
          <cell r="B150"/>
          <cell r="C150"/>
          <cell r="D150"/>
          <cell r="E150"/>
          <cell r="F150"/>
          <cell r="G150"/>
          <cell r="H150"/>
          <cell r="I150"/>
          <cell r="J150"/>
        </row>
        <row r="151">
          <cell r="B151"/>
          <cell r="C151"/>
          <cell r="D151"/>
          <cell r="E151"/>
          <cell r="F151"/>
          <cell r="G151"/>
          <cell r="H151"/>
          <cell r="I151"/>
          <cell r="J151"/>
        </row>
        <row r="152">
          <cell r="B152"/>
          <cell r="C152"/>
          <cell r="D152"/>
          <cell r="E152"/>
          <cell r="F152"/>
          <cell r="G152"/>
          <cell r="H152"/>
          <cell r="I152"/>
          <cell r="J152"/>
        </row>
        <row r="153">
          <cell r="B153"/>
          <cell r="C153"/>
          <cell r="D153"/>
          <cell r="E153"/>
          <cell r="F153"/>
          <cell r="G153"/>
          <cell r="H153"/>
          <cell r="I153"/>
          <cell r="J153"/>
        </row>
        <row r="154">
          <cell r="B154"/>
          <cell r="C154"/>
          <cell r="D154"/>
          <cell r="E154"/>
          <cell r="F154"/>
          <cell r="G154"/>
          <cell r="H154"/>
          <cell r="I154"/>
        </row>
        <row r="155">
          <cell r="B155"/>
          <cell r="C155"/>
          <cell r="D155"/>
          <cell r="E155"/>
          <cell r="F155"/>
          <cell r="G155"/>
          <cell r="H155"/>
          <cell r="I155"/>
        </row>
        <row r="156">
          <cell r="B156"/>
          <cell r="C156"/>
          <cell r="D156"/>
          <cell r="E156"/>
          <cell r="F156"/>
          <cell r="G156"/>
          <cell r="H156"/>
          <cell r="I156"/>
        </row>
        <row r="157">
          <cell r="B157"/>
          <cell r="C157"/>
          <cell r="D157"/>
          <cell r="E157"/>
          <cell r="F157"/>
          <cell r="G157"/>
          <cell r="H157"/>
          <cell r="I157"/>
        </row>
        <row r="158">
          <cell r="B158"/>
          <cell r="C158"/>
          <cell r="D158"/>
          <cell r="E158"/>
          <cell r="F158"/>
          <cell r="G158"/>
          <cell r="H158"/>
          <cell r="I158"/>
        </row>
        <row r="159">
          <cell r="B159"/>
          <cell r="C159"/>
          <cell r="D159"/>
          <cell r="E159"/>
          <cell r="F159"/>
          <cell r="G159"/>
          <cell r="H159"/>
          <cell r="I159"/>
        </row>
        <row r="160">
          <cell r="B160"/>
          <cell r="C160"/>
          <cell r="D160"/>
          <cell r="E160"/>
          <cell r="F160"/>
          <cell r="G160"/>
          <cell r="H160"/>
          <cell r="I160"/>
        </row>
        <row r="161">
          <cell r="B161"/>
          <cell r="C161"/>
          <cell r="D161"/>
          <cell r="E161"/>
          <cell r="F161"/>
          <cell r="G161"/>
          <cell r="H161"/>
          <cell r="I161"/>
        </row>
        <row r="162">
          <cell r="B162"/>
          <cell r="C162"/>
          <cell r="D162"/>
          <cell r="E162"/>
          <cell r="F162"/>
          <cell r="G162"/>
          <cell r="H162"/>
          <cell r="I162"/>
        </row>
        <row r="163">
          <cell r="B163"/>
          <cell r="C163"/>
          <cell r="D163"/>
          <cell r="E163"/>
          <cell r="F163"/>
          <cell r="G163"/>
          <cell r="H163"/>
          <cell r="I163"/>
        </row>
        <row r="164">
          <cell r="B164"/>
          <cell r="C164"/>
          <cell r="D164"/>
          <cell r="E164"/>
          <cell r="F164"/>
          <cell r="G164"/>
          <cell r="H164"/>
          <cell r="I164"/>
        </row>
        <row r="165">
          <cell r="A165">
            <v>1.6</v>
          </cell>
          <cell r="B165" t="str">
            <v>TOTAL</v>
          </cell>
          <cell r="C165"/>
          <cell r="D165"/>
          <cell r="E165"/>
          <cell r="F165"/>
          <cell r="G165"/>
          <cell r="H165"/>
          <cell r="I165">
            <v>1</v>
          </cell>
        </row>
        <row r="167">
          <cell r="B167" t="str">
            <v>(a) ITEM Nº:</v>
          </cell>
          <cell r="C167">
            <v>1.7</v>
          </cell>
          <cell r="D167" t="str">
            <v xml:space="preserve">(b) DESCRIPCION ITEM </v>
          </cell>
          <cell r="E167" t="str">
            <v>MARCO PARA PUERTA EN LÁMINA CAL 18 -0.8</v>
          </cell>
          <cell r="F167"/>
          <cell r="G167"/>
          <cell r="H167" t="str">
            <v>(c) UND:</v>
          </cell>
          <cell r="I167" t="str">
            <v>UN</v>
          </cell>
        </row>
        <row r="168">
          <cell r="B168"/>
          <cell r="C168"/>
          <cell r="D168"/>
          <cell r="E168"/>
          <cell r="F168"/>
          <cell r="G168"/>
          <cell r="H168"/>
          <cell r="I168"/>
        </row>
        <row r="169">
          <cell r="B169" t="str">
            <v xml:space="preserve">(e) LOCALIZACION </v>
          </cell>
          <cell r="C169"/>
          <cell r="D169" t="str">
            <v>DIMENSIONES</v>
          </cell>
          <cell r="E169"/>
          <cell r="F169"/>
          <cell r="G169" t="str">
            <v>(i) MEDIDA PARCIAL</v>
          </cell>
          <cell r="H169" t="str">
            <v>(j) N° DE ELEMENTOS</v>
          </cell>
          <cell r="I169" t="str">
            <v>(k) MEDIDA TOTAL</v>
          </cell>
        </row>
        <row r="170">
          <cell r="B170"/>
          <cell r="C170"/>
          <cell r="D170" t="str">
            <v>Ancho (m)</v>
          </cell>
          <cell r="E170" t="str">
            <v xml:space="preserve">Longitud / Espesor </v>
          </cell>
          <cell r="F170" t="str">
            <v>Altura (m)</v>
          </cell>
          <cell r="G170"/>
          <cell r="H170"/>
          <cell r="I170"/>
        </row>
        <row r="171">
          <cell r="B171"/>
          <cell r="C171"/>
          <cell r="D171"/>
          <cell r="E171"/>
          <cell r="F171"/>
          <cell r="G171"/>
          <cell r="H171"/>
          <cell r="I171"/>
        </row>
        <row r="172">
          <cell r="B172" t="str">
            <v>SALON 1</v>
          </cell>
          <cell r="C172"/>
          <cell r="D172"/>
          <cell r="E172">
            <v>1</v>
          </cell>
          <cell r="F172"/>
          <cell r="G172">
            <v>1</v>
          </cell>
          <cell r="H172">
            <v>1</v>
          </cell>
          <cell r="I172">
            <v>1</v>
          </cell>
          <cell r="J172"/>
        </row>
        <row r="173">
          <cell r="B173"/>
          <cell r="C173"/>
          <cell r="D173"/>
          <cell r="E173"/>
          <cell r="F173"/>
          <cell r="G173"/>
          <cell r="H173"/>
          <cell r="I173"/>
          <cell r="J173"/>
        </row>
        <row r="174">
          <cell r="B174"/>
          <cell r="C174"/>
          <cell r="D174"/>
          <cell r="E174"/>
          <cell r="F174"/>
          <cell r="G174"/>
          <cell r="H174"/>
          <cell r="I174"/>
          <cell r="J174"/>
        </row>
        <row r="175">
          <cell r="B175"/>
          <cell r="C175"/>
          <cell r="D175"/>
          <cell r="E175"/>
          <cell r="F175"/>
          <cell r="G175"/>
          <cell r="H175"/>
          <cell r="I175"/>
          <cell r="J175"/>
        </row>
        <row r="176">
          <cell r="B176"/>
          <cell r="C176"/>
          <cell r="D176"/>
          <cell r="E176"/>
          <cell r="F176"/>
          <cell r="G176"/>
          <cell r="H176"/>
          <cell r="I176"/>
          <cell r="J176"/>
        </row>
        <row r="177">
          <cell r="B177"/>
          <cell r="C177"/>
          <cell r="D177"/>
          <cell r="E177"/>
          <cell r="F177"/>
          <cell r="G177"/>
          <cell r="H177"/>
          <cell r="I177"/>
          <cell r="J177"/>
        </row>
        <row r="178">
          <cell r="B178"/>
          <cell r="C178"/>
          <cell r="D178"/>
          <cell r="E178"/>
          <cell r="F178"/>
          <cell r="G178"/>
          <cell r="H178"/>
          <cell r="I178"/>
          <cell r="J178"/>
        </row>
        <row r="179">
          <cell r="B179"/>
          <cell r="C179"/>
          <cell r="D179"/>
          <cell r="E179"/>
          <cell r="F179"/>
          <cell r="G179"/>
          <cell r="H179"/>
          <cell r="I179"/>
          <cell r="J179"/>
        </row>
        <row r="180">
          <cell r="B180"/>
          <cell r="C180"/>
          <cell r="D180"/>
          <cell r="E180"/>
          <cell r="F180"/>
          <cell r="G180"/>
          <cell r="H180"/>
          <cell r="I180"/>
          <cell r="J180"/>
        </row>
        <row r="181">
          <cell r="B181"/>
          <cell r="C181"/>
          <cell r="D181"/>
          <cell r="E181"/>
          <cell r="F181"/>
          <cell r="G181"/>
          <cell r="H181"/>
          <cell r="I181"/>
        </row>
        <row r="182">
          <cell r="B182"/>
          <cell r="C182"/>
          <cell r="D182"/>
          <cell r="E182"/>
          <cell r="F182"/>
          <cell r="G182"/>
          <cell r="H182"/>
          <cell r="I182"/>
        </row>
        <row r="183">
          <cell r="B183"/>
          <cell r="C183"/>
          <cell r="D183"/>
          <cell r="E183"/>
          <cell r="F183"/>
          <cell r="G183"/>
          <cell r="H183"/>
          <cell r="I183"/>
        </row>
        <row r="184">
          <cell r="B184"/>
          <cell r="C184"/>
          <cell r="D184"/>
          <cell r="E184"/>
          <cell r="F184"/>
          <cell r="G184"/>
          <cell r="H184"/>
          <cell r="I184"/>
        </row>
        <row r="185">
          <cell r="B185"/>
          <cell r="C185"/>
          <cell r="D185"/>
          <cell r="E185"/>
          <cell r="F185"/>
          <cell r="G185"/>
          <cell r="H185"/>
          <cell r="I185"/>
        </row>
        <row r="186">
          <cell r="B186"/>
          <cell r="C186"/>
          <cell r="D186"/>
          <cell r="E186"/>
          <cell r="F186"/>
          <cell r="G186"/>
          <cell r="H186"/>
          <cell r="I186"/>
        </row>
        <row r="187">
          <cell r="B187"/>
          <cell r="C187"/>
          <cell r="D187"/>
          <cell r="E187"/>
          <cell r="F187"/>
          <cell r="G187"/>
          <cell r="H187"/>
          <cell r="I187"/>
        </row>
        <row r="188">
          <cell r="B188"/>
          <cell r="C188"/>
          <cell r="D188"/>
          <cell r="E188"/>
          <cell r="F188"/>
          <cell r="G188"/>
          <cell r="H188"/>
          <cell r="I188"/>
        </row>
        <row r="189">
          <cell r="B189"/>
          <cell r="C189"/>
          <cell r="D189"/>
          <cell r="E189"/>
          <cell r="F189"/>
          <cell r="G189"/>
          <cell r="H189"/>
          <cell r="I189"/>
        </row>
        <row r="190">
          <cell r="B190"/>
          <cell r="C190"/>
          <cell r="D190"/>
          <cell r="E190"/>
          <cell r="F190"/>
          <cell r="G190"/>
          <cell r="H190"/>
          <cell r="I190"/>
        </row>
        <row r="191">
          <cell r="B191"/>
          <cell r="C191"/>
          <cell r="D191"/>
          <cell r="E191"/>
          <cell r="F191"/>
          <cell r="G191"/>
          <cell r="H191"/>
          <cell r="I191"/>
        </row>
        <row r="192">
          <cell r="A192">
            <v>1.7</v>
          </cell>
          <cell r="B192" t="str">
            <v>TOTAL</v>
          </cell>
          <cell r="C192"/>
          <cell r="D192"/>
          <cell r="E192"/>
          <cell r="F192"/>
          <cell r="G192"/>
          <cell r="H192"/>
          <cell r="I192">
            <v>1</v>
          </cell>
        </row>
        <row r="194">
          <cell r="B194" t="str">
            <v>(a) ITEM Nº:</v>
          </cell>
          <cell r="C194">
            <v>1.8</v>
          </cell>
          <cell r="D194" t="str">
            <v xml:space="preserve">(b) DESCRIPCION ITEM </v>
          </cell>
          <cell r="E194" t="str">
            <v>PUERTA EN LÁMINA CAL 18 INC. ANTICORROSIVO</v>
          </cell>
          <cell r="F194"/>
          <cell r="G194"/>
          <cell r="H194" t="str">
            <v>(c) UND:</v>
          </cell>
          <cell r="I194" t="str">
            <v>M2</v>
          </cell>
        </row>
        <row r="195">
          <cell r="B195"/>
          <cell r="C195"/>
          <cell r="D195"/>
          <cell r="E195"/>
          <cell r="F195"/>
          <cell r="G195"/>
          <cell r="H195"/>
          <cell r="I195"/>
        </row>
        <row r="196">
          <cell r="B196" t="str">
            <v xml:space="preserve">(e) LOCALIZACION </v>
          </cell>
          <cell r="C196"/>
          <cell r="D196" t="str">
            <v>DIMENSIONES</v>
          </cell>
          <cell r="E196"/>
          <cell r="F196"/>
          <cell r="G196" t="str">
            <v>(i) MEDIDA PARCIAL</v>
          </cell>
          <cell r="H196" t="str">
            <v>(j) N° DE ELEMENTOS</v>
          </cell>
          <cell r="I196" t="str">
            <v>(k) MEDIDA TOTAL</v>
          </cell>
        </row>
        <row r="197">
          <cell r="B197"/>
          <cell r="C197"/>
          <cell r="D197" t="str">
            <v>Ancho (m)</v>
          </cell>
          <cell r="E197" t="str">
            <v xml:space="preserve">Longitud / Espesor </v>
          </cell>
          <cell r="F197" t="str">
            <v>Altura (m)</v>
          </cell>
          <cell r="G197"/>
          <cell r="H197"/>
          <cell r="I197"/>
        </row>
        <row r="198">
          <cell r="B198"/>
          <cell r="C198"/>
          <cell r="D198"/>
          <cell r="E198"/>
          <cell r="F198"/>
          <cell r="G198"/>
          <cell r="H198"/>
          <cell r="I198"/>
        </row>
        <row r="199">
          <cell r="B199" t="str">
            <v>SALON 1</v>
          </cell>
          <cell r="C199"/>
          <cell r="D199">
            <v>1</v>
          </cell>
          <cell r="E199">
            <v>2.2000000000000002</v>
          </cell>
          <cell r="F199"/>
          <cell r="G199">
            <v>2.2000000000000002</v>
          </cell>
          <cell r="H199">
            <v>1</v>
          </cell>
          <cell r="I199">
            <v>2.2000000000000002</v>
          </cell>
          <cell r="J199"/>
        </row>
        <row r="200">
          <cell r="B200"/>
          <cell r="C200"/>
          <cell r="D200"/>
          <cell r="E200"/>
          <cell r="F200"/>
          <cell r="G200"/>
          <cell r="H200"/>
          <cell r="I200"/>
          <cell r="J200"/>
        </row>
        <row r="201">
          <cell r="B201"/>
          <cell r="C201"/>
          <cell r="D201"/>
          <cell r="E201"/>
          <cell r="F201"/>
          <cell r="G201"/>
          <cell r="H201"/>
          <cell r="I201"/>
          <cell r="J201"/>
        </row>
        <row r="202">
          <cell r="B202"/>
          <cell r="C202"/>
          <cell r="D202"/>
          <cell r="E202"/>
          <cell r="F202"/>
          <cell r="G202"/>
          <cell r="H202"/>
          <cell r="I202"/>
          <cell r="J202"/>
        </row>
        <row r="203">
          <cell r="B203"/>
          <cell r="C203"/>
          <cell r="D203"/>
          <cell r="E203"/>
          <cell r="F203"/>
          <cell r="G203"/>
          <cell r="H203"/>
          <cell r="I203"/>
          <cell r="J203"/>
        </row>
        <row r="204">
          <cell r="B204"/>
          <cell r="C204"/>
          <cell r="D204"/>
          <cell r="E204"/>
          <cell r="F204"/>
          <cell r="G204"/>
          <cell r="H204"/>
          <cell r="I204"/>
          <cell r="J204"/>
        </row>
        <row r="205">
          <cell r="B205"/>
          <cell r="C205"/>
          <cell r="D205"/>
          <cell r="E205"/>
          <cell r="F205"/>
          <cell r="G205"/>
          <cell r="H205"/>
          <cell r="I205"/>
          <cell r="J205"/>
        </row>
        <row r="206">
          <cell r="B206"/>
          <cell r="C206"/>
          <cell r="D206"/>
          <cell r="E206"/>
          <cell r="F206"/>
          <cell r="G206"/>
          <cell r="H206"/>
          <cell r="I206"/>
          <cell r="J206"/>
        </row>
        <row r="207">
          <cell r="B207"/>
          <cell r="C207"/>
          <cell r="D207"/>
          <cell r="E207"/>
          <cell r="F207"/>
          <cell r="G207"/>
          <cell r="H207"/>
          <cell r="I207"/>
          <cell r="J207"/>
        </row>
        <row r="208">
          <cell r="B208"/>
          <cell r="C208"/>
          <cell r="D208"/>
          <cell r="E208"/>
          <cell r="F208"/>
          <cell r="G208"/>
          <cell r="H208"/>
          <cell r="I208"/>
        </row>
        <row r="209">
          <cell r="B209"/>
          <cell r="C209"/>
          <cell r="D209"/>
          <cell r="E209"/>
          <cell r="F209"/>
          <cell r="G209"/>
          <cell r="H209"/>
          <cell r="I209"/>
        </row>
        <row r="210">
          <cell r="B210"/>
          <cell r="C210"/>
          <cell r="D210"/>
          <cell r="E210"/>
          <cell r="F210"/>
          <cell r="G210"/>
          <cell r="H210"/>
          <cell r="I210"/>
        </row>
        <row r="211">
          <cell r="B211"/>
          <cell r="C211"/>
          <cell r="D211"/>
          <cell r="E211"/>
          <cell r="F211"/>
          <cell r="G211"/>
          <cell r="H211"/>
          <cell r="I211"/>
        </row>
        <row r="212">
          <cell r="B212"/>
          <cell r="C212"/>
          <cell r="D212"/>
          <cell r="E212"/>
          <cell r="F212"/>
          <cell r="G212"/>
          <cell r="H212"/>
          <cell r="I212"/>
        </row>
        <row r="213">
          <cell r="B213"/>
          <cell r="C213"/>
          <cell r="D213"/>
          <cell r="E213"/>
          <cell r="F213"/>
          <cell r="G213"/>
          <cell r="H213"/>
          <cell r="I213"/>
        </row>
        <row r="214">
          <cell r="B214"/>
          <cell r="C214"/>
          <cell r="D214"/>
          <cell r="E214"/>
          <cell r="F214"/>
          <cell r="G214"/>
          <cell r="H214"/>
          <cell r="I214"/>
        </row>
        <row r="215">
          <cell r="B215"/>
          <cell r="C215"/>
          <cell r="D215"/>
          <cell r="E215"/>
          <cell r="F215"/>
          <cell r="G215"/>
          <cell r="H215"/>
          <cell r="I215"/>
        </row>
        <row r="216">
          <cell r="B216"/>
          <cell r="C216"/>
          <cell r="D216"/>
          <cell r="E216"/>
          <cell r="F216"/>
          <cell r="G216"/>
          <cell r="H216"/>
          <cell r="I216"/>
        </row>
        <row r="217">
          <cell r="B217"/>
          <cell r="C217"/>
          <cell r="D217"/>
          <cell r="E217"/>
          <cell r="F217"/>
          <cell r="G217"/>
          <cell r="H217"/>
          <cell r="I217"/>
        </row>
        <row r="218">
          <cell r="B218"/>
          <cell r="C218"/>
          <cell r="D218"/>
          <cell r="E218"/>
          <cell r="F218"/>
          <cell r="G218"/>
          <cell r="H218"/>
          <cell r="I218"/>
        </row>
        <row r="219">
          <cell r="A219">
            <v>1.8</v>
          </cell>
          <cell r="B219" t="str">
            <v>TOTAL</v>
          </cell>
          <cell r="C219"/>
          <cell r="D219"/>
          <cell r="E219"/>
          <cell r="F219"/>
          <cell r="G219"/>
          <cell r="H219"/>
          <cell r="I219">
            <v>2.2000000000000002</v>
          </cell>
        </row>
        <row r="221">
          <cell r="B221" t="str">
            <v>(a) ITEM Nº:</v>
          </cell>
          <cell r="C221">
            <v>1.9</v>
          </cell>
          <cell r="D221" t="str">
            <v xml:space="preserve">(b) DESCRIPCION ITEM </v>
          </cell>
          <cell r="E221" t="str">
            <v>ESMALTE SOBRE LAMINA LLENA</v>
          </cell>
          <cell r="F221"/>
          <cell r="G221"/>
          <cell r="H221" t="str">
            <v>(c) UND:</v>
          </cell>
          <cell r="I221" t="str">
            <v>M2</v>
          </cell>
        </row>
        <row r="222">
          <cell r="B222"/>
          <cell r="C222"/>
          <cell r="D222"/>
          <cell r="E222"/>
          <cell r="F222"/>
          <cell r="G222"/>
          <cell r="H222"/>
          <cell r="I222"/>
        </row>
        <row r="223">
          <cell r="B223" t="str">
            <v xml:space="preserve">(e) LOCALIZACION </v>
          </cell>
          <cell r="C223"/>
          <cell r="D223" t="str">
            <v>DIMENSIONES</v>
          </cell>
          <cell r="E223"/>
          <cell r="F223"/>
          <cell r="G223" t="str">
            <v>(i) MEDIDA PARCIAL</v>
          </cell>
          <cell r="H223" t="str">
            <v>(j) N° DE ELEMENTOS</v>
          </cell>
          <cell r="I223" t="str">
            <v>(k) MEDIDA TOTAL</v>
          </cell>
        </row>
        <row r="224">
          <cell r="B224"/>
          <cell r="C224"/>
          <cell r="D224" t="str">
            <v>Ancho (m)</v>
          </cell>
          <cell r="E224" t="str">
            <v xml:space="preserve">Longitud / Espesor </v>
          </cell>
          <cell r="F224" t="str">
            <v>Altura (m)</v>
          </cell>
          <cell r="G224"/>
          <cell r="H224"/>
          <cell r="I224"/>
        </row>
        <row r="225">
          <cell r="B225"/>
          <cell r="C225"/>
          <cell r="D225"/>
          <cell r="E225"/>
          <cell r="F225"/>
          <cell r="G225"/>
          <cell r="H225"/>
          <cell r="I225"/>
        </row>
        <row r="226">
          <cell r="B226" t="str">
            <v>PUERTA SALON 1</v>
          </cell>
          <cell r="C226"/>
          <cell r="D226">
            <v>1</v>
          </cell>
          <cell r="E226">
            <v>2.2000000000000002</v>
          </cell>
          <cell r="F226"/>
          <cell r="G226">
            <v>2.2000000000000002</v>
          </cell>
          <cell r="H226">
            <v>2</v>
          </cell>
          <cell r="I226">
            <v>4.4000000000000004</v>
          </cell>
          <cell r="J226"/>
        </row>
        <row r="227">
          <cell r="B227" t="str">
            <v>PUERTA SALON 2</v>
          </cell>
          <cell r="C227"/>
          <cell r="D227">
            <v>1</v>
          </cell>
          <cell r="E227">
            <v>2.2000000000000002</v>
          </cell>
          <cell r="F227"/>
          <cell r="G227">
            <v>2.2000000000000002</v>
          </cell>
          <cell r="H227">
            <v>2</v>
          </cell>
          <cell r="I227">
            <v>4.4000000000000004</v>
          </cell>
          <cell r="J227"/>
        </row>
        <row r="228">
          <cell r="B228" t="str">
            <v>PUERTA COCINA</v>
          </cell>
          <cell r="C228"/>
          <cell r="D228">
            <v>0.82</v>
          </cell>
          <cell r="E228">
            <v>2.0299999999999998</v>
          </cell>
          <cell r="F228"/>
          <cell r="G228">
            <v>1.6645999999999996</v>
          </cell>
          <cell r="H228">
            <v>2</v>
          </cell>
          <cell r="I228">
            <v>3.33</v>
          </cell>
          <cell r="J228"/>
        </row>
        <row r="229">
          <cell r="B229" t="str">
            <v>PUERTA COCINA</v>
          </cell>
          <cell r="C229"/>
          <cell r="D229">
            <v>0.9</v>
          </cell>
          <cell r="E229">
            <v>2.0299999999999998</v>
          </cell>
          <cell r="F229"/>
          <cell r="G229">
            <v>1.827</v>
          </cell>
          <cell r="H229">
            <v>2</v>
          </cell>
          <cell r="I229">
            <v>3.65</v>
          </cell>
          <cell r="J229"/>
        </row>
        <row r="230">
          <cell r="B230"/>
          <cell r="C230"/>
          <cell r="D230"/>
          <cell r="E230"/>
          <cell r="F230"/>
          <cell r="G230"/>
          <cell r="H230"/>
          <cell r="I230"/>
          <cell r="J230"/>
        </row>
        <row r="231">
          <cell r="B231"/>
          <cell r="C231"/>
          <cell r="D231"/>
          <cell r="E231"/>
          <cell r="F231"/>
          <cell r="G231"/>
          <cell r="H231"/>
          <cell r="I231"/>
          <cell r="J231"/>
        </row>
        <row r="232">
          <cell r="B232"/>
          <cell r="C232"/>
          <cell r="D232"/>
          <cell r="E232"/>
          <cell r="F232"/>
          <cell r="G232"/>
          <cell r="H232"/>
          <cell r="I232"/>
          <cell r="J232"/>
        </row>
        <row r="233">
          <cell r="B233"/>
          <cell r="C233"/>
          <cell r="D233"/>
          <cell r="E233"/>
          <cell r="F233"/>
          <cell r="G233"/>
          <cell r="H233"/>
          <cell r="I233"/>
          <cell r="J233"/>
        </row>
        <row r="234">
          <cell r="B234"/>
          <cell r="C234"/>
          <cell r="D234"/>
          <cell r="E234"/>
          <cell r="F234"/>
          <cell r="G234"/>
          <cell r="H234"/>
          <cell r="I234"/>
          <cell r="J234"/>
        </row>
        <row r="235">
          <cell r="B235"/>
          <cell r="C235"/>
          <cell r="D235"/>
          <cell r="E235"/>
          <cell r="F235"/>
          <cell r="G235"/>
          <cell r="H235"/>
          <cell r="I235"/>
        </row>
        <row r="236">
          <cell r="B236"/>
          <cell r="C236"/>
          <cell r="D236"/>
          <cell r="E236"/>
          <cell r="F236"/>
          <cell r="G236"/>
          <cell r="H236"/>
          <cell r="I236"/>
        </row>
        <row r="237">
          <cell r="B237"/>
          <cell r="C237"/>
          <cell r="D237"/>
          <cell r="E237"/>
          <cell r="F237"/>
          <cell r="G237"/>
          <cell r="H237"/>
          <cell r="I237"/>
        </row>
        <row r="238">
          <cell r="B238"/>
          <cell r="C238"/>
          <cell r="D238"/>
          <cell r="E238"/>
          <cell r="F238"/>
          <cell r="G238"/>
          <cell r="H238"/>
          <cell r="I238"/>
        </row>
        <row r="239">
          <cell r="B239"/>
          <cell r="C239"/>
          <cell r="D239"/>
          <cell r="E239"/>
          <cell r="F239"/>
          <cell r="G239"/>
          <cell r="H239"/>
          <cell r="I239"/>
        </row>
        <row r="240">
          <cell r="B240"/>
          <cell r="C240"/>
          <cell r="D240"/>
          <cell r="E240"/>
          <cell r="F240"/>
          <cell r="G240"/>
          <cell r="H240"/>
          <cell r="I240"/>
        </row>
        <row r="241">
          <cell r="B241"/>
          <cell r="C241"/>
          <cell r="D241"/>
          <cell r="E241"/>
          <cell r="F241"/>
          <cell r="G241"/>
          <cell r="H241"/>
          <cell r="I241"/>
        </row>
        <row r="242">
          <cell r="B242"/>
          <cell r="C242"/>
          <cell r="D242"/>
          <cell r="E242"/>
          <cell r="F242"/>
          <cell r="G242"/>
          <cell r="H242"/>
          <cell r="I242"/>
        </row>
        <row r="243">
          <cell r="B243"/>
          <cell r="C243"/>
          <cell r="D243"/>
          <cell r="E243"/>
          <cell r="F243"/>
          <cell r="G243"/>
          <cell r="H243"/>
          <cell r="I243"/>
        </row>
        <row r="244">
          <cell r="B244"/>
          <cell r="C244"/>
          <cell r="D244"/>
          <cell r="E244"/>
          <cell r="F244"/>
          <cell r="G244"/>
          <cell r="H244"/>
          <cell r="I244"/>
        </row>
        <row r="245">
          <cell r="B245"/>
          <cell r="C245"/>
          <cell r="D245"/>
          <cell r="E245"/>
          <cell r="F245"/>
          <cell r="G245"/>
          <cell r="H245"/>
          <cell r="I245"/>
        </row>
        <row r="246">
          <cell r="A246">
            <v>1.9</v>
          </cell>
          <cell r="B246" t="str">
            <v>TOTAL</v>
          </cell>
          <cell r="C246"/>
          <cell r="D246"/>
          <cell r="E246"/>
          <cell r="F246"/>
          <cell r="G246"/>
          <cell r="H246"/>
          <cell r="I246">
            <v>15.780000000000001</v>
          </cell>
        </row>
        <row r="248">
          <cell r="B248" t="str">
            <v>(a) ITEM Nº:</v>
          </cell>
          <cell r="C248" t="str">
            <v>1.10</v>
          </cell>
          <cell r="D248" t="str">
            <v xml:space="preserve">(b) DESCRIPCION ITEM </v>
          </cell>
          <cell r="E248" t="str">
            <v>ESMALTE SOBRE LAMINA LINEAL</v>
          </cell>
          <cell r="F248"/>
          <cell r="G248"/>
          <cell r="H248" t="str">
            <v>(c) UND:</v>
          </cell>
          <cell r="I248" t="str">
            <v>ML</v>
          </cell>
        </row>
        <row r="249">
          <cell r="B249"/>
          <cell r="C249"/>
          <cell r="D249"/>
          <cell r="E249"/>
          <cell r="F249"/>
          <cell r="G249"/>
          <cell r="H249"/>
          <cell r="I249"/>
        </row>
        <row r="250">
          <cell r="B250" t="str">
            <v xml:space="preserve">(e) LOCALIZACION </v>
          </cell>
          <cell r="C250"/>
          <cell r="D250" t="str">
            <v>DIMENSIONES</v>
          </cell>
          <cell r="E250"/>
          <cell r="F250"/>
          <cell r="G250" t="str">
            <v>(i) MEDIDA PARCIAL</v>
          </cell>
          <cell r="H250" t="str">
            <v>(j) N° DE ELEMENTOS</v>
          </cell>
          <cell r="I250" t="str">
            <v>(k) MEDIDA TOTAL</v>
          </cell>
        </row>
        <row r="251">
          <cell r="B251"/>
          <cell r="C251"/>
          <cell r="D251" t="str">
            <v>Ancho (m)</v>
          </cell>
          <cell r="E251" t="str">
            <v xml:space="preserve">Longitud / Espesor </v>
          </cell>
          <cell r="F251" t="str">
            <v>Altura (m)</v>
          </cell>
          <cell r="G251"/>
          <cell r="H251"/>
          <cell r="I251"/>
        </row>
        <row r="252">
          <cell r="B252"/>
          <cell r="C252"/>
          <cell r="D252"/>
          <cell r="E252"/>
          <cell r="F252"/>
          <cell r="G252"/>
          <cell r="H252"/>
          <cell r="I252"/>
        </row>
        <row r="253">
          <cell r="B253" t="str">
            <v>MARCO PUERTA SALON 1</v>
          </cell>
          <cell r="C253"/>
          <cell r="D253">
            <v>1</v>
          </cell>
          <cell r="E253">
            <v>2.2000000000000002</v>
          </cell>
          <cell r="F253">
            <v>2.2000000000000002</v>
          </cell>
          <cell r="G253">
            <v>5.4</v>
          </cell>
          <cell r="H253">
            <v>1</v>
          </cell>
          <cell r="I253">
            <v>5.4</v>
          </cell>
          <cell r="J253"/>
        </row>
        <row r="254">
          <cell r="B254" t="str">
            <v>MARCO PUERTA PUERTA SALON 2</v>
          </cell>
          <cell r="C254"/>
          <cell r="D254">
            <v>1</v>
          </cell>
          <cell r="E254">
            <v>2.2000000000000002</v>
          </cell>
          <cell r="F254">
            <v>2.2000000000000002</v>
          </cell>
          <cell r="G254">
            <v>5.4</v>
          </cell>
          <cell r="H254">
            <v>1</v>
          </cell>
          <cell r="I254">
            <v>5.4</v>
          </cell>
          <cell r="J254"/>
        </row>
        <row r="255">
          <cell r="B255" t="str">
            <v>MARCO PUERTA PUERTA COCINA</v>
          </cell>
          <cell r="C255"/>
          <cell r="D255">
            <v>0.82</v>
          </cell>
          <cell r="E255">
            <v>2.0299999999999998</v>
          </cell>
          <cell r="F255">
            <v>2.0299999999999998</v>
          </cell>
          <cell r="G255">
            <v>4.879999999999999</v>
          </cell>
          <cell r="H255">
            <v>1</v>
          </cell>
          <cell r="I255">
            <v>4.88</v>
          </cell>
          <cell r="J255"/>
        </row>
        <row r="256">
          <cell r="B256" t="str">
            <v>MARCO PUERTA PUERTA COCINA</v>
          </cell>
          <cell r="C256"/>
          <cell r="D256">
            <v>0.9</v>
          </cell>
          <cell r="E256">
            <v>2.0299999999999998</v>
          </cell>
          <cell r="F256">
            <v>2.0299999999999998</v>
          </cell>
          <cell r="G256">
            <v>4.9599999999999991</v>
          </cell>
          <cell r="H256">
            <v>1</v>
          </cell>
          <cell r="I256">
            <v>4.96</v>
          </cell>
          <cell r="J256"/>
        </row>
        <row r="257">
          <cell r="B257"/>
          <cell r="C257"/>
          <cell r="D257"/>
          <cell r="E257"/>
          <cell r="F257"/>
          <cell r="G257"/>
          <cell r="H257"/>
          <cell r="I257"/>
          <cell r="J257"/>
        </row>
        <row r="258">
          <cell r="B258"/>
          <cell r="C258"/>
          <cell r="D258"/>
          <cell r="E258"/>
          <cell r="F258"/>
          <cell r="G258"/>
          <cell r="H258"/>
          <cell r="I258"/>
          <cell r="J258"/>
        </row>
        <row r="259">
          <cell r="B259"/>
          <cell r="C259"/>
          <cell r="D259"/>
          <cell r="E259"/>
          <cell r="F259"/>
          <cell r="G259"/>
          <cell r="H259"/>
          <cell r="I259"/>
          <cell r="J259"/>
        </row>
        <row r="260">
          <cell r="B260"/>
          <cell r="C260"/>
          <cell r="D260"/>
          <cell r="E260"/>
          <cell r="F260"/>
          <cell r="G260"/>
          <cell r="H260"/>
          <cell r="I260"/>
          <cell r="J260"/>
        </row>
        <row r="261">
          <cell r="B261"/>
          <cell r="C261"/>
          <cell r="D261"/>
          <cell r="E261"/>
          <cell r="F261"/>
          <cell r="G261"/>
          <cell r="H261"/>
          <cell r="I261"/>
          <cell r="J261"/>
        </row>
        <row r="262">
          <cell r="B262"/>
          <cell r="C262"/>
          <cell r="D262"/>
          <cell r="E262"/>
          <cell r="F262"/>
          <cell r="G262"/>
          <cell r="H262"/>
          <cell r="I262"/>
        </row>
        <row r="263">
          <cell r="B263"/>
          <cell r="C263"/>
          <cell r="D263"/>
          <cell r="E263"/>
          <cell r="F263"/>
          <cell r="G263"/>
          <cell r="H263"/>
          <cell r="I263"/>
        </row>
        <row r="264">
          <cell r="B264"/>
          <cell r="C264"/>
          <cell r="D264"/>
          <cell r="E264"/>
          <cell r="F264"/>
          <cell r="G264"/>
          <cell r="H264"/>
          <cell r="I264"/>
        </row>
        <row r="265">
          <cell r="B265"/>
          <cell r="C265"/>
          <cell r="D265"/>
          <cell r="E265"/>
          <cell r="F265"/>
          <cell r="G265"/>
          <cell r="H265"/>
          <cell r="I265"/>
        </row>
        <row r="266">
          <cell r="B266"/>
          <cell r="C266"/>
          <cell r="D266"/>
          <cell r="E266"/>
          <cell r="F266"/>
          <cell r="G266"/>
          <cell r="H266"/>
          <cell r="I266"/>
        </row>
        <row r="267">
          <cell r="B267"/>
          <cell r="C267"/>
          <cell r="D267"/>
          <cell r="E267"/>
          <cell r="F267"/>
          <cell r="G267"/>
          <cell r="H267"/>
          <cell r="I267"/>
        </row>
        <row r="268">
          <cell r="B268"/>
          <cell r="C268"/>
          <cell r="D268"/>
          <cell r="E268"/>
          <cell r="F268"/>
          <cell r="G268"/>
          <cell r="H268"/>
          <cell r="I268"/>
        </row>
        <row r="269">
          <cell r="B269"/>
          <cell r="C269"/>
          <cell r="D269"/>
          <cell r="E269"/>
          <cell r="F269"/>
          <cell r="G269"/>
          <cell r="H269"/>
          <cell r="I269"/>
        </row>
        <row r="270">
          <cell r="B270"/>
          <cell r="C270"/>
          <cell r="D270"/>
          <cell r="E270"/>
          <cell r="F270"/>
          <cell r="G270"/>
          <cell r="H270"/>
          <cell r="I270"/>
        </row>
        <row r="271">
          <cell r="B271"/>
          <cell r="C271"/>
          <cell r="D271"/>
          <cell r="E271"/>
          <cell r="F271"/>
          <cell r="G271"/>
          <cell r="H271"/>
          <cell r="I271"/>
        </row>
        <row r="272">
          <cell r="B272"/>
          <cell r="C272"/>
          <cell r="D272"/>
          <cell r="E272"/>
          <cell r="F272"/>
          <cell r="G272"/>
          <cell r="H272"/>
          <cell r="I272"/>
        </row>
        <row r="273">
          <cell r="A273" t="str">
            <v>1.10</v>
          </cell>
          <cell r="B273" t="str">
            <v>TOTAL</v>
          </cell>
          <cell r="C273"/>
          <cell r="D273"/>
          <cell r="E273"/>
          <cell r="F273"/>
          <cell r="G273"/>
          <cell r="H273"/>
          <cell r="I273">
            <v>20.64</v>
          </cell>
        </row>
        <row r="275">
          <cell r="B275" t="str">
            <v>(a) ITEM Nº:</v>
          </cell>
          <cell r="C275">
            <v>2.1</v>
          </cell>
          <cell r="D275" t="str">
            <v xml:space="preserve">(b) DESCRIPCION ITEM </v>
          </cell>
          <cell r="E275" t="str">
            <v>MANTENIMIENTO DE CUBIERTA EN FIBROCEMENTO</v>
          </cell>
          <cell r="F275"/>
          <cell r="G275"/>
          <cell r="H275" t="str">
            <v>(c) UND:</v>
          </cell>
          <cell r="I275" t="str">
            <v>M2</v>
          </cell>
        </row>
        <row r="276">
          <cell r="B276"/>
          <cell r="C276"/>
          <cell r="D276"/>
          <cell r="E276"/>
          <cell r="F276"/>
          <cell r="G276"/>
          <cell r="H276"/>
          <cell r="I276"/>
        </row>
        <row r="277">
          <cell r="B277" t="str">
            <v xml:space="preserve">(e) LOCALIZACION </v>
          </cell>
          <cell r="C277"/>
          <cell r="D277" t="str">
            <v>DIMENSIONES</v>
          </cell>
          <cell r="E277"/>
          <cell r="F277"/>
          <cell r="G277" t="str">
            <v>(i) MEDIDA PARCIAL</v>
          </cell>
          <cell r="H277" t="str">
            <v>(j) N° DE ELEMENTOS</v>
          </cell>
          <cell r="I277" t="str">
            <v>(k) MEDIDA TOTAL</v>
          </cell>
        </row>
        <row r="278">
          <cell r="B278"/>
          <cell r="C278"/>
          <cell r="D278" t="str">
            <v>Ancho (m)</v>
          </cell>
          <cell r="E278" t="str">
            <v xml:space="preserve">Longitud / Espesor </v>
          </cell>
          <cell r="F278" t="str">
            <v>Altura (m)</v>
          </cell>
          <cell r="G278"/>
          <cell r="H278"/>
          <cell r="I278"/>
        </row>
        <row r="279">
          <cell r="B279"/>
          <cell r="C279"/>
          <cell r="D279"/>
          <cell r="E279"/>
          <cell r="F279"/>
          <cell r="G279"/>
          <cell r="H279"/>
          <cell r="I279"/>
        </row>
        <row r="280">
          <cell r="B280" t="str">
            <v>SALA DE SISTEMAS</v>
          </cell>
          <cell r="C280"/>
          <cell r="D280">
            <v>5</v>
          </cell>
          <cell r="E280">
            <v>6.3</v>
          </cell>
          <cell r="F280"/>
          <cell r="G280">
            <v>31.5</v>
          </cell>
          <cell r="H280">
            <v>1</v>
          </cell>
          <cell r="I280">
            <v>31.5</v>
          </cell>
          <cell r="J280"/>
        </row>
        <row r="281">
          <cell r="B281"/>
          <cell r="C281"/>
          <cell r="D281"/>
          <cell r="E281"/>
          <cell r="F281"/>
          <cell r="G281"/>
          <cell r="H281"/>
          <cell r="I281"/>
          <cell r="J281"/>
        </row>
        <row r="282">
          <cell r="B282"/>
          <cell r="C282"/>
          <cell r="D282"/>
          <cell r="E282"/>
          <cell r="F282"/>
          <cell r="G282"/>
          <cell r="H282"/>
          <cell r="I282"/>
          <cell r="J282"/>
        </row>
        <row r="283">
          <cell r="B283"/>
          <cell r="C283"/>
          <cell r="D283"/>
          <cell r="E283"/>
          <cell r="F283"/>
          <cell r="G283"/>
          <cell r="H283"/>
          <cell r="I283"/>
          <cell r="J283"/>
        </row>
        <row r="284">
          <cell r="B284"/>
          <cell r="C284"/>
          <cell r="D284"/>
          <cell r="E284"/>
          <cell r="F284"/>
          <cell r="G284"/>
          <cell r="H284"/>
          <cell r="I284"/>
          <cell r="J284"/>
        </row>
        <row r="285">
          <cell r="B285"/>
          <cell r="C285"/>
          <cell r="D285"/>
          <cell r="E285"/>
          <cell r="F285"/>
          <cell r="G285"/>
          <cell r="H285"/>
          <cell r="I285"/>
          <cell r="J285"/>
        </row>
        <row r="286">
          <cell r="B286"/>
          <cell r="C286"/>
          <cell r="D286"/>
          <cell r="E286"/>
          <cell r="F286"/>
          <cell r="G286"/>
          <cell r="H286"/>
          <cell r="I286"/>
          <cell r="J286"/>
        </row>
        <row r="287">
          <cell r="B287"/>
          <cell r="C287"/>
          <cell r="D287"/>
          <cell r="E287"/>
          <cell r="F287"/>
          <cell r="G287"/>
          <cell r="H287"/>
          <cell r="I287"/>
          <cell r="J287"/>
        </row>
        <row r="288">
          <cell r="B288"/>
          <cell r="C288"/>
          <cell r="D288"/>
          <cell r="E288"/>
          <cell r="F288"/>
          <cell r="G288"/>
          <cell r="H288"/>
          <cell r="I288"/>
          <cell r="J288"/>
        </row>
        <row r="289">
          <cell r="B289"/>
          <cell r="C289"/>
          <cell r="D289"/>
          <cell r="E289"/>
          <cell r="F289"/>
          <cell r="G289"/>
          <cell r="H289"/>
          <cell r="I289"/>
        </row>
        <row r="290">
          <cell r="B290"/>
          <cell r="C290"/>
          <cell r="D290"/>
          <cell r="E290"/>
          <cell r="F290"/>
          <cell r="G290"/>
          <cell r="H290"/>
          <cell r="I290"/>
        </row>
        <row r="291">
          <cell r="B291"/>
          <cell r="C291"/>
          <cell r="D291"/>
          <cell r="E291"/>
          <cell r="F291"/>
          <cell r="G291"/>
          <cell r="H291"/>
          <cell r="I291"/>
        </row>
        <row r="292">
          <cell r="B292"/>
          <cell r="C292"/>
          <cell r="D292"/>
          <cell r="E292"/>
          <cell r="F292"/>
          <cell r="G292"/>
          <cell r="H292"/>
          <cell r="I292"/>
        </row>
        <row r="293">
          <cell r="B293"/>
          <cell r="C293"/>
          <cell r="D293"/>
          <cell r="E293"/>
          <cell r="F293"/>
          <cell r="G293"/>
          <cell r="H293"/>
          <cell r="I293"/>
        </row>
        <row r="294">
          <cell r="B294"/>
          <cell r="C294"/>
          <cell r="D294"/>
          <cell r="E294"/>
          <cell r="F294"/>
          <cell r="G294"/>
          <cell r="H294"/>
          <cell r="I294"/>
        </row>
        <row r="295">
          <cell r="B295"/>
          <cell r="C295"/>
          <cell r="D295"/>
          <cell r="E295"/>
          <cell r="F295"/>
          <cell r="G295"/>
          <cell r="H295"/>
          <cell r="I295"/>
        </row>
        <row r="296">
          <cell r="B296"/>
          <cell r="C296"/>
          <cell r="D296"/>
          <cell r="E296"/>
          <cell r="F296"/>
          <cell r="G296"/>
          <cell r="H296"/>
          <cell r="I296"/>
        </row>
        <row r="297">
          <cell r="B297"/>
          <cell r="C297"/>
          <cell r="D297"/>
          <cell r="E297"/>
          <cell r="F297"/>
          <cell r="G297"/>
          <cell r="H297"/>
          <cell r="I297"/>
        </row>
        <row r="298">
          <cell r="B298"/>
          <cell r="C298"/>
          <cell r="D298"/>
          <cell r="E298"/>
          <cell r="F298"/>
          <cell r="G298"/>
          <cell r="H298"/>
          <cell r="I298"/>
        </row>
        <row r="299">
          <cell r="B299"/>
          <cell r="C299"/>
          <cell r="D299"/>
          <cell r="E299"/>
          <cell r="F299"/>
          <cell r="G299"/>
          <cell r="H299"/>
          <cell r="I299"/>
        </row>
        <row r="300">
          <cell r="A300">
            <v>2.1</v>
          </cell>
          <cell r="B300" t="str">
            <v>TOTAL</v>
          </cell>
          <cell r="C300"/>
          <cell r="D300"/>
          <cell r="E300"/>
          <cell r="F300"/>
          <cell r="G300"/>
          <cell r="H300"/>
          <cell r="I300">
            <v>31.5</v>
          </cell>
        </row>
        <row r="302">
          <cell r="B302" t="str">
            <v>(a) ITEM Nº:</v>
          </cell>
          <cell r="C302">
            <v>2.2000000000000002</v>
          </cell>
          <cell r="D302" t="str">
            <v xml:space="preserve">(b) DESCRIPCION ITEM </v>
          </cell>
          <cell r="E302" t="str">
            <v>CANAL EN LÁMINA GALVANIZADA CAL. 22; DS=50</v>
          </cell>
          <cell r="F302"/>
          <cell r="G302"/>
          <cell r="H302" t="str">
            <v>(c) UND:</v>
          </cell>
          <cell r="I302" t="str">
            <v>ML</v>
          </cell>
        </row>
        <row r="303">
          <cell r="B303"/>
          <cell r="C303"/>
          <cell r="D303"/>
          <cell r="E303"/>
          <cell r="F303"/>
          <cell r="G303"/>
          <cell r="H303"/>
          <cell r="I303"/>
        </row>
        <row r="304">
          <cell r="B304" t="str">
            <v xml:space="preserve">(e) LOCALIZACION </v>
          </cell>
          <cell r="C304"/>
          <cell r="D304" t="str">
            <v>DIMENSIONES</v>
          </cell>
          <cell r="E304"/>
          <cell r="F304"/>
          <cell r="G304" t="str">
            <v>(i) MEDIDA PARCIAL</v>
          </cell>
          <cell r="H304" t="str">
            <v>(j) N° DE ELEMENTOS</v>
          </cell>
          <cell r="I304" t="str">
            <v>(k) MEDIDA TOTAL</v>
          </cell>
        </row>
        <row r="305">
          <cell r="B305"/>
          <cell r="C305"/>
          <cell r="D305" t="str">
            <v>Ancho (m)</v>
          </cell>
          <cell r="E305" t="str">
            <v xml:space="preserve">Longitud / Espesor </v>
          </cell>
          <cell r="F305" t="str">
            <v>Altura (m)</v>
          </cell>
          <cell r="G305"/>
          <cell r="H305"/>
          <cell r="I305"/>
        </row>
        <row r="306">
          <cell r="B306"/>
          <cell r="C306"/>
          <cell r="D306"/>
          <cell r="E306"/>
          <cell r="F306"/>
          <cell r="G306"/>
          <cell r="H306"/>
          <cell r="I306"/>
        </row>
        <row r="307">
          <cell r="B307" t="str">
            <v>SALA DE SISTEMAS</v>
          </cell>
          <cell r="C307"/>
          <cell r="D307"/>
          <cell r="E307">
            <v>7.5</v>
          </cell>
          <cell r="F307"/>
          <cell r="G307">
            <v>7.5</v>
          </cell>
          <cell r="H307">
            <v>1</v>
          </cell>
          <cell r="I307">
            <v>7.5</v>
          </cell>
          <cell r="J307"/>
        </row>
        <row r="308">
          <cell r="B308"/>
          <cell r="C308"/>
          <cell r="D308"/>
          <cell r="E308"/>
          <cell r="F308"/>
          <cell r="G308"/>
          <cell r="H308"/>
          <cell r="I308"/>
          <cell r="J308"/>
        </row>
        <row r="309">
          <cell r="B309"/>
          <cell r="C309"/>
          <cell r="D309"/>
          <cell r="E309"/>
          <cell r="F309"/>
          <cell r="G309"/>
          <cell r="H309"/>
          <cell r="I309"/>
          <cell r="J309"/>
        </row>
        <row r="310">
          <cell r="B310"/>
          <cell r="C310"/>
          <cell r="D310"/>
          <cell r="E310"/>
          <cell r="F310"/>
          <cell r="G310"/>
          <cell r="H310"/>
          <cell r="I310"/>
          <cell r="J310"/>
        </row>
        <row r="311">
          <cell r="B311"/>
          <cell r="C311"/>
          <cell r="D311"/>
          <cell r="E311"/>
          <cell r="F311"/>
          <cell r="G311"/>
          <cell r="H311"/>
          <cell r="I311"/>
          <cell r="J311"/>
        </row>
        <row r="312">
          <cell r="B312"/>
          <cell r="C312"/>
          <cell r="D312"/>
          <cell r="E312"/>
          <cell r="F312"/>
          <cell r="G312"/>
          <cell r="H312"/>
          <cell r="I312"/>
          <cell r="J312"/>
        </row>
        <row r="313">
          <cell r="B313"/>
          <cell r="C313"/>
          <cell r="D313"/>
          <cell r="E313"/>
          <cell r="F313"/>
          <cell r="G313"/>
          <cell r="H313"/>
          <cell r="I313"/>
          <cell r="J313"/>
        </row>
        <row r="314">
          <cell r="B314"/>
          <cell r="C314"/>
          <cell r="D314"/>
          <cell r="E314"/>
          <cell r="F314"/>
          <cell r="G314"/>
          <cell r="H314"/>
          <cell r="I314"/>
          <cell r="J314"/>
        </row>
        <row r="315">
          <cell r="B315"/>
          <cell r="C315"/>
          <cell r="D315"/>
          <cell r="E315"/>
          <cell r="F315"/>
          <cell r="G315"/>
          <cell r="H315"/>
          <cell r="I315"/>
          <cell r="J315"/>
        </row>
        <row r="316">
          <cell r="B316"/>
          <cell r="C316"/>
          <cell r="D316"/>
          <cell r="E316"/>
          <cell r="F316"/>
          <cell r="G316"/>
          <cell r="H316"/>
          <cell r="I316"/>
        </row>
        <row r="317">
          <cell r="B317"/>
          <cell r="C317"/>
          <cell r="D317"/>
          <cell r="E317"/>
          <cell r="F317"/>
          <cell r="G317"/>
          <cell r="H317"/>
          <cell r="I317"/>
        </row>
        <row r="318">
          <cell r="B318"/>
          <cell r="C318"/>
          <cell r="D318"/>
          <cell r="E318"/>
          <cell r="F318"/>
          <cell r="G318"/>
          <cell r="H318"/>
          <cell r="I318"/>
        </row>
        <row r="319">
          <cell r="B319"/>
          <cell r="C319"/>
          <cell r="D319"/>
          <cell r="E319"/>
          <cell r="F319"/>
          <cell r="G319"/>
          <cell r="H319"/>
          <cell r="I319"/>
        </row>
        <row r="320">
          <cell r="B320"/>
          <cell r="C320"/>
          <cell r="D320"/>
          <cell r="E320"/>
          <cell r="F320"/>
          <cell r="G320"/>
          <cell r="H320"/>
          <cell r="I320"/>
        </row>
        <row r="321">
          <cell r="B321"/>
          <cell r="C321"/>
          <cell r="D321"/>
          <cell r="E321"/>
          <cell r="F321"/>
          <cell r="G321"/>
          <cell r="H321"/>
          <cell r="I321"/>
        </row>
        <row r="322">
          <cell r="B322"/>
          <cell r="C322"/>
          <cell r="D322"/>
          <cell r="E322"/>
          <cell r="F322"/>
          <cell r="G322"/>
          <cell r="H322"/>
          <cell r="I322"/>
        </row>
        <row r="323">
          <cell r="B323"/>
          <cell r="C323"/>
          <cell r="D323"/>
          <cell r="E323"/>
          <cell r="F323"/>
          <cell r="G323"/>
          <cell r="H323"/>
          <cell r="I323"/>
        </row>
        <row r="324">
          <cell r="B324"/>
          <cell r="C324"/>
          <cell r="D324"/>
          <cell r="E324"/>
          <cell r="F324"/>
          <cell r="G324"/>
          <cell r="H324"/>
          <cell r="I324"/>
        </row>
        <row r="325">
          <cell r="B325"/>
          <cell r="C325"/>
          <cell r="D325"/>
          <cell r="E325"/>
          <cell r="F325"/>
          <cell r="G325"/>
          <cell r="H325"/>
          <cell r="I325"/>
        </row>
        <row r="326">
          <cell r="B326"/>
          <cell r="C326"/>
          <cell r="D326"/>
          <cell r="E326"/>
          <cell r="F326"/>
          <cell r="G326"/>
          <cell r="H326"/>
          <cell r="I326"/>
        </row>
        <row r="327">
          <cell r="A327">
            <v>2.2000000000000002</v>
          </cell>
          <cell r="B327" t="str">
            <v>TOTAL</v>
          </cell>
          <cell r="C327"/>
          <cell r="D327"/>
          <cell r="E327"/>
          <cell r="F327"/>
          <cell r="G327"/>
          <cell r="H327"/>
          <cell r="I327">
            <v>7.5</v>
          </cell>
        </row>
        <row r="329">
          <cell r="B329" t="str">
            <v>(a) ITEM Nº:</v>
          </cell>
          <cell r="C329">
            <v>2.2999999999999998</v>
          </cell>
          <cell r="D329" t="str">
            <v xml:space="preserve">(b) DESCRIPCION ITEM </v>
          </cell>
          <cell r="E329" t="str">
            <v>BAJANTE PVC AGUAS LLUVIAS D=3"</v>
          </cell>
          <cell r="F329"/>
          <cell r="G329"/>
          <cell r="H329" t="str">
            <v>(c) UND:</v>
          </cell>
          <cell r="I329" t="str">
            <v>ML</v>
          </cell>
        </row>
        <row r="330">
          <cell r="B330"/>
          <cell r="C330"/>
          <cell r="D330"/>
          <cell r="E330"/>
          <cell r="F330"/>
          <cell r="G330"/>
          <cell r="H330"/>
          <cell r="I330"/>
        </row>
        <row r="331">
          <cell r="B331" t="str">
            <v xml:space="preserve">(e) LOCALIZACION </v>
          </cell>
          <cell r="C331"/>
          <cell r="D331" t="str">
            <v>DIMENSIONES</v>
          </cell>
          <cell r="E331"/>
          <cell r="F331"/>
          <cell r="G331" t="str">
            <v>(i) MEDIDA PARCIAL</v>
          </cell>
          <cell r="H331" t="str">
            <v>(j) N° DE ELEMENTOS</v>
          </cell>
          <cell r="I331" t="str">
            <v>(k) MEDIDA TOTAL</v>
          </cell>
        </row>
        <row r="332">
          <cell r="B332"/>
          <cell r="C332"/>
          <cell r="D332" t="str">
            <v>Ancho (m)</v>
          </cell>
          <cell r="E332" t="str">
            <v xml:space="preserve">Longitud / Espesor </v>
          </cell>
          <cell r="F332" t="str">
            <v>Altura (m)</v>
          </cell>
          <cell r="G332"/>
          <cell r="H332"/>
          <cell r="I332"/>
        </row>
        <row r="333">
          <cell r="B333"/>
          <cell r="C333"/>
          <cell r="D333"/>
          <cell r="E333"/>
          <cell r="F333"/>
          <cell r="G333"/>
          <cell r="H333"/>
          <cell r="I333"/>
        </row>
        <row r="334">
          <cell r="B334" t="str">
            <v>SALA DE SISTEMAS</v>
          </cell>
          <cell r="C334"/>
          <cell r="D334"/>
          <cell r="E334">
            <v>2.8</v>
          </cell>
          <cell r="F334"/>
          <cell r="G334">
            <v>2.8</v>
          </cell>
          <cell r="H334">
            <v>1</v>
          </cell>
          <cell r="I334">
            <v>2.8</v>
          </cell>
          <cell r="J334"/>
        </row>
        <row r="335">
          <cell r="B335"/>
          <cell r="C335"/>
          <cell r="D335"/>
          <cell r="E335"/>
          <cell r="F335"/>
          <cell r="G335"/>
          <cell r="H335"/>
          <cell r="I335"/>
          <cell r="J335"/>
        </row>
        <row r="336">
          <cell r="B336"/>
          <cell r="C336"/>
          <cell r="D336"/>
          <cell r="E336"/>
          <cell r="F336"/>
          <cell r="G336"/>
          <cell r="H336"/>
          <cell r="I336"/>
          <cell r="J336"/>
        </row>
        <row r="337">
          <cell r="B337"/>
          <cell r="C337"/>
          <cell r="D337"/>
          <cell r="E337"/>
          <cell r="F337"/>
          <cell r="G337"/>
          <cell r="H337"/>
          <cell r="I337"/>
          <cell r="J337"/>
        </row>
        <row r="338">
          <cell r="B338"/>
          <cell r="C338"/>
          <cell r="D338"/>
          <cell r="E338"/>
          <cell r="F338"/>
          <cell r="G338"/>
          <cell r="H338"/>
          <cell r="I338"/>
          <cell r="J338"/>
        </row>
        <row r="339">
          <cell r="B339"/>
          <cell r="C339"/>
          <cell r="D339"/>
          <cell r="E339"/>
          <cell r="F339"/>
          <cell r="G339"/>
          <cell r="H339"/>
          <cell r="I339"/>
          <cell r="J339"/>
        </row>
        <row r="340">
          <cell r="B340"/>
          <cell r="C340"/>
          <cell r="D340"/>
          <cell r="E340"/>
          <cell r="F340"/>
          <cell r="G340"/>
          <cell r="H340"/>
          <cell r="I340"/>
          <cell r="J340"/>
        </row>
        <row r="341">
          <cell r="B341"/>
          <cell r="C341"/>
          <cell r="D341"/>
          <cell r="E341"/>
          <cell r="F341"/>
          <cell r="G341"/>
          <cell r="H341"/>
          <cell r="I341"/>
          <cell r="J341"/>
        </row>
        <row r="342">
          <cell r="B342"/>
          <cell r="C342"/>
          <cell r="D342"/>
          <cell r="E342"/>
          <cell r="F342"/>
          <cell r="G342"/>
          <cell r="H342"/>
          <cell r="I342"/>
          <cell r="J342"/>
        </row>
        <row r="343">
          <cell r="B343"/>
          <cell r="C343"/>
          <cell r="D343"/>
          <cell r="E343"/>
          <cell r="F343"/>
          <cell r="G343"/>
          <cell r="H343"/>
          <cell r="I343"/>
        </row>
        <row r="344">
          <cell r="B344"/>
          <cell r="C344"/>
          <cell r="D344"/>
          <cell r="E344"/>
          <cell r="F344"/>
          <cell r="G344"/>
          <cell r="H344"/>
          <cell r="I344"/>
        </row>
        <row r="345">
          <cell r="B345"/>
          <cell r="C345"/>
          <cell r="D345"/>
          <cell r="E345"/>
          <cell r="F345"/>
          <cell r="G345"/>
          <cell r="H345"/>
          <cell r="I345"/>
        </row>
        <row r="346">
          <cell r="B346"/>
          <cell r="C346"/>
          <cell r="D346"/>
          <cell r="E346"/>
          <cell r="F346"/>
          <cell r="G346"/>
          <cell r="H346"/>
          <cell r="I346"/>
        </row>
        <row r="347">
          <cell r="B347"/>
          <cell r="C347"/>
          <cell r="D347"/>
          <cell r="E347"/>
          <cell r="F347"/>
          <cell r="G347"/>
          <cell r="H347"/>
          <cell r="I347"/>
        </row>
        <row r="348">
          <cell r="B348"/>
          <cell r="C348"/>
          <cell r="D348"/>
          <cell r="E348"/>
          <cell r="F348"/>
          <cell r="G348"/>
          <cell r="H348"/>
          <cell r="I348"/>
        </row>
        <row r="349">
          <cell r="B349"/>
          <cell r="C349"/>
          <cell r="D349"/>
          <cell r="E349"/>
          <cell r="F349"/>
          <cell r="G349"/>
          <cell r="H349"/>
          <cell r="I349"/>
        </row>
        <row r="350">
          <cell r="B350"/>
          <cell r="C350"/>
          <cell r="D350"/>
          <cell r="E350"/>
          <cell r="F350"/>
          <cell r="G350"/>
          <cell r="H350"/>
          <cell r="I350"/>
        </row>
        <row r="351">
          <cell r="B351"/>
          <cell r="C351"/>
          <cell r="D351"/>
          <cell r="E351"/>
          <cell r="F351"/>
          <cell r="G351"/>
          <cell r="H351"/>
          <cell r="I351"/>
        </row>
        <row r="352">
          <cell r="B352"/>
          <cell r="C352"/>
          <cell r="D352"/>
          <cell r="E352"/>
          <cell r="F352"/>
          <cell r="G352"/>
          <cell r="H352"/>
          <cell r="I352"/>
        </row>
        <row r="353">
          <cell r="B353"/>
          <cell r="C353"/>
          <cell r="D353"/>
          <cell r="E353"/>
          <cell r="F353"/>
          <cell r="G353"/>
          <cell r="H353"/>
          <cell r="I353"/>
        </row>
        <row r="354">
          <cell r="A354">
            <v>2.2999999999999998</v>
          </cell>
          <cell r="B354" t="str">
            <v>TOTAL</v>
          </cell>
          <cell r="C354"/>
          <cell r="D354"/>
          <cell r="E354"/>
          <cell r="F354"/>
          <cell r="G354"/>
          <cell r="H354"/>
          <cell r="I354">
            <v>2.8</v>
          </cell>
        </row>
        <row r="356">
          <cell r="B356" t="str">
            <v>(a) ITEM Nº:</v>
          </cell>
          <cell r="C356">
            <v>3.1</v>
          </cell>
          <cell r="D356" t="str">
            <v xml:space="preserve">(b) DESCRIPCION ITEM </v>
          </cell>
          <cell r="E356" t="str">
            <v>MANTENIMIENTO DE LAVAMANOS (INCLUYE CAMBIO DE GRIFERIAS)</v>
          </cell>
          <cell r="F356"/>
          <cell r="G356"/>
          <cell r="H356" t="str">
            <v>(c) UND:</v>
          </cell>
          <cell r="I356" t="str">
            <v>UN</v>
          </cell>
        </row>
        <row r="357">
          <cell r="B357"/>
          <cell r="C357"/>
          <cell r="D357"/>
          <cell r="E357"/>
          <cell r="F357"/>
          <cell r="G357"/>
          <cell r="H357"/>
          <cell r="I357"/>
        </row>
        <row r="358">
          <cell r="B358" t="str">
            <v xml:space="preserve">(e) LOCALIZACION </v>
          </cell>
          <cell r="C358"/>
          <cell r="D358" t="str">
            <v>DIMENSIONES</v>
          </cell>
          <cell r="E358"/>
          <cell r="F358"/>
          <cell r="G358" t="str">
            <v>(i) MEDIDA PARCIAL</v>
          </cell>
          <cell r="H358" t="str">
            <v>(j) N° DE ELEMENTOS</v>
          </cell>
          <cell r="I358" t="str">
            <v>(k) MEDIDA TOTAL</v>
          </cell>
        </row>
        <row r="359">
          <cell r="B359"/>
          <cell r="C359"/>
          <cell r="D359" t="str">
            <v>Cantidad</v>
          </cell>
          <cell r="E359" t="str">
            <v xml:space="preserve">Longitud / Espesor </v>
          </cell>
          <cell r="F359" t="str">
            <v>Altura (m)</v>
          </cell>
          <cell r="G359"/>
          <cell r="H359"/>
          <cell r="I359"/>
        </row>
        <row r="360">
          <cell r="B360"/>
          <cell r="C360"/>
          <cell r="D360"/>
          <cell r="E360"/>
          <cell r="F360"/>
          <cell r="G360"/>
          <cell r="H360"/>
          <cell r="I360"/>
        </row>
        <row r="361">
          <cell r="B361" t="str">
            <v>BAÑO NIÑOS</v>
          </cell>
          <cell r="C361"/>
          <cell r="D361">
            <v>3</v>
          </cell>
          <cell r="E361"/>
          <cell r="F361"/>
          <cell r="G361">
            <v>3</v>
          </cell>
          <cell r="H361">
            <v>1</v>
          </cell>
          <cell r="I361">
            <v>3</v>
          </cell>
          <cell r="J361"/>
        </row>
        <row r="362">
          <cell r="B362" t="str">
            <v>BAÑO NIÑAS</v>
          </cell>
          <cell r="C362"/>
          <cell r="D362">
            <v>3</v>
          </cell>
          <cell r="E362"/>
          <cell r="F362"/>
          <cell r="G362">
            <v>3</v>
          </cell>
          <cell r="H362">
            <v>1</v>
          </cell>
          <cell r="I362">
            <v>3</v>
          </cell>
          <cell r="J362"/>
        </row>
        <row r="363">
          <cell r="B363"/>
          <cell r="C363"/>
          <cell r="D363"/>
          <cell r="E363"/>
          <cell r="F363"/>
          <cell r="G363"/>
          <cell r="H363"/>
          <cell r="I363"/>
          <cell r="J363"/>
        </row>
        <row r="364">
          <cell r="B364"/>
          <cell r="C364"/>
          <cell r="D364"/>
          <cell r="E364"/>
          <cell r="F364"/>
          <cell r="G364"/>
          <cell r="H364"/>
          <cell r="I364"/>
          <cell r="J364"/>
        </row>
        <row r="365">
          <cell r="B365"/>
          <cell r="C365"/>
          <cell r="D365"/>
          <cell r="E365"/>
          <cell r="F365"/>
          <cell r="G365"/>
          <cell r="H365"/>
          <cell r="I365"/>
          <cell r="J365"/>
        </row>
        <row r="366">
          <cell r="B366"/>
          <cell r="C366"/>
          <cell r="D366"/>
          <cell r="E366"/>
          <cell r="F366"/>
          <cell r="G366"/>
          <cell r="H366"/>
          <cell r="I366"/>
          <cell r="J366"/>
        </row>
        <row r="367">
          <cell r="B367"/>
          <cell r="C367"/>
          <cell r="D367"/>
          <cell r="E367"/>
          <cell r="F367"/>
          <cell r="G367"/>
          <cell r="H367"/>
          <cell r="I367"/>
          <cell r="J367"/>
        </row>
        <row r="368">
          <cell r="B368"/>
          <cell r="C368"/>
          <cell r="D368"/>
          <cell r="E368"/>
          <cell r="F368"/>
          <cell r="G368"/>
          <cell r="H368"/>
          <cell r="I368"/>
          <cell r="J368"/>
        </row>
        <row r="369">
          <cell r="B369"/>
          <cell r="C369"/>
          <cell r="D369"/>
          <cell r="E369"/>
          <cell r="F369"/>
          <cell r="G369"/>
          <cell r="H369"/>
          <cell r="I369"/>
          <cell r="J369"/>
        </row>
        <row r="370">
          <cell r="B370"/>
          <cell r="C370"/>
          <cell r="D370"/>
          <cell r="E370"/>
          <cell r="F370"/>
          <cell r="G370"/>
          <cell r="H370"/>
          <cell r="I370"/>
        </row>
        <row r="371">
          <cell r="B371"/>
          <cell r="C371"/>
          <cell r="D371"/>
          <cell r="E371"/>
          <cell r="F371"/>
          <cell r="G371"/>
          <cell r="H371"/>
          <cell r="I371"/>
        </row>
        <row r="372">
          <cell r="B372"/>
          <cell r="C372"/>
          <cell r="D372"/>
          <cell r="E372"/>
          <cell r="F372"/>
          <cell r="G372"/>
          <cell r="H372"/>
          <cell r="I372"/>
        </row>
        <row r="373">
          <cell r="B373"/>
          <cell r="C373"/>
          <cell r="D373"/>
          <cell r="E373"/>
          <cell r="F373"/>
          <cell r="G373"/>
          <cell r="H373"/>
          <cell r="I373"/>
        </row>
        <row r="374">
          <cell r="B374"/>
          <cell r="C374"/>
          <cell r="D374"/>
          <cell r="E374"/>
          <cell r="F374"/>
          <cell r="G374"/>
          <cell r="H374"/>
          <cell r="I374"/>
        </row>
        <row r="375">
          <cell r="B375"/>
          <cell r="C375"/>
          <cell r="D375"/>
          <cell r="E375"/>
          <cell r="F375"/>
          <cell r="G375"/>
          <cell r="H375"/>
          <cell r="I375"/>
        </row>
        <row r="376">
          <cell r="B376"/>
          <cell r="C376"/>
          <cell r="D376"/>
          <cell r="E376"/>
          <cell r="F376"/>
          <cell r="G376"/>
          <cell r="H376"/>
          <cell r="I376"/>
        </row>
        <row r="377">
          <cell r="B377"/>
          <cell r="C377"/>
          <cell r="D377"/>
          <cell r="E377"/>
          <cell r="F377"/>
          <cell r="G377"/>
          <cell r="H377"/>
          <cell r="I377"/>
        </row>
        <row r="378">
          <cell r="B378"/>
          <cell r="C378"/>
          <cell r="D378"/>
          <cell r="E378"/>
          <cell r="F378"/>
          <cell r="G378"/>
          <cell r="H378"/>
          <cell r="I378"/>
        </row>
        <row r="379">
          <cell r="B379"/>
          <cell r="C379"/>
          <cell r="D379"/>
          <cell r="E379"/>
          <cell r="F379"/>
          <cell r="G379"/>
          <cell r="H379"/>
          <cell r="I379"/>
        </row>
        <row r="380">
          <cell r="B380"/>
          <cell r="C380"/>
          <cell r="D380"/>
          <cell r="E380"/>
          <cell r="F380"/>
          <cell r="G380"/>
          <cell r="H380"/>
          <cell r="I380"/>
        </row>
        <row r="381">
          <cell r="A381">
            <v>3.1</v>
          </cell>
          <cell r="B381" t="str">
            <v>TOTAL</v>
          </cell>
          <cell r="C381"/>
          <cell r="D381"/>
          <cell r="E381"/>
          <cell r="F381"/>
          <cell r="G381"/>
          <cell r="H381"/>
          <cell r="I381">
            <v>6</v>
          </cell>
        </row>
        <row r="383">
          <cell r="B383" t="str">
            <v>(a) ITEM Nº:</v>
          </cell>
          <cell r="C383">
            <v>3.2</v>
          </cell>
          <cell r="D383" t="str">
            <v xml:space="preserve">(b) DESCRIPCION ITEM </v>
          </cell>
          <cell r="E383" t="str">
            <v>MANTENIMIENTO DE SANITARIOS (INCLUYE CAMBIO DE GRIFERIAS)</v>
          </cell>
          <cell r="F383"/>
          <cell r="G383"/>
          <cell r="H383" t="str">
            <v>(c) UND:</v>
          </cell>
          <cell r="I383" t="str">
            <v>UN</v>
          </cell>
        </row>
        <row r="384">
          <cell r="B384"/>
          <cell r="C384"/>
          <cell r="D384"/>
          <cell r="E384"/>
          <cell r="F384"/>
          <cell r="G384"/>
          <cell r="H384"/>
          <cell r="I384"/>
        </row>
        <row r="385">
          <cell r="B385" t="str">
            <v xml:space="preserve">(e) LOCALIZACION </v>
          </cell>
          <cell r="C385"/>
          <cell r="D385" t="str">
            <v>DIMENSIONES</v>
          </cell>
          <cell r="E385"/>
          <cell r="F385"/>
          <cell r="G385" t="str">
            <v>(i) MEDIDA PARCIAL</v>
          </cell>
          <cell r="H385" t="str">
            <v>(j) N° DE ELEMENTOS</v>
          </cell>
          <cell r="I385" t="str">
            <v>(k) MEDIDA TOTAL</v>
          </cell>
        </row>
        <row r="386">
          <cell r="B386"/>
          <cell r="C386"/>
          <cell r="D386" t="str">
            <v>Cantidad</v>
          </cell>
          <cell r="E386" t="str">
            <v xml:space="preserve">Longitud / Espesor </v>
          </cell>
          <cell r="F386" t="str">
            <v>Altura (m)</v>
          </cell>
          <cell r="G386"/>
          <cell r="H386"/>
          <cell r="I386"/>
        </row>
        <row r="387">
          <cell r="B387"/>
          <cell r="C387"/>
          <cell r="D387"/>
          <cell r="E387"/>
          <cell r="F387"/>
          <cell r="G387"/>
          <cell r="H387"/>
          <cell r="I387"/>
        </row>
        <row r="388">
          <cell r="B388" t="str">
            <v>BAÑO NIÑOS</v>
          </cell>
          <cell r="C388"/>
          <cell r="D388">
            <v>2</v>
          </cell>
          <cell r="E388"/>
          <cell r="F388"/>
          <cell r="G388">
            <v>2</v>
          </cell>
          <cell r="H388">
            <v>1</v>
          </cell>
          <cell r="I388">
            <v>2</v>
          </cell>
          <cell r="J388"/>
        </row>
        <row r="389">
          <cell r="B389" t="str">
            <v>BAÑO NIÑAS</v>
          </cell>
          <cell r="C389"/>
          <cell r="D389">
            <v>4</v>
          </cell>
          <cell r="E389"/>
          <cell r="F389"/>
          <cell r="G389">
            <v>4</v>
          </cell>
          <cell r="H389">
            <v>1</v>
          </cell>
          <cell r="I389">
            <v>4</v>
          </cell>
          <cell r="J389"/>
        </row>
        <row r="390">
          <cell r="B390"/>
          <cell r="C390"/>
          <cell r="D390"/>
          <cell r="E390"/>
          <cell r="F390"/>
          <cell r="G390"/>
          <cell r="H390"/>
          <cell r="I390"/>
          <cell r="J390"/>
        </row>
        <row r="391">
          <cell r="B391"/>
          <cell r="C391"/>
          <cell r="D391"/>
          <cell r="E391"/>
          <cell r="F391"/>
          <cell r="G391"/>
          <cell r="H391"/>
          <cell r="I391"/>
          <cell r="J391"/>
        </row>
        <row r="392">
          <cell r="B392"/>
          <cell r="C392"/>
          <cell r="D392"/>
          <cell r="E392"/>
          <cell r="F392"/>
          <cell r="G392"/>
          <cell r="H392"/>
          <cell r="I392"/>
          <cell r="J392"/>
        </row>
        <row r="393">
          <cell r="B393"/>
          <cell r="C393"/>
          <cell r="D393"/>
          <cell r="E393"/>
          <cell r="F393"/>
          <cell r="G393"/>
          <cell r="H393"/>
          <cell r="I393"/>
          <cell r="J393"/>
        </row>
        <row r="394">
          <cell r="B394"/>
          <cell r="C394"/>
          <cell r="D394"/>
          <cell r="E394"/>
          <cell r="F394"/>
          <cell r="G394"/>
          <cell r="H394"/>
          <cell r="I394"/>
          <cell r="J394"/>
        </row>
        <row r="395">
          <cell r="B395"/>
          <cell r="C395"/>
          <cell r="D395"/>
          <cell r="E395"/>
          <cell r="F395"/>
          <cell r="G395"/>
          <cell r="H395"/>
          <cell r="I395"/>
          <cell r="J395"/>
        </row>
        <row r="396">
          <cell r="B396"/>
          <cell r="C396"/>
          <cell r="D396"/>
          <cell r="E396"/>
          <cell r="F396"/>
          <cell r="G396"/>
          <cell r="H396"/>
          <cell r="I396"/>
          <cell r="J396"/>
        </row>
        <row r="397">
          <cell r="B397"/>
          <cell r="C397"/>
          <cell r="D397"/>
          <cell r="E397"/>
          <cell r="F397"/>
          <cell r="G397"/>
          <cell r="H397"/>
          <cell r="I397"/>
        </row>
        <row r="398">
          <cell r="B398"/>
          <cell r="C398"/>
          <cell r="D398"/>
          <cell r="E398"/>
          <cell r="F398"/>
          <cell r="G398"/>
          <cell r="H398"/>
          <cell r="I398"/>
        </row>
        <row r="399">
          <cell r="B399"/>
          <cell r="C399"/>
          <cell r="D399"/>
          <cell r="E399"/>
          <cell r="F399"/>
          <cell r="G399"/>
          <cell r="H399"/>
          <cell r="I399"/>
        </row>
        <row r="400">
          <cell r="B400"/>
          <cell r="C400"/>
          <cell r="D400"/>
          <cell r="E400"/>
          <cell r="F400"/>
          <cell r="G400"/>
          <cell r="H400"/>
          <cell r="I400"/>
        </row>
        <row r="401">
          <cell r="B401"/>
          <cell r="C401"/>
          <cell r="D401"/>
          <cell r="E401"/>
          <cell r="F401"/>
          <cell r="G401"/>
          <cell r="H401"/>
          <cell r="I401"/>
        </row>
        <row r="402">
          <cell r="B402"/>
          <cell r="C402"/>
          <cell r="D402"/>
          <cell r="E402"/>
          <cell r="F402"/>
          <cell r="G402"/>
          <cell r="H402"/>
          <cell r="I402"/>
        </row>
        <row r="403">
          <cell r="B403"/>
          <cell r="C403"/>
          <cell r="D403"/>
          <cell r="E403"/>
          <cell r="F403"/>
          <cell r="G403"/>
          <cell r="H403"/>
          <cell r="I403"/>
        </row>
        <row r="404">
          <cell r="B404"/>
          <cell r="C404"/>
          <cell r="D404"/>
          <cell r="E404"/>
          <cell r="F404"/>
          <cell r="G404"/>
          <cell r="H404"/>
          <cell r="I404"/>
        </row>
        <row r="405">
          <cell r="B405"/>
          <cell r="C405"/>
          <cell r="D405"/>
          <cell r="E405"/>
          <cell r="F405"/>
          <cell r="G405"/>
          <cell r="H405"/>
          <cell r="I405"/>
        </row>
        <row r="406">
          <cell r="B406"/>
          <cell r="C406"/>
          <cell r="D406"/>
          <cell r="E406"/>
          <cell r="F406"/>
          <cell r="G406"/>
          <cell r="H406"/>
          <cell r="I406"/>
        </row>
        <row r="407">
          <cell r="B407"/>
          <cell r="C407"/>
          <cell r="D407"/>
          <cell r="E407"/>
          <cell r="F407"/>
          <cell r="G407"/>
          <cell r="H407"/>
          <cell r="I407"/>
        </row>
        <row r="408">
          <cell r="A408">
            <v>3.2</v>
          </cell>
          <cell r="B408" t="str">
            <v>TOTAL</v>
          </cell>
          <cell r="C408"/>
          <cell r="D408"/>
          <cell r="E408"/>
          <cell r="F408"/>
          <cell r="G408"/>
          <cell r="H408"/>
          <cell r="I408">
            <v>6</v>
          </cell>
        </row>
        <row r="410">
          <cell r="B410" t="str">
            <v>(a) ITEM Nº:</v>
          </cell>
          <cell r="C410">
            <v>3.3</v>
          </cell>
          <cell r="D410" t="str">
            <v xml:space="preserve">(b) DESCRIPCION ITEM </v>
          </cell>
          <cell r="E410" t="str">
            <v>DESMONTE MARCOS Y PUERTAS, INC RETIRO</v>
          </cell>
          <cell r="F410"/>
          <cell r="G410"/>
          <cell r="H410" t="str">
            <v>(c) UND:</v>
          </cell>
          <cell r="I410" t="str">
            <v>UN</v>
          </cell>
        </row>
        <row r="411">
          <cell r="B411"/>
          <cell r="C411"/>
          <cell r="D411"/>
          <cell r="E411"/>
          <cell r="F411"/>
          <cell r="G411"/>
          <cell r="H411"/>
          <cell r="I411"/>
        </row>
        <row r="412">
          <cell r="B412" t="str">
            <v xml:space="preserve">(e) LOCALIZACION </v>
          </cell>
          <cell r="C412"/>
          <cell r="D412" t="str">
            <v>DIMENSIONES</v>
          </cell>
          <cell r="E412"/>
          <cell r="F412"/>
          <cell r="G412" t="str">
            <v>(i) MEDIDA PARCIAL</v>
          </cell>
          <cell r="H412" t="str">
            <v>(j) N° DE ELEMENTOS</v>
          </cell>
          <cell r="I412" t="str">
            <v>(k) MEDIDA TOTAL</v>
          </cell>
        </row>
        <row r="413">
          <cell r="B413"/>
          <cell r="C413"/>
          <cell r="D413" t="str">
            <v>Cantidad</v>
          </cell>
          <cell r="E413" t="str">
            <v xml:space="preserve">Longitud / Espesor </v>
          </cell>
          <cell r="F413" t="str">
            <v>Altura (m)</v>
          </cell>
          <cell r="G413"/>
          <cell r="H413"/>
          <cell r="I413"/>
        </row>
        <row r="414">
          <cell r="B414"/>
          <cell r="C414"/>
          <cell r="D414"/>
          <cell r="E414"/>
          <cell r="F414"/>
          <cell r="G414"/>
          <cell r="H414"/>
          <cell r="I414"/>
        </row>
        <row r="415">
          <cell r="B415" t="str">
            <v>BAÑO NIÑOS</v>
          </cell>
          <cell r="C415"/>
          <cell r="D415">
            <v>1</v>
          </cell>
          <cell r="E415"/>
          <cell r="F415"/>
          <cell r="G415">
            <v>1</v>
          </cell>
          <cell r="H415">
            <v>1</v>
          </cell>
          <cell r="I415">
            <v>1</v>
          </cell>
          <cell r="J415"/>
        </row>
        <row r="416">
          <cell r="B416" t="str">
            <v>BAÑO NIÑAS</v>
          </cell>
          <cell r="C416"/>
          <cell r="D416">
            <v>1</v>
          </cell>
          <cell r="E416"/>
          <cell r="F416"/>
          <cell r="G416">
            <v>1</v>
          </cell>
          <cell r="H416">
            <v>1</v>
          </cell>
          <cell r="I416">
            <v>1</v>
          </cell>
          <cell r="J416"/>
        </row>
        <row r="417">
          <cell r="B417"/>
          <cell r="C417"/>
          <cell r="D417"/>
          <cell r="E417"/>
          <cell r="F417"/>
          <cell r="G417"/>
          <cell r="H417"/>
          <cell r="I417"/>
          <cell r="J417"/>
        </row>
        <row r="418">
          <cell r="B418"/>
          <cell r="C418"/>
          <cell r="D418"/>
          <cell r="E418"/>
          <cell r="F418"/>
          <cell r="G418"/>
          <cell r="H418"/>
          <cell r="I418"/>
          <cell r="J418"/>
        </row>
        <row r="419">
          <cell r="B419"/>
          <cell r="C419"/>
          <cell r="D419"/>
          <cell r="E419"/>
          <cell r="F419"/>
          <cell r="G419"/>
          <cell r="H419"/>
          <cell r="I419"/>
          <cell r="J419"/>
        </row>
        <row r="420">
          <cell r="B420"/>
          <cell r="C420"/>
          <cell r="D420"/>
          <cell r="E420"/>
          <cell r="F420"/>
          <cell r="G420"/>
          <cell r="H420"/>
          <cell r="I420"/>
          <cell r="J420"/>
        </row>
        <row r="421">
          <cell r="B421"/>
          <cell r="C421"/>
          <cell r="D421"/>
          <cell r="E421"/>
          <cell r="F421"/>
          <cell r="G421"/>
          <cell r="H421"/>
          <cell r="I421"/>
          <cell r="J421"/>
        </row>
        <row r="422">
          <cell r="B422"/>
          <cell r="C422"/>
          <cell r="D422"/>
          <cell r="E422"/>
          <cell r="F422"/>
          <cell r="G422"/>
          <cell r="H422"/>
          <cell r="I422"/>
          <cell r="J422"/>
        </row>
        <row r="423">
          <cell r="B423"/>
          <cell r="C423"/>
          <cell r="D423"/>
          <cell r="E423"/>
          <cell r="F423"/>
          <cell r="G423"/>
          <cell r="H423"/>
          <cell r="I423"/>
          <cell r="J423"/>
        </row>
        <row r="424">
          <cell r="B424"/>
          <cell r="C424"/>
          <cell r="D424"/>
          <cell r="E424"/>
          <cell r="F424"/>
          <cell r="G424"/>
          <cell r="H424"/>
          <cell r="I424"/>
        </row>
        <row r="425">
          <cell r="B425"/>
          <cell r="C425"/>
          <cell r="D425"/>
          <cell r="E425"/>
          <cell r="F425"/>
          <cell r="G425"/>
          <cell r="H425"/>
          <cell r="I425"/>
        </row>
        <row r="426">
          <cell r="B426"/>
          <cell r="C426"/>
          <cell r="D426"/>
          <cell r="E426"/>
          <cell r="F426"/>
          <cell r="G426"/>
          <cell r="H426"/>
          <cell r="I426"/>
        </row>
        <row r="427">
          <cell r="B427"/>
          <cell r="C427"/>
          <cell r="D427"/>
          <cell r="E427"/>
          <cell r="F427"/>
          <cell r="G427"/>
          <cell r="H427"/>
          <cell r="I427"/>
        </row>
        <row r="428">
          <cell r="B428"/>
          <cell r="C428"/>
          <cell r="D428"/>
          <cell r="E428"/>
          <cell r="F428"/>
          <cell r="G428"/>
          <cell r="H428"/>
          <cell r="I428"/>
        </row>
        <row r="429">
          <cell r="B429"/>
          <cell r="C429"/>
          <cell r="D429"/>
          <cell r="E429"/>
          <cell r="F429"/>
          <cell r="G429"/>
          <cell r="H429"/>
          <cell r="I429"/>
        </row>
        <row r="430">
          <cell r="B430"/>
          <cell r="C430"/>
          <cell r="D430"/>
          <cell r="E430"/>
          <cell r="F430"/>
          <cell r="G430"/>
          <cell r="H430"/>
          <cell r="I430"/>
        </row>
        <row r="431">
          <cell r="B431"/>
          <cell r="C431"/>
          <cell r="D431"/>
          <cell r="E431"/>
          <cell r="F431"/>
          <cell r="G431"/>
          <cell r="H431"/>
          <cell r="I431"/>
        </row>
        <row r="432">
          <cell r="B432"/>
          <cell r="C432"/>
          <cell r="D432"/>
          <cell r="E432"/>
          <cell r="F432"/>
          <cell r="G432"/>
          <cell r="H432"/>
          <cell r="I432"/>
        </row>
        <row r="433">
          <cell r="B433"/>
          <cell r="C433"/>
          <cell r="D433"/>
          <cell r="E433"/>
          <cell r="F433"/>
          <cell r="G433"/>
          <cell r="H433"/>
          <cell r="I433"/>
        </row>
        <row r="434">
          <cell r="B434"/>
          <cell r="C434"/>
          <cell r="D434"/>
          <cell r="E434"/>
          <cell r="F434"/>
          <cell r="G434"/>
          <cell r="H434"/>
          <cell r="I434"/>
        </row>
        <row r="435">
          <cell r="A435">
            <v>3.3</v>
          </cell>
          <cell r="B435" t="str">
            <v>TOTAL</v>
          </cell>
          <cell r="C435"/>
          <cell r="D435"/>
          <cell r="E435"/>
          <cell r="F435"/>
          <cell r="G435"/>
          <cell r="H435"/>
          <cell r="I435">
            <v>2</v>
          </cell>
        </row>
        <row r="437">
          <cell r="B437" t="str">
            <v>(a) ITEM Nº:</v>
          </cell>
          <cell r="C437">
            <v>3.4</v>
          </cell>
          <cell r="D437" t="str">
            <v xml:space="preserve">(b) DESCRIPCION ITEM </v>
          </cell>
          <cell r="E437" t="str">
            <v>MARCO PARA PUERTA EN LÁMINA CAL 18 -0.8</v>
          </cell>
          <cell r="F437"/>
          <cell r="G437"/>
          <cell r="H437" t="str">
            <v>(c) UND:</v>
          </cell>
          <cell r="I437" t="str">
            <v>UN</v>
          </cell>
        </row>
        <row r="438">
          <cell r="B438"/>
          <cell r="C438"/>
          <cell r="D438"/>
          <cell r="E438"/>
          <cell r="F438"/>
          <cell r="G438"/>
          <cell r="H438"/>
          <cell r="I438"/>
        </row>
        <row r="439">
          <cell r="B439" t="str">
            <v xml:space="preserve">(e) LOCALIZACION </v>
          </cell>
          <cell r="C439"/>
          <cell r="D439" t="str">
            <v>DIMENSIONES</v>
          </cell>
          <cell r="E439"/>
          <cell r="F439"/>
          <cell r="G439" t="str">
            <v>(i) MEDIDA PARCIAL</v>
          </cell>
          <cell r="H439" t="str">
            <v>(j) N° DE ELEMENTOS</v>
          </cell>
          <cell r="I439" t="str">
            <v>(k) MEDIDA TOTAL</v>
          </cell>
        </row>
        <row r="440">
          <cell r="B440"/>
          <cell r="C440"/>
          <cell r="D440" t="str">
            <v>Cantidad</v>
          </cell>
          <cell r="E440" t="str">
            <v xml:space="preserve">Longitud / Espesor </v>
          </cell>
          <cell r="F440" t="str">
            <v>Altura (m)</v>
          </cell>
          <cell r="G440"/>
          <cell r="H440"/>
          <cell r="I440"/>
        </row>
        <row r="441">
          <cell r="B441"/>
          <cell r="C441"/>
          <cell r="D441"/>
          <cell r="E441"/>
          <cell r="F441"/>
          <cell r="G441"/>
          <cell r="H441"/>
          <cell r="I441"/>
        </row>
        <row r="442">
          <cell r="B442" t="str">
            <v>BAÑO NIÑOS</v>
          </cell>
          <cell r="C442"/>
          <cell r="D442">
            <v>1</v>
          </cell>
          <cell r="E442"/>
          <cell r="F442"/>
          <cell r="G442">
            <v>1</v>
          </cell>
          <cell r="H442">
            <v>1</v>
          </cell>
          <cell r="I442">
            <v>1</v>
          </cell>
          <cell r="J442"/>
        </row>
        <row r="443">
          <cell r="B443" t="str">
            <v>BAÑO NIÑAS</v>
          </cell>
          <cell r="C443"/>
          <cell r="D443">
            <v>1</v>
          </cell>
          <cell r="E443"/>
          <cell r="F443"/>
          <cell r="G443">
            <v>1</v>
          </cell>
          <cell r="H443">
            <v>1</v>
          </cell>
          <cell r="I443">
            <v>1</v>
          </cell>
          <cell r="J443"/>
        </row>
        <row r="444">
          <cell r="B444"/>
          <cell r="C444"/>
          <cell r="D444"/>
          <cell r="E444"/>
          <cell r="F444"/>
          <cell r="G444"/>
          <cell r="H444"/>
          <cell r="I444"/>
          <cell r="J444"/>
        </row>
        <row r="445">
          <cell r="B445"/>
          <cell r="C445"/>
          <cell r="D445"/>
          <cell r="E445"/>
          <cell r="F445"/>
          <cell r="G445"/>
          <cell r="H445"/>
          <cell r="I445"/>
          <cell r="J445"/>
        </row>
        <row r="446">
          <cell r="B446"/>
          <cell r="C446"/>
          <cell r="D446"/>
          <cell r="E446"/>
          <cell r="F446"/>
          <cell r="G446"/>
          <cell r="H446"/>
          <cell r="I446"/>
          <cell r="J446"/>
        </row>
        <row r="447">
          <cell r="B447"/>
          <cell r="C447"/>
          <cell r="D447"/>
          <cell r="E447"/>
          <cell r="F447"/>
          <cell r="G447"/>
          <cell r="H447"/>
          <cell r="I447"/>
          <cell r="J447"/>
        </row>
        <row r="448">
          <cell r="B448"/>
          <cell r="C448"/>
          <cell r="D448"/>
          <cell r="E448"/>
          <cell r="F448"/>
          <cell r="G448"/>
          <cell r="H448"/>
          <cell r="I448"/>
          <cell r="J448"/>
        </row>
        <row r="449">
          <cell r="B449"/>
          <cell r="C449"/>
          <cell r="D449"/>
          <cell r="E449"/>
          <cell r="F449"/>
          <cell r="G449"/>
          <cell r="H449"/>
          <cell r="I449"/>
          <cell r="J449"/>
        </row>
        <row r="450">
          <cell r="B450"/>
          <cell r="C450"/>
          <cell r="D450"/>
          <cell r="E450"/>
          <cell r="F450"/>
          <cell r="G450"/>
          <cell r="H450"/>
          <cell r="I450"/>
          <cell r="J450"/>
        </row>
        <row r="451">
          <cell r="B451"/>
          <cell r="C451"/>
          <cell r="D451"/>
          <cell r="E451"/>
          <cell r="F451"/>
          <cell r="G451"/>
          <cell r="H451"/>
          <cell r="I451"/>
        </row>
        <row r="452">
          <cell r="B452"/>
          <cell r="C452"/>
          <cell r="D452"/>
          <cell r="E452"/>
          <cell r="F452"/>
          <cell r="G452"/>
          <cell r="H452"/>
          <cell r="I452"/>
        </row>
        <row r="453">
          <cell r="B453"/>
          <cell r="C453"/>
          <cell r="D453"/>
          <cell r="E453"/>
          <cell r="F453"/>
          <cell r="G453"/>
          <cell r="H453"/>
          <cell r="I453"/>
        </row>
        <row r="454">
          <cell r="B454"/>
          <cell r="C454"/>
          <cell r="D454"/>
          <cell r="E454"/>
          <cell r="F454"/>
          <cell r="G454"/>
          <cell r="H454"/>
          <cell r="I454"/>
        </row>
        <row r="455">
          <cell r="B455"/>
          <cell r="C455"/>
          <cell r="D455"/>
          <cell r="E455"/>
          <cell r="F455"/>
          <cell r="G455"/>
          <cell r="H455"/>
          <cell r="I455"/>
        </row>
        <row r="456">
          <cell r="B456"/>
          <cell r="C456"/>
          <cell r="D456"/>
          <cell r="E456"/>
          <cell r="F456"/>
          <cell r="G456"/>
          <cell r="H456"/>
          <cell r="I456"/>
        </row>
        <row r="457">
          <cell r="B457"/>
          <cell r="C457"/>
          <cell r="D457"/>
          <cell r="E457"/>
          <cell r="F457"/>
          <cell r="G457"/>
          <cell r="H457"/>
          <cell r="I457"/>
        </row>
        <row r="458">
          <cell r="B458"/>
          <cell r="C458"/>
          <cell r="D458"/>
          <cell r="E458"/>
          <cell r="F458"/>
          <cell r="G458"/>
          <cell r="H458"/>
          <cell r="I458"/>
        </row>
        <row r="459">
          <cell r="B459"/>
          <cell r="C459"/>
          <cell r="D459"/>
          <cell r="E459"/>
          <cell r="F459"/>
          <cell r="G459"/>
          <cell r="H459"/>
          <cell r="I459"/>
        </row>
        <row r="460">
          <cell r="B460"/>
          <cell r="C460"/>
          <cell r="D460"/>
          <cell r="E460"/>
          <cell r="F460"/>
          <cell r="G460"/>
          <cell r="H460"/>
          <cell r="I460"/>
        </row>
        <row r="461">
          <cell r="B461"/>
          <cell r="C461"/>
          <cell r="D461"/>
          <cell r="E461"/>
          <cell r="F461"/>
          <cell r="G461"/>
          <cell r="H461"/>
          <cell r="I461"/>
        </row>
        <row r="462">
          <cell r="A462">
            <v>3.4</v>
          </cell>
          <cell r="B462" t="str">
            <v>TOTAL</v>
          </cell>
          <cell r="C462"/>
          <cell r="D462"/>
          <cell r="E462"/>
          <cell r="F462"/>
          <cell r="G462"/>
          <cell r="H462"/>
          <cell r="I462">
            <v>2</v>
          </cell>
        </row>
        <row r="463">
          <cell r="B463"/>
          <cell r="C463"/>
          <cell r="D463"/>
          <cell r="E463"/>
          <cell r="F463"/>
          <cell r="G463"/>
          <cell r="H463"/>
          <cell r="I463"/>
        </row>
        <row r="464">
          <cell r="B464" t="str">
            <v>(a) ITEM Nº:</v>
          </cell>
          <cell r="C464">
            <v>3.5</v>
          </cell>
          <cell r="D464" t="str">
            <v xml:space="preserve">(b) DESCRIPCION ITEM </v>
          </cell>
          <cell r="E464" t="str">
            <v>PUERTA EN LÁMINA CAL 18 INC. ANTICORROSIVO</v>
          </cell>
          <cell r="F464"/>
          <cell r="G464"/>
          <cell r="H464" t="str">
            <v>(c) UND:</v>
          </cell>
          <cell r="I464" t="str">
            <v>M2</v>
          </cell>
        </row>
        <row r="465">
          <cell r="B465"/>
          <cell r="C465"/>
          <cell r="D465"/>
          <cell r="E465"/>
          <cell r="F465"/>
          <cell r="G465"/>
          <cell r="H465"/>
          <cell r="I465"/>
        </row>
        <row r="466">
          <cell r="B466" t="str">
            <v xml:space="preserve">(e) LOCALIZACION </v>
          </cell>
          <cell r="C466"/>
          <cell r="D466" t="str">
            <v>DIMENSIONES</v>
          </cell>
          <cell r="E466"/>
          <cell r="F466"/>
          <cell r="G466" t="str">
            <v>(i) MEDIDA PARCIAL</v>
          </cell>
          <cell r="H466" t="str">
            <v>(j) N° DE ELEMENTOS</v>
          </cell>
          <cell r="I466" t="str">
            <v>(k) MEDIDA TOTAL</v>
          </cell>
        </row>
        <row r="467">
          <cell r="B467"/>
          <cell r="C467"/>
          <cell r="D467" t="str">
            <v>Ancho (m)</v>
          </cell>
          <cell r="E467" t="str">
            <v xml:space="preserve">Longitud / Espesor </v>
          </cell>
          <cell r="F467" t="str">
            <v>Altura (m)</v>
          </cell>
          <cell r="G467"/>
          <cell r="H467"/>
          <cell r="I467"/>
        </row>
        <row r="468">
          <cell r="B468"/>
          <cell r="C468"/>
          <cell r="D468"/>
          <cell r="E468"/>
          <cell r="F468"/>
          <cell r="G468"/>
          <cell r="H468"/>
          <cell r="I468"/>
        </row>
        <row r="469">
          <cell r="B469" t="str">
            <v>BAÑO NIÑOS</v>
          </cell>
          <cell r="C469"/>
          <cell r="D469">
            <v>1</v>
          </cell>
          <cell r="E469">
            <v>1.83</v>
          </cell>
          <cell r="F469"/>
          <cell r="G469">
            <v>1.83</v>
          </cell>
          <cell r="H469">
            <v>1</v>
          </cell>
          <cell r="I469">
            <v>1.83</v>
          </cell>
          <cell r="J469"/>
        </row>
        <row r="470">
          <cell r="B470" t="str">
            <v>BAÑO NIÑOS</v>
          </cell>
          <cell r="C470"/>
          <cell r="D470">
            <v>0.96</v>
          </cell>
          <cell r="E470">
            <v>1.62</v>
          </cell>
          <cell r="F470"/>
          <cell r="G470">
            <v>0.96</v>
          </cell>
          <cell r="H470">
            <v>1</v>
          </cell>
          <cell r="I470">
            <v>0.96</v>
          </cell>
          <cell r="J470"/>
        </row>
        <row r="471">
          <cell r="B471" t="str">
            <v>BAÑO NIÑOS</v>
          </cell>
          <cell r="C471"/>
          <cell r="D471">
            <v>0.96</v>
          </cell>
          <cell r="E471">
            <v>1.6</v>
          </cell>
          <cell r="F471"/>
          <cell r="G471">
            <v>0.96</v>
          </cell>
          <cell r="H471">
            <v>1</v>
          </cell>
          <cell r="I471">
            <v>0.96</v>
          </cell>
          <cell r="J471"/>
        </row>
        <row r="472">
          <cell r="B472" t="str">
            <v>BAÑO NIÑAS</v>
          </cell>
          <cell r="C472"/>
          <cell r="D472">
            <v>1.05</v>
          </cell>
          <cell r="E472">
            <v>1.8</v>
          </cell>
          <cell r="F472"/>
          <cell r="G472">
            <v>1.05</v>
          </cell>
          <cell r="H472">
            <v>1</v>
          </cell>
          <cell r="I472">
            <v>1.05</v>
          </cell>
          <cell r="J472"/>
        </row>
        <row r="473">
          <cell r="B473" t="str">
            <v>BAÑO NIÑAS</v>
          </cell>
          <cell r="C473"/>
          <cell r="D473">
            <v>0.65</v>
          </cell>
          <cell r="E473">
            <v>1.8</v>
          </cell>
          <cell r="F473"/>
          <cell r="G473">
            <v>0.65</v>
          </cell>
          <cell r="H473">
            <v>1</v>
          </cell>
          <cell r="I473">
            <v>0.65</v>
          </cell>
          <cell r="J473"/>
        </row>
        <row r="474">
          <cell r="B474" t="str">
            <v>BAÑO NIÑAS</v>
          </cell>
          <cell r="C474"/>
          <cell r="D474">
            <v>0.64</v>
          </cell>
          <cell r="E474">
            <v>1.8</v>
          </cell>
          <cell r="F474"/>
          <cell r="G474">
            <v>0.64</v>
          </cell>
          <cell r="H474">
            <v>1</v>
          </cell>
          <cell r="I474">
            <v>0.64</v>
          </cell>
          <cell r="J474"/>
        </row>
        <row r="475">
          <cell r="B475" t="str">
            <v>BAÑO NIÑAS</v>
          </cell>
          <cell r="C475"/>
          <cell r="D475">
            <v>0.64</v>
          </cell>
          <cell r="E475">
            <v>1.8</v>
          </cell>
          <cell r="F475"/>
          <cell r="G475">
            <v>0.64</v>
          </cell>
          <cell r="H475">
            <v>1</v>
          </cell>
          <cell r="I475">
            <v>0.64</v>
          </cell>
          <cell r="J475"/>
        </row>
        <row r="476">
          <cell r="B476"/>
          <cell r="C476"/>
          <cell r="D476"/>
          <cell r="E476"/>
          <cell r="F476"/>
          <cell r="G476"/>
          <cell r="H476"/>
          <cell r="I476"/>
          <cell r="J476"/>
        </row>
        <row r="477">
          <cell r="B477"/>
          <cell r="C477"/>
          <cell r="D477"/>
          <cell r="E477"/>
          <cell r="F477"/>
          <cell r="G477"/>
          <cell r="H477"/>
          <cell r="I477"/>
          <cell r="J477"/>
        </row>
        <row r="478">
          <cell r="B478"/>
          <cell r="C478"/>
          <cell r="D478"/>
          <cell r="E478"/>
          <cell r="F478"/>
          <cell r="G478"/>
          <cell r="H478"/>
          <cell r="I478"/>
        </row>
        <row r="479">
          <cell r="B479"/>
          <cell r="C479"/>
          <cell r="D479"/>
          <cell r="E479"/>
          <cell r="F479"/>
          <cell r="G479"/>
          <cell r="H479"/>
          <cell r="I479"/>
        </row>
        <row r="480">
          <cell r="B480"/>
          <cell r="C480"/>
          <cell r="D480"/>
          <cell r="E480"/>
          <cell r="F480"/>
          <cell r="G480"/>
          <cell r="H480"/>
          <cell r="I480"/>
        </row>
        <row r="481">
          <cell r="B481"/>
          <cell r="C481"/>
          <cell r="D481"/>
          <cell r="E481"/>
          <cell r="F481"/>
          <cell r="G481"/>
          <cell r="H481"/>
          <cell r="I481"/>
        </row>
        <row r="482">
          <cell r="B482"/>
          <cell r="C482"/>
          <cell r="D482"/>
          <cell r="E482"/>
          <cell r="F482"/>
          <cell r="G482"/>
          <cell r="H482"/>
          <cell r="I482"/>
        </row>
        <row r="483">
          <cell r="B483"/>
          <cell r="C483"/>
          <cell r="D483"/>
          <cell r="E483"/>
          <cell r="F483"/>
          <cell r="G483"/>
          <cell r="H483"/>
          <cell r="I483"/>
        </row>
        <row r="484">
          <cell r="B484"/>
          <cell r="C484"/>
          <cell r="D484"/>
          <cell r="E484"/>
          <cell r="F484"/>
          <cell r="G484"/>
          <cell r="H484"/>
          <cell r="I484"/>
        </row>
        <row r="485">
          <cell r="B485"/>
          <cell r="C485"/>
          <cell r="D485"/>
          <cell r="E485"/>
          <cell r="F485"/>
          <cell r="G485"/>
          <cell r="H485"/>
          <cell r="I485"/>
        </row>
        <row r="486">
          <cell r="B486"/>
          <cell r="C486"/>
          <cell r="D486"/>
          <cell r="E486"/>
          <cell r="F486"/>
          <cell r="G486"/>
          <cell r="H486"/>
          <cell r="I486"/>
        </row>
        <row r="487">
          <cell r="B487"/>
          <cell r="C487"/>
          <cell r="D487"/>
          <cell r="E487"/>
          <cell r="F487"/>
          <cell r="G487"/>
          <cell r="H487"/>
          <cell r="I487"/>
        </row>
        <row r="488">
          <cell r="B488"/>
          <cell r="C488"/>
          <cell r="D488"/>
          <cell r="E488"/>
          <cell r="F488"/>
          <cell r="G488"/>
          <cell r="H488"/>
          <cell r="I488"/>
        </row>
        <row r="489">
          <cell r="A489">
            <v>3.5</v>
          </cell>
          <cell r="B489" t="str">
            <v>TOTAL</v>
          </cell>
          <cell r="C489"/>
          <cell r="D489"/>
          <cell r="E489"/>
          <cell r="F489"/>
          <cell r="G489"/>
          <cell r="H489"/>
          <cell r="I489">
            <v>6.7299999999999995</v>
          </cell>
        </row>
        <row r="491">
          <cell r="B491" t="str">
            <v>(a) ITEM Nº:</v>
          </cell>
          <cell r="C491">
            <v>3.6</v>
          </cell>
          <cell r="D491" t="str">
            <v xml:space="preserve">(b) DESCRIPCION ITEM </v>
          </cell>
          <cell r="E491" t="str">
            <v>ESMALTE SOBRE LAMINA LLENA</v>
          </cell>
          <cell r="F491"/>
          <cell r="G491"/>
          <cell r="H491" t="str">
            <v>(c) UND:</v>
          </cell>
          <cell r="I491" t="str">
            <v>M2</v>
          </cell>
        </row>
        <row r="492">
          <cell r="B492"/>
          <cell r="C492"/>
          <cell r="D492"/>
          <cell r="E492"/>
          <cell r="F492"/>
          <cell r="G492"/>
          <cell r="H492"/>
          <cell r="I492"/>
        </row>
        <row r="493">
          <cell r="B493" t="str">
            <v xml:space="preserve">(e) LOCALIZACION </v>
          </cell>
          <cell r="C493"/>
          <cell r="D493" t="str">
            <v>DIMENSIONES</v>
          </cell>
          <cell r="E493"/>
          <cell r="F493"/>
          <cell r="G493" t="str">
            <v>(i) MEDIDA PARCIAL</v>
          </cell>
          <cell r="H493" t="str">
            <v>(j) N° DE ELEMENTOS</v>
          </cell>
          <cell r="I493" t="str">
            <v>(k) MEDIDA TOTAL</v>
          </cell>
        </row>
        <row r="494">
          <cell r="B494"/>
          <cell r="C494"/>
          <cell r="D494" t="str">
            <v>Ancho (m)</v>
          </cell>
          <cell r="E494" t="str">
            <v xml:space="preserve">Longitud / Espesor </v>
          </cell>
          <cell r="F494" t="str">
            <v>Altura (m)</v>
          </cell>
          <cell r="G494"/>
          <cell r="H494"/>
          <cell r="I494"/>
        </row>
        <row r="495">
          <cell r="B495"/>
          <cell r="C495"/>
          <cell r="D495"/>
          <cell r="E495"/>
          <cell r="F495"/>
          <cell r="G495"/>
          <cell r="H495"/>
          <cell r="I495"/>
        </row>
        <row r="496">
          <cell r="B496" t="str">
            <v>PUERTA BAÑO NIÑOS</v>
          </cell>
          <cell r="C496"/>
          <cell r="D496">
            <v>1</v>
          </cell>
          <cell r="E496">
            <v>1.83</v>
          </cell>
          <cell r="F496"/>
          <cell r="G496">
            <v>1.83</v>
          </cell>
          <cell r="H496">
            <v>2</v>
          </cell>
          <cell r="I496">
            <v>3.66</v>
          </cell>
          <cell r="J496"/>
        </row>
        <row r="497">
          <cell r="B497" t="str">
            <v>PUERTA BAÑO NIÑOS</v>
          </cell>
          <cell r="C497"/>
          <cell r="D497">
            <v>0.96</v>
          </cell>
          <cell r="E497">
            <v>1.62</v>
          </cell>
          <cell r="F497"/>
          <cell r="G497">
            <v>0.96</v>
          </cell>
          <cell r="H497">
            <v>2</v>
          </cell>
          <cell r="I497">
            <v>1.92</v>
          </cell>
          <cell r="J497"/>
        </row>
        <row r="498">
          <cell r="B498" t="str">
            <v>PUERTA BAÑO NIÑOS</v>
          </cell>
          <cell r="C498"/>
          <cell r="D498">
            <v>0.96</v>
          </cell>
          <cell r="E498">
            <v>1.6</v>
          </cell>
          <cell r="F498"/>
          <cell r="G498">
            <v>0.96</v>
          </cell>
          <cell r="H498">
            <v>2</v>
          </cell>
          <cell r="I498">
            <v>1.92</v>
          </cell>
          <cell r="J498"/>
        </row>
        <row r="499">
          <cell r="B499" t="str">
            <v>PUERTA BAÑO NIÑAS</v>
          </cell>
          <cell r="C499"/>
          <cell r="D499">
            <v>1.05</v>
          </cell>
          <cell r="E499">
            <v>1.8</v>
          </cell>
          <cell r="F499"/>
          <cell r="G499">
            <v>1.05</v>
          </cell>
          <cell r="H499">
            <v>2</v>
          </cell>
          <cell r="I499">
            <v>2.1</v>
          </cell>
          <cell r="J499"/>
        </row>
        <row r="500">
          <cell r="B500" t="str">
            <v>PUERTA BAÑO NIÑAS</v>
          </cell>
          <cell r="C500"/>
          <cell r="D500">
            <v>0.65</v>
          </cell>
          <cell r="E500">
            <v>1.8</v>
          </cell>
          <cell r="F500"/>
          <cell r="G500">
            <v>0.65</v>
          </cell>
          <cell r="H500">
            <v>2</v>
          </cell>
          <cell r="I500">
            <v>1.3</v>
          </cell>
          <cell r="J500"/>
        </row>
        <row r="501">
          <cell r="B501" t="str">
            <v>PUERTA BAÑO NIÑAS</v>
          </cell>
          <cell r="C501"/>
          <cell r="D501">
            <v>0.64</v>
          </cell>
          <cell r="E501">
            <v>1.8</v>
          </cell>
          <cell r="F501"/>
          <cell r="G501">
            <v>0.64</v>
          </cell>
          <cell r="H501">
            <v>2</v>
          </cell>
          <cell r="I501">
            <v>1.28</v>
          </cell>
          <cell r="J501"/>
        </row>
        <row r="502">
          <cell r="B502" t="str">
            <v>PUERTA BAÑO NIÑAS</v>
          </cell>
          <cell r="C502"/>
          <cell r="D502">
            <v>0.64</v>
          </cell>
          <cell r="E502">
            <v>1.8</v>
          </cell>
          <cell r="F502"/>
          <cell r="G502">
            <v>0.64</v>
          </cell>
          <cell r="H502">
            <v>2</v>
          </cell>
          <cell r="I502">
            <v>1.28</v>
          </cell>
          <cell r="J502"/>
        </row>
        <row r="503">
          <cell r="B503"/>
          <cell r="C503"/>
          <cell r="D503"/>
          <cell r="E503"/>
          <cell r="F503"/>
          <cell r="G503"/>
          <cell r="H503"/>
          <cell r="I503"/>
          <cell r="J503"/>
        </row>
        <row r="504">
          <cell r="B504"/>
          <cell r="C504"/>
          <cell r="D504"/>
          <cell r="E504"/>
          <cell r="F504"/>
          <cell r="G504"/>
          <cell r="H504"/>
          <cell r="I504"/>
          <cell r="J504"/>
        </row>
        <row r="505">
          <cell r="B505"/>
          <cell r="C505"/>
          <cell r="D505"/>
          <cell r="E505"/>
          <cell r="F505"/>
          <cell r="G505"/>
          <cell r="H505"/>
          <cell r="I505"/>
        </row>
        <row r="506">
          <cell r="B506"/>
          <cell r="C506"/>
          <cell r="D506"/>
          <cell r="E506"/>
          <cell r="F506"/>
          <cell r="G506"/>
          <cell r="H506"/>
          <cell r="I506"/>
        </row>
        <row r="507">
          <cell r="B507"/>
          <cell r="C507"/>
          <cell r="D507"/>
          <cell r="E507"/>
          <cell r="F507"/>
          <cell r="G507"/>
          <cell r="H507"/>
          <cell r="I507"/>
        </row>
        <row r="508">
          <cell r="B508"/>
          <cell r="C508"/>
          <cell r="D508"/>
          <cell r="E508"/>
          <cell r="F508"/>
          <cell r="G508"/>
          <cell r="H508"/>
          <cell r="I508"/>
        </row>
        <row r="509">
          <cell r="B509"/>
          <cell r="C509"/>
          <cell r="D509"/>
          <cell r="E509"/>
          <cell r="F509"/>
          <cell r="G509"/>
          <cell r="H509"/>
          <cell r="I509"/>
        </row>
        <row r="510">
          <cell r="B510"/>
          <cell r="C510"/>
          <cell r="D510"/>
          <cell r="E510"/>
          <cell r="F510"/>
          <cell r="G510"/>
          <cell r="H510"/>
          <cell r="I510"/>
        </row>
        <row r="511">
          <cell r="B511"/>
          <cell r="C511"/>
          <cell r="D511"/>
          <cell r="E511"/>
          <cell r="F511"/>
          <cell r="G511"/>
          <cell r="H511"/>
          <cell r="I511"/>
        </row>
        <row r="512">
          <cell r="B512"/>
          <cell r="C512"/>
          <cell r="D512"/>
          <cell r="E512"/>
          <cell r="F512"/>
          <cell r="G512"/>
          <cell r="H512"/>
          <cell r="I512"/>
        </row>
        <row r="513">
          <cell r="B513"/>
          <cell r="C513"/>
          <cell r="D513"/>
          <cell r="E513"/>
          <cell r="F513"/>
          <cell r="G513"/>
          <cell r="H513"/>
          <cell r="I513"/>
        </row>
        <row r="514">
          <cell r="B514"/>
          <cell r="C514"/>
          <cell r="D514"/>
          <cell r="E514"/>
          <cell r="F514"/>
          <cell r="G514"/>
          <cell r="H514"/>
          <cell r="I514"/>
        </row>
        <row r="515">
          <cell r="B515"/>
          <cell r="C515"/>
          <cell r="D515"/>
          <cell r="E515"/>
          <cell r="F515"/>
          <cell r="G515"/>
          <cell r="H515"/>
          <cell r="I515"/>
        </row>
        <row r="516">
          <cell r="A516">
            <v>3.6</v>
          </cell>
          <cell r="B516" t="str">
            <v>TOTAL</v>
          </cell>
          <cell r="C516"/>
          <cell r="D516"/>
          <cell r="E516"/>
          <cell r="F516"/>
          <cell r="G516"/>
          <cell r="H516"/>
          <cell r="I516">
            <v>13.459999999999999</v>
          </cell>
        </row>
        <row r="518">
          <cell r="B518" t="str">
            <v>(a) ITEM Nº:</v>
          </cell>
          <cell r="C518">
            <v>3.7</v>
          </cell>
          <cell r="D518" t="str">
            <v xml:space="preserve">(b) DESCRIPCION ITEM </v>
          </cell>
          <cell r="E518" t="str">
            <v>ESMALTE SOBRE LAMINA LINEAL</v>
          </cell>
          <cell r="F518"/>
          <cell r="G518"/>
          <cell r="H518" t="str">
            <v>(c) UND:</v>
          </cell>
          <cell r="I518" t="str">
            <v>ML</v>
          </cell>
        </row>
        <row r="519">
          <cell r="B519"/>
          <cell r="C519"/>
          <cell r="D519"/>
          <cell r="E519"/>
          <cell r="F519"/>
          <cell r="G519"/>
          <cell r="H519"/>
          <cell r="I519"/>
        </row>
        <row r="520">
          <cell r="B520" t="str">
            <v xml:space="preserve">(e) LOCALIZACION </v>
          </cell>
          <cell r="C520"/>
          <cell r="D520" t="str">
            <v>DIMENSIONES</v>
          </cell>
          <cell r="E520"/>
          <cell r="F520"/>
          <cell r="G520" t="str">
            <v>(i) MEDIDA PARCIAL</v>
          </cell>
          <cell r="H520" t="str">
            <v>(j) N° DE ELEMENTOS</v>
          </cell>
          <cell r="I520" t="str">
            <v>(k) MEDIDA TOTAL</v>
          </cell>
        </row>
        <row r="521">
          <cell r="B521"/>
          <cell r="C521"/>
          <cell r="D521" t="str">
            <v>Ancho (m)</v>
          </cell>
          <cell r="E521" t="str">
            <v xml:space="preserve">Longitud / Espesor </v>
          </cell>
          <cell r="F521" t="str">
            <v>Altura (m)</v>
          </cell>
          <cell r="G521"/>
          <cell r="H521"/>
          <cell r="I521"/>
        </row>
        <row r="522">
          <cell r="B522"/>
          <cell r="C522"/>
          <cell r="D522"/>
          <cell r="E522"/>
          <cell r="F522"/>
          <cell r="G522"/>
          <cell r="H522"/>
          <cell r="I522"/>
        </row>
        <row r="523">
          <cell r="B523" t="str">
            <v>MARCO PUERTA BAÑO NIÑOS</v>
          </cell>
          <cell r="C523"/>
          <cell r="D523">
            <v>1</v>
          </cell>
          <cell r="E523">
            <v>1.83</v>
          </cell>
          <cell r="F523">
            <v>1.83</v>
          </cell>
          <cell r="G523">
            <v>4.66</v>
          </cell>
          <cell r="H523">
            <v>1</v>
          </cell>
          <cell r="I523">
            <v>4.66</v>
          </cell>
          <cell r="J523"/>
        </row>
        <row r="524">
          <cell r="B524" t="str">
            <v>MARCO PUERTA BAÑO NIÑOS</v>
          </cell>
          <cell r="C524"/>
          <cell r="D524">
            <v>0.96</v>
          </cell>
          <cell r="E524">
            <v>1.62</v>
          </cell>
          <cell r="F524">
            <v>1.62</v>
          </cell>
          <cell r="G524">
            <v>4.2</v>
          </cell>
          <cell r="H524">
            <v>1</v>
          </cell>
          <cell r="I524">
            <v>4.2</v>
          </cell>
          <cell r="J524"/>
        </row>
        <row r="525">
          <cell r="B525" t="str">
            <v>MARCO PUERTA BAÑO NIÑOS</v>
          </cell>
          <cell r="C525"/>
          <cell r="D525">
            <v>0.96</v>
          </cell>
          <cell r="E525">
            <v>1.6</v>
          </cell>
          <cell r="F525">
            <v>1.6</v>
          </cell>
          <cell r="G525">
            <v>4.16</v>
          </cell>
          <cell r="H525">
            <v>1</v>
          </cell>
          <cell r="I525">
            <v>4.16</v>
          </cell>
          <cell r="J525"/>
        </row>
        <row r="526">
          <cell r="B526" t="str">
            <v>MARCO PUERTA BAÑO NIÑAS</v>
          </cell>
          <cell r="C526"/>
          <cell r="D526">
            <v>1.05</v>
          </cell>
          <cell r="E526">
            <v>1.8</v>
          </cell>
          <cell r="F526">
            <v>1.8</v>
          </cell>
          <cell r="G526">
            <v>4.6500000000000004</v>
          </cell>
          <cell r="H526">
            <v>1</v>
          </cell>
          <cell r="I526">
            <v>4.6500000000000004</v>
          </cell>
          <cell r="J526"/>
        </row>
        <row r="527">
          <cell r="B527" t="str">
            <v>MARCO PUERTA BAÑO NIÑAS</v>
          </cell>
          <cell r="C527"/>
          <cell r="D527">
            <v>0.65</v>
          </cell>
          <cell r="E527">
            <v>1.8</v>
          </cell>
          <cell r="F527">
            <v>1.8</v>
          </cell>
          <cell r="G527">
            <v>4.25</v>
          </cell>
          <cell r="H527">
            <v>1</v>
          </cell>
          <cell r="I527">
            <v>4.25</v>
          </cell>
          <cell r="J527"/>
        </row>
        <row r="528">
          <cell r="B528" t="str">
            <v>MARCO PUERTA BAÑO NIÑAS</v>
          </cell>
          <cell r="C528"/>
          <cell r="D528">
            <v>0.64</v>
          </cell>
          <cell r="E528">
            <v>1.8</v>
          </cell>
          <cell r="F528">
            <v>1.8</v>
          </cell>
          <cell r="G528">
            <v>4.24</v>
          </cell>
          <cell r="H528">
            <v>1</v>
          </cell>
          <cell r="I528">
            <v>4.24</v>
          </cell>
          <cell r="J528"/>
        </row>
        <row r="529">
          <cell r="B529" t="str">
            <v>MARCO PUERTA BAÑO NIÑAS</v>
          </cell>
          <cell r="C529"/>
          <cell r="D529">
            <v>0.64</v>
          </cell>
          <cell r="E529">
            <v>1.8</v>
          </cell>
          <cell r="F529">
            <v>2.72</v>
          </cell>
          <cell r="G529">
            <v>5.16</v>
          </cell>
          <cell r="H529">
            <v>1</v>
          </cell>
          <cell r="I529">
            <v>5.16</v>
          </cell>
          <cell r="J529"/>
        </row>
        <row r="530">
          <cell r="B530"/>
          <cell r="C530"/>
          <cell r="D530"/>
          <cell r="E530"/>
          <cell r="F530"/>
          <cell r="G530"/>
          <cell r="H530"/>
          <cell r="I530"/>
          <cell r="J530"/>
        </row>
        <row r="531">
          <cell r="B531"/>
          <cell r="C531"/>
          <cell r="D531"/>
          <cell r="E531"/>
          <cell r="F531"/>
          <cell r="G531"/>
          <cell r="H531"/>
          <cell r="I531"/>
          <cell r="J531"/>
        </row>
        <row r="532">
          <cell r="B532"/>
          <cell r="C532"/>
          <cell r="D532"/>
          <cell r="E532"/>
          <cell r="F532"/>
          <cell r="G532"/>
          <cell r="H532"/>
          <cell r="I532"/>
        </row>
        <row r="533">
          <cell r="B533"/>
          <cell r="C533"/>
          <cell r="D533"/>
          <cell r="E533"/>
          <cell r="F533"/>
          <cell r="G533"/>
          <cell r="H533"/>
          <cell r="I533"/>
        </row>
        <row r="534">
          <cell r="B534"/>
          <cell r="C534"/>
          <cell r="D534"/>
          <cell r="E534"/>
          <cell r="F534"/>
          <cell r="G534"/>
          <cell r="H534"/>
          <cell r="I534"/>
        </row>
        <row r="535">
          <cell r="B535"/>
          <cell r="C535"/>
          <cell r="D535"/>
          <cell r="E535"/>
          <cell r="F535"/>
          <cell r="G535"/>
          <cell r="H535"/>
          <cell r="I535"/>
        </row>
        <row r="536">
          <cell r="B536"/>
          <cell r="C536"/>
          <cell r="D536"/>
          <cell r="E536"/>
          <cell r="F536"/>
          <cell r="G536"/>
          <cell r="H536"/>
          <cell r="I536"/>
        </row>
        <row r="537">
          <cell r="B537"/>
          <cell r="C537"/>
          <cell r="D537"/>
          <cell r="E537"/>
          <cell r="F537"/>
          <cell r="G537"/>
          <cell r="H537"/>
          <cell r="I537"/>
        </row>
        <row r="538">
          <cell r="B538"/>
          <cell r="C538"/>
          <cell r="D538"/>
          <cell r="E538"/>
          <cell r="F538"/>
          <cell r="G538"/>
          <cell r="H538"/>
          <cell r="I538"/>
        </row>
        <row r="539">
          <cell r="B539"/>
          <cell r="C539"/>
          <cell r="D539"/>
          <cell r="E539"/>
          <cell r="F539"/>
          <cell r="G539"/>
          <cell r="H539"/>
          <cell r="I539"/>
        </row>
        <row r="540">
          <cell r="B540"/>
          <cell r="C540"/>
          <cell r="D540"/>
          <cell r="E540"/>
          <cell r="F540"/>
          <cell r="G540"/>
          <cell r="H540"/>
          <cell r="I540"/>
        </row>
        <row r="541">
          <cell r="B541"/>
          <cell r="C541"/>
          <cell r="D541"/>
          <cell r="E541"/>
          <cell r="F541"/>
          <cell r="G541"/>
          <cell r="H541"/>
          <cell r="I541"/>
        </row>
        <row r="542">
          <cell r="B542"/>
          <cell r="C542"/>
          <cell r="D542"/>
          <cell r="E542"/>
          <cell r="F542"/>
          <cell r="G542"/>
          <cell r="H542"/>
          <cell r="I542"/>
        </row>
        <row r="543">
          <cell r="A543">
            <v>3.7</v>
          </cell>
          <cell r="B543" t="str">
            <v>TOTAL</v>
          </cell>
          <cell r="C543"/>
          <cell r="D543"/>
          <cell r="E543"/>
          <cell r="F543"/>
          <cell r="G543"/>
          <cell r="H543"/>
          <cell r="I543">
            <v>31.320000000000004</v>
          </cell>
        </row>
        <row r="545">
          <cell r="B545" t="str">
            <v>(a) ITEM Nº:</v>
          </cell>
          <cell r="C545">
            <v>3.8</v>
          </cell>
          <cell r="D545" t="str">
            <v xml:space="preserve">(b) DESCRIPCION ITEM </v>
          </cell>
          <cell r="E545" t="e">
            <v>#N/A</v>
          </cell>
          <cell r="F545"/>
          <cell r="G545"/>
          <cell r="H545" t="str">
            <v>(c) UND:</v>
          </cell>
          <cell r="I545" t="e">
            <v>#N/A</v>
          </cell>
        </row>
        <row r="546">
          <cell r="B546"/>
          <cell r="C546"/>
          <cell r="D546"/>
          <cell r="E546"/>
          <cell r="F546"/>
          <cell r="G546"/>
          <cell r="H546"/>
          <cell r="I546"/>
        </row>
        <row r="547">
          <cell r="B547" t="str">
            <v xml:space="preserve">(e) LOCALIZACION </v>
          </cell>
          <cell r="C547"/>
          <cell r="D547" t="str">
            <v>DIMENSIONES</v>
          </cell>
          <cell r="E547"/>
          <cell r="F547"/>
          <cell r="G547" t="str">
            <v>(i) MEDIDA PARCIAL</v>
          </cell>
          <cell r="H547" t="str">
            <v>(j) N° DE ELEMENTOS</v>
          </cell>
          <cell r="I547" t="str">
            <v>(k) MEDIDA TOTAL</v>
          </cell>
        </row>
        <row r="548">
          <cell r="B548"/>
          <cell r="C548"/>
          <cell r="D548" t="str">
            <v>Ancho (m)</v>
          </cell>
          <cell r="E548" t="str">
            <v xml:space="preserve">Longitud / Espesor </v>
          </cell>
          <cell r="F548" t="str">
            <v>Altura (m)</v>
          </cell>
          <cell r="G548"/>
          <cell r="H548"/>
          <cell r="I548"/>
        </row>
        <row r="549">
          <cell r="B549"/>
          <cell r="C549"/>
          <cell r="D549"/>
          <cell r="E549"/>
          <cell r="F549"/>
          <cell r="G549"/>
          <cell r="H549"/>
          <cell r="I549"/>
        </row>
        <row r="550">
          <cell r="B550"/>
          <cell r="C550"/>
          <cell r="D550"/>
          <cell r="E550"/>
          <cell r="F550"/>
          <cell r="G550"/>
          <cell r="H550"/>
          <cell r="I550"/>
          <cell r="J550"/>
        </row>
        <row r="551">
          <cell r="B551"/>
          <cell r="C551"/>
          <cell r="D551"/>
          <cell r="E551"/>
          <cell r="F551"/>
          <cell r="G551"/>
          <cell r="H551"/>
          <cell r="I551"/>
          <cell r="J551"/>
        </row>
        <row r="552">
          <cell r="B552"/>
          <cell r="C552"/>
          <cell r="D552"/>
          <cell r="E552"/>
          <cell r="F552"/>
          <cell r="G552"/>
          <cell r="H552"/>
          <cell r="I552"/>
          <cell r="J552"/>
        </row>
        <row r="553">
          <cell r="B553"/>
          <cell r="C553"/>
          <cell r="D553"/>
          <cell r="E553"/>
          <cell r="F553"/>
          <cell r="G553"/>
          <cell r="H553"/>
          <cell r="I553"/>
          <cell r="J553"/>
        </row>
        <row r="554">
          <cell r="B554"/>
          <cell r="C554"/>
          <cell r="D554"/>
          <cell r="E554"/>
          <cell r="F554"/>
          <cell r="G554"/>
          <cell r="H554"/>
          <cell r="I554"/>
          <cell r="J554"/>
        </row>
        <row r="555">
          <cell r="B555"/>
          <cell r="C555"/>
          <cell r="D555"/>
          <cell r="E555"/>
          <cell r="F555"/>
          <cell r="G555"/>
          <cell r="H555"/>
          <cell r="I555"/>
          <cell r="J555"/>
        </row>
        <row r="556">
          <cell r="B556"/>
          <cell r="C556"/>
          <cell r="D556"/>
          <cell r="E556"/>
          <cell r="F556"/>
          <cell r="G556"/>
          <cell r="H556"/>
          <cell r="I556"/>
          <cell r="J556"/>
        </row>
        <row r="557">
          <cell r="B557"/>
          <cell r="C557"/>
          <cell r="D557"/>
          <cell r="E557"/>
          <cell r="F557"/>
          <cell r="G557"/>
          <cell r="H557"/>
          <cell r="I557"/>
          <cell r="J557"/>
        </row>
        <row r="558">
          <cell r="B558"/>
          <cell r="C558"/>
          <cell r="D558"/>
          <cell r="E558"/>
          <cell r="F558"/>
          <cell r="G558"/>
          <cell r="H558"/>
          <cell r="I558"/>
          <cell r="J558"/>
        </row>
        <row r="559">
          <cell r="B559"/>
          <cell r="C559"/>
          <cell r="D559"/>
          <cell r="E559"/>
          <cell r="F559"/>
          <cell r="G559"/>
          <cell r="H559"/>
          <cell r="I559"/>
        </row>
        <row r="560">
          <cell r="B560"/>
          <cell r="C560"/>
          <cell r="D560"/>
          <cell r="E560"/>
          <cell r="F560"/>
          <cell r="G560"/>
          <cell r="H560"/>
          <cell r="I560"/>
        </row>
        <row r="561">
          <cell r="B561"/>
          <cell r="C561"/>
          <cell r="D561"/>
          <cell r="E561"/>
          <cell r="F561"/>
          <cell r="G561"/>
          <cell r="H561"/>
          <cell r="I561"/>
        </row>
        <row r="562">
          <cell r="B562"/>
          <cell r="C562"/>
          <cell r="D562"/>
          <cell r="E562"/>
          <cell r="F562"/>
          <cell r="G562"/>
          <cell r="H562"/>
          <cell r="I562"/>
        </row>
        <row r="563">
          <cell r="B563"/>
          <cell r="C563"/>
          <cell r="D563"/>
          <cell r="E563"/>
          <cell r="F563"/>
          <cell r="G563"/>
          <cell r="H563"/>
          <cell r="I563"/>
        </row>
        <row r="564">
          <cell r="B564"/>
          <cell r="C564"/>
          <cell r="D564"/>
          <cell r="E564"/>
          <cell r="F564"/>
          <cell r="G564"/>
          <cell r="H564"/>
          <cell r="I564"/>
        </row>
        <row r="565">
          <cell r="B565"/>
          <cell r="C565"/>
          <cell r="D565"/>
          <cell r="E565"/>
          <cell r="F565"/>
          <cell r="G565"/>
          <cell r="H565"/>
          <cell r="I565"/>
        </row>
        <row r="566">
          <cell r="B566"/>
          <cell r="C566"/>
          <cell r="D566"/>
          <cell r="E566"/>
          <cell r="F566"/>
          <cell r="G566"/>
          <cell r="H566"/>
          <cell r="I566"/>
        </row>
        <row r="567">
          <cell r="B567"/>
          <cell r="C567"/>
          <cell r="D567"/>
          <cell r="E567"/>
          <cell r="F567"/>
          <cell r="G567"/>
          <cell r="H567"/>
          <cell r="I567"/>
        </row>
        <row r="568">
          <cell r="B568"/>
          <cell r="C568"/>
          <cell r="D568"/>
          <cell r="E568"/>
          <cell r="F568"/>
          <cell r="G568"/>
          <cell r="H568"/>
          <cell r="I568"/>
        </row>
        <row r="569">
          <cell r="B569"/>
          <cell r="C569"/>
          <cell r="D569"/>
          <cell r="E569"/>
          <cell r="F569"/>
          <cell r="G569"/>
          <cell r="H569"/>
          <cell r="I569"/>
        </row>
        <row r="570">
          <cell r="A570">
            <v>3.8</v>
          </cell>
          <cell r="B570" t="str">
            <v>TOTAL</v>
          </cell>
          <cell r="C570"/>
          <cell r="D570"/>
          <cell r="E570"/>
          <cell r="F570"/>
          <cell r="G570"/>
          <cell r="H570"/>
          <cell r="I570">
            <v>0</v>
          </cell>
        </row>
      </sheetData>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04"/>
  <sheetViews>
    <sheetView showGridLines="0" tabSelected="1" view="pageBreakPreview" topLeftCell="A28" zoomScale="55" zoomScaleNormal="55" zoomScaleSheetLayoutView="55" zoomScalePageLayoutView="70" workbookViewId="0">
      <selection activeCell="G39" sqref="G39"/>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43" t="s">
        <v>0</v>
      </c>
      <c r="C1" s="243"/>
      <c r="D1" s="243"/>
      <c r="E1" s="243"/>
      <c r="F1" s="243"/>
      <c r="G1" s="243"/>
    </row>
    <row r="2" spans="2:12">
      <c r="B2" s="243" t="s">
        <v>1</v>
      </c>
      <c r="C2" s="243"/>
      <c r="D2" s="243"/>
      <c r="E2" s="243"/>
    </row>
    <row r="3" spans="2:12" ht="15" thickBot="1">
      <c r="B3" s="6"/>
      <c r="C3" s="7"/>
      <c r="D3" s="6"/>
      <c r="E3" s="7"/>
    </row>
    <row r="4" spans="2:12" ht="15.75" thickTop="1" thickBot="1">
      <c r="B4" s="244"/>
      <c r="C4" s="245"/>
      <c r="D4" s="245"/>
      <c r="E4" s="245"/>
      <c r="F4" s="245"/>
      <c r="G4" s="245"/>
      <c r="H4" s="245"/>
      <c r="I4" s="245"/>
      <c r="J4" s="245"/>
      <c r="K4" s="245"/>
      <c r="L4" s="246"/>
    </row>
    <row r="5" spans="2:12" ht="31.5" customHeight="1" thickTop="1">
      <c r="B5" s="3"/>
      <c r="C5" s="247" t="s">
        <v>2</v>
      </c>
      <c r="D5" s="248"/>
      <c r="E5" s="248"/>
      <c r="F5" s="248"/>
      <c r="G5" s="248"/>
      <c r="H5" s="248"/>
      <c r="I5" s="248"/>
      <c r="J5" s="248"/>
      <c r="K5" s="249"/>
      <c r="L5" s="4"/>
    </row>
    <row r="6" spans="2:12">
      <c r="B6" s="8"/>
      <c r="C6" s="250" t="s">
        <v>3</v>
      </c>
      <c r="D6" s="250"/>
      <c r="E6" s="250"/>
      <c r="F6" s="250"/>
      <c r="G6" s="250"/>
      <c r="H6" s="250"/>
      <c r="I6" s="250"/>
      <c r="J6" s="250"/>
      <c r="K6" s="251"/>
      <c r="L6" s="4"/>
    </row>
    <row r="7" spans="2:12" s="2" customFormat="1">
      <c r="B7" s="9"/>
      <c r="C7" s="237" t="s">
        <v>4</v>
      </c>
      <c r="D7" s="238"/>
      <c r="E7" s="238"/>
      <c r="F7" s="238"/>
      <c r="G7" s="238"/>
      <c r="H7" s="238"/>
      <c r="I7" s="238"/>
      <c r="J7" s="238"/>
      <c r="K7" s="239"/>
      <c r="L7" s="10"/>
    </row>
    <row r="8" spans="2:12">
      <c r="B8" s="8"/>
      <c r="C8" s="237"/>
      <c r="D8" s="238"/>
      <c r="E8" s="238"/>
      <c r="F8" s="238"/>
      <c r="G8" s="238"/>
      <c r="H8" s="238"/>
      <c r="I8" s="238"/>
      <c r="J8" s="238"/>
      <c r="K8" s="239"/>
      <c r="L8" s="4"/>
    </row>
    <row r="9" spans="2:12" ht="34.5" customHeight="1">
      <c r="B9" s="8"/>
      <c r="C9" s="240" t="s">
        <v>5</v>
      </c>
      <c r="D9" s="241"/>
      <c r="E9" s="241"/>
      <c r="F9" s="241"/>
      <c r="G9" s="241"/>
      <c r="H9" s="241"/>
      <c r="I9" s="241"/>
      <c r="J9" s="241"/>
      <c r="K9" s="242"/>
      <c r="L9" s="4"/>
    </row>
    <row r="10" spans="2:12" ht="30" customHeight="1" thickBot="1">
      <c r="B10" s="3"/>
      <c r="C10" s="219"/>
      <c r="D10" s="220"/>
      <c r="E10" s="220"/>
      <c r="F10" s="220"/>
      <c r="G10" s="220"/>
      <c r="H10" s="220"/>
      <c r="I10" s="220"/>
      <c r="J10" s="220"/>
      <c r="K10" s="221"/>
      <c r="L10" s="4"/>
    </row>
    <row r="11" spans="2:12" ht="30" customHeight="1">
      <c r="B11" s="3"/>
      <c r="C11" s="234" t="s">
        <v>6</v>
      </c>
      <c r="D11" s="228" t="s">
        <v>7</v>
      </c>
      <c r="E11" s="236" t="s">
        <v>8</v>
      </c>
      <c r="F11" s="236"/>
      <c r="G11" s="234" t="s">
        <v>9</v>
      </c>
      <c r="H11" s="228" t="s">
        <v>10</v>
      </c>
      <c r="I11" s="228" t="s">
        <v>11</v>
      </c>
      <c r="J11" s="230" t="s">
        <v>12</v>
      </c>
      <c r="K11" s="232" t="s">
        <v>13</v>
      </c>
      <c r="L11" s="4"/>
    </row>
    <row r="12" spans="2:12" ht="30" customHeight="1" thickBot="1">
      <c r="B12" s="3"/>
      <c r="C12" s="235"/>
      <c r="D12" s="229"/>
      <c r="E12" s="11" t="s">
        <v>14</v>
      </c>
      <c r="F12" s="11" t="s">
        <v>15</v>
      </c>
      <c r="G12" s="235"/>
      <c r="H12" s="229"/>
      <c r="I12" s="229"/>
      <c r="J12" s="231"/>
      <c r="K12" s="233"/>
      <c r="L12" s="4"/>
    </row>
    <row r="13" spans="2:12" ht="30" customHeight="1" thickBot="1">
      <c r="B13" s="3"/>
      <c r="C13" s="12"/>
      <c r="D13" s="13"/>
      <c r="E13" s="13"/>
      <c r="F13" s="13"/>
      <c r="G13" s="13" t="s">
        <v>101</v>
      </c>
      <c r="H13" s="13"/>
      <c r="I13" s="13"/>
      <c r="J13" s="13"/>
      <c r="K13" s="14"/>
      <c r="L13" s="4"/>
    </row>
    <row r="14" spans="2:12" ht="30" customHeight="1">
      <c r="B14" s="3"/>
      <c r="C14" s="186" t="s">
        <v>116</v>
      </c>
      <c r="D14" s="16"/>
      <c r="E14" s="189"/>
      <c r="F14" s="16"/>
      <c r="G14" s="182" t="s">
        <v>100</v>
      </c>
      <c r="H14" s="16"/>
      <c r="I14" s="18"/>
      <c r="J14" s="19"/>
      <c r="K14" s="20"/>
      <c r="L14" s="4"/>
    </row>
    <row r="15" spans="2:12" ht="30" customHeight="1">
      <c r="B15" s="3"/>
      <c r="C15" s="187">
        <v>1.1000000000000001</v>
      </c>
      <c r="D15" s="16"/>
      <c r="E15" s="189" t="s">
        <v>127</v>
      </c>
      <c r="F15" s="16"/>
      <c r="G15" s="183" t="s">
        <v>102</v>
      </c>
      <c r="H15" s="192" t="s">
        <v>94</v>
      </c>
      <c r="I15" s="193">
        <f>'[115]PTO ALTO FLOREZ'!$F$7</f>
        <v>13.47</v>
      </c>
      <c r="J15" s="194">
        <v>53629</v>
      </c>
      <c r="K15" s="194">
        <f t="shared" ref="K15:K28" si="0">IF(H15="","",ROUND(I15*J15,2))</f>
        <v>722382.63</v>
      </c>
      <c r="L15" s="4"/>
    </row>
    <row r="16" spans="2:12" ht="30" customHeight="1">
      <c r="B16" s="3"/>
      <c r="C16" s="187">
        <v>1.2</v>
      </c>
      <c r="D16" s="16"/>
      <c r="E16" s="189" t="s">
        <v>128</v>
      </c>
      <c r="F16" s="16"/>
      <c r="G16" s="183" t="s">
        <v>103</v>
      </c>
      <c r="H16" s="192" t="s">
        <v>99</v>
      </c>
      <c r="I16" s="193">
        <f>'[115]PTO ALTO FLOREZ'!$F$8</f>
        <v>8</v>
      </c>
      <c r="J16" s="194">
        <v>50073</v>
      </c>
      <c r="K16" s="194">
        <f t="shared" si="0"/>
        <v>400584</v>
      </c>
      <c r="L16" s="4"/>
    </row>
    <row r="17" spans="2:12" ht="30" customHeight="1">
      <c r="B17" s="3"/>
      <c r="C17" s="187">
        <v>1.3</v>
      </c>
      <c r="D17" s="16"/>
      <c r="E17" s="190" t="s">
        <v>129</v>
      </c>
      <c r="F17" s="16"/>
      <c r="G17" s="183" t="s">
        <v>104</v>
      </c>
      <c r="H17" s="192" t="s">
        <v>99</v>
      </c>
      <c r="I17" s="193">
        <f>'[115]PTO ALTO FLOREZ'!$F$9</f>
        <v>6.94</v>
      </c>
      <c r="J17" s="194">
        <v>38632</v>
      </c>
      <c r="K17" s="194">
        <f t="shared" si="0"/>
        <v>268106.08</v>
      </c>
      <c r="L17" s="4"/>
    </row>
    <row r="18" spans="2:12" ht="30" customHeight="1">
      <c r="B18" s="3"/>
      <c r="C18" s="187">
        <v>1.4</v>
      </c>
      <c r="D18" s="16"/>
      <c r="E18" s="189" t="s">
        <v>130</v>
      </c>
      <c r="F18" s="16"/>
      <c r="G18" s="183" t="s">
        <v>105</v>
      </c>
      <c r="H18" s="192" t="s">
        <v>94</v>
      </c>
      <c r="I18" s="193">
        <v>17.5</v>
      </c>
      <c r="J18" s="194">
        <v>94040</v>
      </c>
      <c r="K18" s="194">
        <f t="shared" si="0"/>
        <v>1645700</v>
      </c>
      <c r="L18" s="4"/>
    </row>
    <row r="19" spans="2:12" ht="30" customHeight="1">
      <c r="B19" s="3"/>
      <c r="C19" s="188" t="s">
        <v>117</v>
      </c>
      <c r="D19" s="16"/>
      <c r="E19" s="191"/>
      <c r="F19" s="16"/>
      <c r="G19" s="184" t="s">
        <v>106</v>
      </c>
      <c r="H19" s="192"/>
      <c r="I19" s="193" t="str">
        <f>IF(H19="","",VLOOKUP(E19,'[116]CANT. SAN ESTEBAN'!$A:$J,9,FALSE))</f>
        <v/>
      </c>
      <c r="J19" s="194"/>
      <c r="K19" s="194" t="str">
        <f t="shared" si="0"/>
        <v/>
      </c>
      <c r="L19" s="4"/>
    </row>
    <row r="20" spans="2:12" ht="30" customHeight="1">
      <c r="B20" s="3"/>
      <c r="C20" s="186" t="s">
        <v>118</v>
      </c>
      <c r="D20" s="16"/>
      <c r="E20" s="191" t="s">
        <v>131</v>
      </c>
      <c r="F20" s="16"/>
      <c r="G20" s="185" t="s">
        <v>107</v>
      </c>
      <c r="H20" s="192" t="s">
        <v>99</v>
      </c>
      <c r="I20" s="193">
        <f>'[115]PTO ALTO FLOREZ'!$F$12</f>
        <v>4</v>
      </c>
      <c r="J20" s="194">
        <v>14332</v>
      </c>
      <c r="K20" s="194">
        <f t="shared" si="0"/>
        <v>57328</v>
      </c>
      <c r="L20" s="4"/>
    </row>
    <row r="21" spans="2:12" ht="30" customHeight="1">
      <c r="B21" s="3"/>
      <c r="C21" s="186" t="s">
        <v>119</v>
      </c>
      <c r="D21" s="16"/>
      <c r="E21" s="191" t="s">
        <v>132</v>
      </c>
      <c r="F21" s="16"/>
      <c r="G21" s="183" t="s">
        <v>108</v>
      </c>
      <c r="H21" s="192" t="s">
        <v>94</v>
      </c>
      <c r="I21" s="193">
        <f>'[115]PTO ALTO FLOREZ'!$F$13</f>
        <v>2.5499999999999998</v>
      </c>
      <c r="J21" s="194">
        <v>91527</v>
      </c>
      <c r="K21" s="194">
        <f t="shared" si="0"/>
        <v>233393.85</v>
      </c>
      <c r="L21" s="4"/>
    </row>
    <row r="22" spans="2:12" ht="30" customHeight="1">
      <c r="B22" s="3"/>
      <c r="C22" s="186" t="s">
        <v>120</v>
      </c>
      <c r="D22" s="16"/>
      <c r="E22" s="191" t="s">
        <v>133</v>
      </c>
      <c r="F22" s="16"/>
      <c r="G22" s="183" t="s">
        <v>109</v>
      </c>
      <c r="H22" s="192" t="s">
        <v>140</v>
      </c>
      <c r="I22" s="193">
        <f>'[115]PTO ALTO FLOREZ'!$F$14</f>
        <v>1</v>
      </c>
      <c r="J22" s="194">
        <v>388400</v>
      </c>
      <c r="K22" s="194">
        <f t="shared" si="0"/>
        <v>388400</v>
      </c>
      <c r="L22" s="4"/>
    </row>
    <row r="23" spans="2:12" ht="30" customHeight="1">
      <c r="B23" s="3"/>
      <c r="C23" s="186" t="s">
        <v>121</v>
      </c>
      <c r="D23" s="16"/>
      <c r="E23" s="191" t="s">
        <v>134</v>
      </c>
      <c r="F23" s="16"/>
      <c r="G23" s="183" t="s">
        <v>110</v>
      </c>
      <c r="H23" s="192" t="s">
        <v>140</v>
      </c>
      <c r="I23" s="193">
        <v>2</v>
      </c>
      <c r="J23" s="194">
        <v>95000</v>
      </c>
      <c r="K23" s="194">
        <f t="shared" si="0"/>
        <v>190000</v>
      </c>
      <c r="L23" s="4"/>
    </row>
    <row r="24" spans="2:12" ht="30" customHeight="1">
      <c r="B24" s="3"/>
      <c r="C24" s="186" t="s">
        <v>122</v>
      </c>
      <c r="D24" s="16"/>
      <c r="E24" s="191" t="s">
        <v>135</v>
      </c>
      <c r="F24" s="16"/>
      <c r="G24" s="183" t="s">
        <v>111</v>
      </c>
      <c r="H24" s="192" t="s">
        <v>94</v>
      </c>
      <c r="I24" s="193">
        <f>'[115]PTO ALTO FLOREZ'!$F$16</f>
        <v>4</v>
      </c>
      <c r="J24" s="194">
        <v>13763</v>
      </c>
      <c r="K24" s="194">
        <f t="shared" si="0"/>
        <v>55052</v>
      </c>
      <c r="L24" s="4"/>
    </row>
    <row r="25" spans="2:12" ht="30" customHeight="1">
      <c r="B25" s="3"/>
      <c r="C25" s="186" t="s">
        <v>123</v>
      </c>
      <c r="D25" s="16"/>
      <c r="E25" s="191" t="s">
        <v>136</v>
      </c>
      <c r="F25" s="16"/>
      <c r="G25" s="183" t="s">
        <v>112</v>
      </c>
      <c r="H25" s="192" t="s">
        <v>94</v>
      </c>
      <c r="I25" s="193">
        <f>'[115]PTO ALTO FLOREZ'!$F$17</f>
        <v>18.600000000000001</v>
      </c>
      <c r="J25" s="194">
        <v>27356</v>
      </c>
      <c r="K25" s="194">
        <f t="shared" si="0"/>
        <v>508821.6</v>
      </c>
      <c r="L25" s="4"/>
    </row>
    <row r="26" spans="2:12" ht="30" customHeight="1">
      <c r="B26" s="3"/>
      <c r="C26" s="186" t="s">
        <v>124</v>
      </c>
      <c r="D26" s="16"/>
      <c r="E26" s="190" t="s">
        <v>137</v>
      </c>
      <c r="F26" s="16"/>
      <c r="G26" s="183" t="s">
        <v>113</v>
      </c>
      <c r="H26" s="192" t="s">
        <v>94</v>
      </c>
      <c r="I26" s="193">
        <f>'[115]PTO ALTO FLOREZ'!$F$18</f>
        <v>1.4</v>
      </c>
      <c r="J26" s="194">
        <v>24540</v>
      </c>
      <c r="K26" s="194">
        <f t="shared" si="0"/>
        <v>34356</v>
      </c>
      <c r="L26" s="4"/>
    </row>
    <row r="27" spans="2:12" ht="30" customHeight="1">
      <c r="B27" s="3"/>
      <c r="C27" s="186" t="s">
        <v>125</v>
      </c>
      <c r="D27" s="16"/>
      <c r="E27" s="189" t="s">
        <v>138</v>
      </c>
      <c r="F27" s="16"/>
      <c r="G27" s="183" t="s">
        <v>114</v>
      </c>
      <c r="H27" s="192" t="s">
        <v>99</v>
      </c>
      <c r="I27" s="193">
        <v>13.78698281092006</v>
      </c>
      <c r="J27" s="194">
        <v>4945</v>
      </c>
      <c r="K27" s="194">
        <f t="shared" si="0"/>
        <v>68176.63</v>
      </c>
      <c r="L27" s="4"/>
    </row>
    <row r="28" spans="2:12" ht="30" customHeight="1">
      <c r="B28" s="3"/>
      <c r="C28" s="186" t="s">
        <v>126</v>
      </c>
      <c r="D28" s="16"/>
      <c r="E28" s="190" t="s">
        <v>139</v>
      </c>
      <c r="F28" s="16"/>
      <c r="G28" s="183" t="s">
        <v>115</v>
      </c>
      <c r="H28" s="192" t="s">
        <v>94</v>
      </c>
      <c r="I28" s="193">
        <f>'[115]PTO ALTO FLOREZ'!$F$20</f>
        <v>12</v>
      </c>
      <c r="J28" s="194">
        <v>87584</v>
      </c>
      <c r="K28" s="194">
        <f t="shared" si="0"/>
        <v>1051008</v>
      </c>
      <c r="L28" s="4"/>
    </row>
    <row r="29" spans="2:12" ht="30" customHeight="1" thickBot="1">
      <c r="B29" s="3"/>
      <c r="C29" s="21" t="s">
        <v>16</v>
      </c>
      <c r="D29" s="22"/>
      <c r="E29" s="22"/>
      <c r="F29" s="22"/>
      <c r="G29" s="23"/>
      <c r="H29" s="22"/>
      <c r="I29" s="18"/>
      <c r="J29" s="24"/>
      <c r="K29" s="25">
        <f>SUM(K15:K28)</f>
        <v>5623308.79</v>
      </c>
      <c r="L29" s="4"/>
    </row>
    <row r="30" spans="2:12" ht="30" customHeight="1" thickBot="1">
      <c r="B30" s="3"/>
      <c r="C30" s="12"/>
      <c r="D30" s="13"/>
      <c r="E30" s="13"/>
      <c r="F30" s="13"/>
      <c r="G30" s="13" t="s">
        <v>141</v>
      </c>
      <c r="H30" s="13"/>
      <c r="I30" s="13"/>
      <c r="J30" s="13"/>
      <c r="K30" s="14"/>
      <c r="L30" s="4"/>
    </row>
    <row r="31" spans="2:12" ht="30" customHeight="1">
      <c r="B31" s="3"/>
      <c r="C31" s="195">
        <v>2</v>
      </c>
      <c r="D31" s="16"/>
      <c r="E31" s="16"/>
      <c r="F31" s="16"/>
      <c r="G31" s="182" t="s">
        <v>142</v>
      </c>
      <c r="H31" s="192"/>
      <c r="I31" s="193" t="str">
        <f>IF(H31="","",VLOOKUP(E31,'[116]CANT. SAN JOAQUIN'!$A:$I,9,FALSE))</f>
        <v/>
      </c>
      <c r="J31" s="193"/>
      <c r="K31" s="194" t="str">
        <f t="shared" ref="K31:K47" si="1">IF(H31="","",ROUND(I31*J31,2))</f>
        <v/>
      </c>
      <c r="L31" s="4"/>
    </row>
    <row r="32" spans="2:12" ht="30" customHeight="1">
      <c r="B32" s="3"/>
      <c r="C32" s="187">
        <v>2.1</v>
      </c>
      <c r="D32" s="16"/>
      <c r="E32" s="189" t="s">
        <v>157</v>
      </c>
      <c r="F32" s="16"/>
      <c r="G32" s="183" t="s">
        <v>93</v>
      </c>
      <c r="H32" s="192" t="s">
        <v>94</v>
      </c>
      <c r="I32" s="193">
        <v>76.5</v>
      </c>
      <c r="J32" s="194">
        <v>21663</v>
      </c>
      <c r="K32" s="194">
        <f t="shared" si="1"/>
        <v>1657219.5</v>
      </c>
      <c r="L32" s="4"/>
    </row>
    <row r="33" spans="2:12" ht="30" customHeight="1">
      <c r="B33" s="3"/>
      <c r="C33" s="187">
        <v>2.2000000000000002</v>
      </c>
      <c r="D33" s="16"/>
      <c r="E33" s="189" t="s">
        <v>158</v>
      </c>
      <c r="F33" s="16"/>
      <c r="G33" s="183" t="s">
        <v>143</v>
      </c>
      <c r="H33" s="192" t="s">
        <v>99</v>
      </c>
      <c r="I33" s="193">
        <v>23</v>
      </c>
      <c r="J33" s="194">
        <v>40764</v>
      </c>
      <c r="K33" s="194">
        <f t="shared" si="1"/>
        <v>937572</v>
      </c>
      <c r="L33" s="4"/>
    </row>
    <row r="34" spans="2:12" ht="30" customHeight="1">
      <c r="B34" s="3"/>
      <c r="C34" s="187">
        <v>2.2999999999999998</v>
      </c>
      <c r="D34" s="16"/>
      <c r="E34" s="189" t="s">
        <v>159</v>
      </c>
      <c r="F34" s="16"/>
      <c r="G34" s="183" t="s">
        <v>144</v>
      </c>
      <c r="H34" s="192" t="s">
        <v>95</v>
      </c>
      <c r="I34" s="193">
        <v>0.51</v>
      </c>
      <c r="J34" s="194">
        <v>1330797</v>
      </c>
      <c r="K34" s="194">
        <f t="shared" si="1"/>
        <v>678706.47</v>
      </c>
      <c r="L34" s="4"/>
    </row>
    <row r="35" spans="2:12" ht="30" customHeight="1">
      <c r="B35" s="3"/>
      <c r="C35" s="187">
        <v>2.4</v>
      </c>
      <c r="D35" s="16"/>
      <c r="E35" s="189" t="s">
        <v>160</v>
      </c>
      <c r="F35" s="16"/>
      <c r="G35" s="183" t="s">
        <v>97</v>
      </c>
      <c r="H35" s="192" t="s">
        <v>98</v>
      </c>
      <c r="I35" s="193">
        <v>127.51</v>
      </c>
      <c r="J35" s="194">
        <v>8506</v>
      </c>
      <c r="K35" s="194">
        <f t="shared" si="1"/>
        <v>1084600.06</v>
      </c>
      <c r="L35" s="4"/>
    </row>
    <row r="36" spans="2:12" ht="30" customHeight="1">
      <c r="B36" s="3"/>
      <c r="C36" s="187">
        <v>2.5</v>
      </c>
      <c r="D36" s="16"/>
      <c r="E36" s="189" t="s">
        <v>130</v>
      </c>
      <c r="F36" s="16"/>
      <c r="G36" s="183" t="s">
        <v>105</v>
      </c>
      <c r="H36" s="192" t="s">
        <v>94</v>
      </c>
      <c r="I36" s="193">
        <v>80</v>
      </c>
      <c r="J36" s="194">
        <v>94040</v>
      </c>
      <c r="K36" s="194">
        <f t="shared" si="1"/>
        <v>7523200</v>
      </c>
      <c r="L36" s="4"/>
    </row>
    <row r="37" spans="2:12" ht="30" customHeight="1">
      <c r="B37" s="3"/>
      <c r="C37" s="187">
        <v>2.6</v>
      </c>
      <c r="D37" s="16"/>
      <c r="E37" s="189" t="s">
        <v>127</v>
      </c>
      <c r="F37" s="16"/>
      <c r="G37" s="183" t="s">
        <v>102</v>
      </c>
      <c r="H37" s="192" t="s">
        <v>94</v>
      </c>
      <c r="I37" s="193">
        <v>80</v>
      </c>
      <c r="J37" s="194">
        <v>53629</v>
      </c>
      <c r="K37" s="194">
        <f t="shared" si="1"/>
        <v>4290320</v>
      </c>
      <c r="L37" s="4"/>
    </row>
    <row r="38" spans="2:12" ht="30" customHeight="1">
      <c r="B38" s="3"/>
      <c r="C38" s="187">
        <v>2.7</v>
      </c>
      <c r="D38" s="16"/>
      <c r="E38" s="189" t="s">
        <v>161</v>
      </c>
      <c r="F38" s="16"/>
      <c r="G38" s="183" t="s">
        <v>145</v>
      </c>
      <c r="H38" s="192" t="s">
        <v>94</v>
      </c>
      <c r="I38" s="193">
        <v>54.39</v>
      </c>
      <c r="J38" s="194">
        <v>13166</v>
      </c>
      <c r="K38" s="194">
        <f t="shared" si="1"/>
        <v>716098.74</v>
      </c>
      <c r="L38" s="4"/>
    </row>
    <row r="39" spans="2:12" ht="30" customHeight="1">
      <c r="B39" s="3"/>
      <c r="C39" s="187">
        <v>2.8</v>
      </c>
      <c r="D39" s="16"/>
      <c r="E39" s="190" t="s">
        <v>162</v>
      </c>
      <c r="F39" s="16"/>
      <c r="G39" s="183" t="s">
        <v>146</v>
      </c>
      <c r="H39" s="192" t="s">
        <v>94</v>
      </c>
      <c r="I39" s="193">
        <v>54.39</v>
      </c>
      <c r="J39" s="194">
        <v>118772</v>
      </c>
      <c r="K39" s="194">
        <f t="shared" si="1"/>
        <v>6460009.0800000001</v>
      </c>
      <c r="L39" s="4"/>
    </row>
    <row r="40" spans="2:12" ht="30" customHeight="1">
      <c r="B40" s="3"/>
      <c r="C40" s="186" t="s">
        <v>125</v>
      </c>
      <c r="D40" s="16"/>
      <c r="E40" s="190" t="s">
        <v>163</v>
      </c>
      <c r="F40" s="16"/>
      <c r="G40" s="183" t="s">
        <v>147</v>
      </c>
      <c r="H40" s="192" t="s">
        <v>99</v>
      </c>
      <c r="I40" s="193">
        <v>28.7</v>
      </c>
      <c r="J40" s="194">
        <v>22723</v>
      </c>
      <c r="K40" s="194">
        <f t="shared" si="1"/>
        <v>652150.1</v>
      </c>
      <c r="L40" s="4"/>
    </row>
    <row r="41" spans="2:12" ht="30" customHeight="1">
      <c r="B41" s="3"/>
      <c r="C41" s="186" t="s">
        <v>126</v>
      </c>
      <c r="D41" s="16"/>
      <c r="E41" s="189" t="s">
        <v>164</v>
      </c>
      <c r="F41" s="16"/>
      <c r="G41" s="183" t="s">
        <v>148</v>
      </c>
      <c r="H41" s="192" t="s">
        <v>94</v>
      </c>
      <c r="I41" s="193">
        <v>65.88</v>
      </c>
      <c r="J41" s="194">
        <v>28417</v>
      </c>
      <c r="K41" s="194">
        <f t="shared" si="1"/>
        <v>1872111.96</v>
      </c>
      <c r="L41" s="4"/>
    </row>
    <row r="42" spans="2:12" ht="30" customHeight="1">
      <c r="B42" s="3"/>
      <c r="C42" s="186" t="s">
        <v>151</v>
      </c>
      <c r="D42" s="16"/>
      <c r="E42" s="191" t="s">
        <v>134</v>
      </c>
      <c r="F42" s="16"/>
      <c r="G42" s="183" t="s">
        <v>111</v>
      </c>
      <c r="H42" s="192" t="s">
        <v>94</v>
      </c>
      <c r="I42" s="193">
        <v>61.76</v>
      </c>
      <c r="J42" s="194">
        <v>13763</v>
      </c>
      <c r="K42" s="194">
        <f t="shared" si="1"/>
        <v>850002.88</v>
      </c>
      <c r="L42" s="4"/>
    </row>
    <row r="43" spans="2:12" ht="30" customHeight="1">
      <c r="B43" s="3"/>
      <c r="C43" s="186" t="s">
        <v>152</v>
      </c>
      <c r="D43" s="16"/>
      <c r="E43" s="189" t="s">
        <v>165</v>
      </c>
      <c r="F43" s="16"/>
      <c r="G43" s="183" t="s">
        <v>149</v>
      </c>
      <c r="H43" s="192" t="s">
        <v>94</v>
      </c>
      <c r="I43" s="193">
        <v>62.45</v>
      </c>
      <c r="J43" s="194">
        <v>25020</v>
      </c>
      <c r="K43" s="194">
        <f t="shared" si="1"/>
        <v>1562499</v>
      </c>
      <c r="L43" s="4"/>
    </row>
    <row r="44" spans="2:12" ht="30" customHeight="1">
      <c r="B44" s="3"/>
      <c r="C44" s="186" t="s">
        <v>153</v>
      </c>
      <c r="D44" s="16"/>
      <c r="E44" s="189" t="s">
        <v>166</v>
      </c>
      <c r="F44" s="16"/>
      <c r="G44" s="183" t="s">
        <v>150</v>
      </c>
      <c r="H44" s="192" t="s">
        <v>94</v>
      </c>
      <c r="I44" s="193">
        <v>113.89</v>
      </c>
      <c r="J44" s="194">
        <v>17863</v>
      </c>
      <c r="K44" s="194">
        <f t="shared" si="1"/>
        <v>2034417.07</v>
      </c>
      <c r="L44" s="4"/>
    </row>
    <row r="45" spans="2:12" ht="30" customHeight="1">
      <c r="B45" s="3"/>
      <c r="C45" s="186" t="s">
        <v>154</v>
      </c>
      <c r="D45" s="16"/>
      <c r="E45" s="191" t="s">
        <v>136</v>
      </c>
      <c r="F45" s="16"/>
      <c r="G45" s="183" t="s">
        <v>112</v>
      </c>
      <c r="H45" s="192" t="s">
        <v>94</v>
      </c>
      <c r="I45" s="193">
        <v>49.46</v>
      </c>
      <c r="J45" s="194">
        <v>27356</v>
      </c>
      <c r="K45" s="194">
        <f t="shared" si="1"/>
        <v>1353027.76</v>
      </c>
      <c r="L45" s="4"/>
    </row>
    <row r="46" spans="2:12" ht="30" customHeight="1">
      <c r="B46" s="3"/>
      <c r="C46" s="186" t="s">
        <v>155</v>
      </c>
      <c r="D46" s="16"/>
      <c r="E46" s="190" t="s">
        <v>137</v>
      </c>
      <c r="F46" s="16"/>
      <c r="G46" s="183" t="s">
        <v>113</v>
      </c>
      <c r="H46" s="192" t="s">
        <v>94</v>
      </c>
      <c r="I46" s="193">
        <v>13.19</v>
      </c>
      <c r="J46" s="194">
        <v>24540</v>
      </c>
      <c r="K46" s="194">
        <f t="shared" si="1"/>
        <v>323682.59999999998</v>
      </c>
      <c r="L46" s="4"/>
    </row>
    <row r="47" spans="2:12" ht="30" customHeight="1">
      <c r="B47" s="3"/>
      <c r="C47" s="186" t="s">
        <v>156</v>
      </c>
      <c r="D47" s="16"/>
      <c r="E47" s="189" t="s">
        <v>138</v>
      </c>
      <c r="F47" s="16"/>
      <c r="G47" s="183" t="s">
        <v>114</v>
      </c>
      <c r="H47" s="192" t="s">
        <v>99</v>
      </c>
      <c r="I47" s="193">
        <v>282.47000000000003</v>
      </c>
      <c r="J47" s="194">
        <v>4945</v>
      </c>
      <c r="K47" s="194">
        <f t="shared" si="1"/>
        <v>1396814.15</v>
      </c>
      <c r="L47" s="4"/>
    </row>
    <row r="48" spans="2:12" ht="30" customHeight="1">
      <c r="B48" s="3"/>
      <c r="C48" s="15"/>
      <c r="D48" s="16"/>
      <c r="E48" s="16"/>
      <c r="F48" s="16"/>
      <c r="G48" s="180"/>
      <c r="H48" s="16"/>
      <c r="I48" s="18"/>
      <c r="J48" s="19"/>
      <c r="K48" s="27"/>
      <c r="L48" s="4"/>
    </row>
    <row r="49" spans="2:12" ht="30" customHeight="1" thickBot="1">
      <c r="B49" s="3"/>
      <c r="C49" s="21" t="s">
        <v>16</v>
      </c>
      <c r="D49" s="30"/>
      <c r="E49" s="31"/>
      <c r="F49" s="30"/>
      <c r="G49" s="30"/>
      <c r="H49" s="30"/>
      <c r="I49" s="18"/>
      <c r="J49" s="30"/>
      <c r="K49" s="25">
        <f>SUM(K31:K48)</f>
        <v>33392431.370000005</v>
      </c>
      <c r="L49" s="4"/>
    </row>
    <row r="50" spans="2:12" ht="30" customHeight="1" thickBot="1">
      <c r="B50" s="3"/>
      <c r="C50" s="12"/>
      <c r="D50" s="13"/>
      <c r="E50" s="13"/>
      <c r="F50" s="13"/>
      <c r="G50" s="13" t="s">
        <v>167</v>
      </c>
      <c r="H50" s="13"/>
      <c r="I50" s="13"/>
      <c r="J50" s="13"/>
      <c r="K50" s="14"/>
      <c r="L50" s="4"/>
    </row>
    <row r="51" spans="2:12" ht="30" customHeight="1">
      <c r="B51" s="3"/>
      <c r="C51" s="196">
        <v>1</v>
      </c>
      <c r="D51" s="32"/>
      <c r="E51" s="32"/>
      <c r="F51" s="32"/>
      <c r="G51" s="182" t="s">
        <v>168</v>
      </c>
      <c r="H51" s="32"/>
      <c r="I51" s="18"/>
      <c r="J51" s="19"/>
      <c r="K51" s="27"/>
      <c r="L51" s="4"/>
    </row>
    <row r="52" spans="2:12" ht="30" customHeight="1">
      <c r="B52" s="3"/>
      <c r="C52" s="187">
        <v>1.1000000000000001</v>
      </c>
      <c r="D52" s="32"/>
      <c r="E52" s="189" t="s">
        <v>161</v>
      </c>
      <c r="F52" s="32"/>
      <c r="G52" s="183" t="s">
        <v>145</v>
      </c>
      <c r="H52" s="192" t="s">
        <v>94</v>
      </c>
      <c r="I52" s="193">
        <v>77.760000000000005</v>
      </c>
      <c r="J52" s="194">
        <v>13166</v>
      </c>
      <c r="K52" s="194">
        <f t="shared" ref="K52:K64" si="2">IF(H52="","",ROUND(I52*J52,2))</f>
        <v>1023788.16</v>
      </c>
      <c r="L52" s="4"/>
    </row>
    <row r="53" spans="2:12" ht="30" customHeight="1">
      <c r="B53" s="3"/>
      <c r="C53" s="187">
        <v>1.2</v>
      </c>
      <c r="D53" s="32"/>
      <c r="E53" s="189" t="s">
        <v>134</v>
      </c>
      <c r="F53" s="32"/>
      <c r="G53" s="183" t="s">
        <v>169</v>
      </c>
      <c r="H53" s="192" t="s">
        <v>99</v>
      </c>
      <c r="I53" s="193">
        <v>32</v>
      </c>
      <c r="J53" s="194">
        <v>8900</v>
      </c>
      <c r="K53" s="194">
        <f t="shared" si="2"/>
        <v>284800</v>
      </c>
      <c r="L53" s="4"/>
    </row>
    <row r="54" spans="2:12" ht="30" customHeight="1">
      <c r="B54" s="3"/>
      <c r="C54" s="187">
        <v>1.3</v>
      </c>
      <c r="D54" s="32"/>
      <c r="E54" s="190" t="s">
        <v>182</v>
      </c>
      <c r="F54" s="32"/>
      <c r="G54" s="183" t="s">
        <v>170</v>
      </c>
      <c r="H54" s="192" t="s">
        <v>140</v>
      </c>
      <c r="I54" s="193">
        <v>2</v>
      </c>
      <c r="J54" s="194">
        <v>366227</v>
      </c>
      <c r="K54" s="194">
        <f t="shared" si="2"/>
        <v>732454</v>
      </c>
      <c r="L54" s="4"/>
    </row>
    <row r="55" spans="2:12" ht="30" customHeight="1">
      <c r="B55" s="3"/>
      <c r="C55" s="187">
        <v>1.4</v>
      </c>
      <c r="D55" s="32"/>
      <c r="E55" s="190" t="s">
        <v>183</v>
      </c>
      <c r="F55" s="32"/>
      <c r="G55" s="183" t="s">
        <v>171</v>
      </c>
      <c r="H55" s="192" t="s">
        <v>99</v>
      </c>
      <c r="I55" s="193">
        <v>11.58</v>
      </c>
      <c r="J55" s="194">
        <v>55868</v>
      </c>
      <c r="K55" s="194">
        <f t="shared" si="2"/>
        <v>646951.43999999994</v>
      </c>
      <c r="L55" s="4"/>
    </row>
    <row r="56" spans="2:12" ht="30" customHeight="1">
      <c r="B56" s="3"/>
      <c r="C56" s="187">
        <v>1.5</v>
      </c>
      <c r="D56" s="32"/>
      <c r="E56" s="190" t="s">
        <v>184</v>
      </c>
      <c r="F56" s="32"/>
      <c r="G56" s="183" t="s">
        <v>172</v>
      </c>
      <c r="H56" s="192" t="s">
        <v>99</v>
      </c>
      <c r="I56" s="193">
        <v>6</v>
      </c>
      <c r="J56" s="194">
        <v>75368</v>
      </c>
      <c r="K56" s="194">
        <f t="shared" si="2"/>
        <v>452208</v>
      </c>
      <c r="L56" s="4"/>
    </row>
    <row r="57" spans="2:12" ht="30" customHeight="1">
      <c r="B57" s="3"/>
      <c r="C57" s="187">
        <v>1.6</v>
      </c>
      <c r="D57" s="34"/>
      <c r="E57" s="189" t="s">
        <v>185</v>
      </c>
      <c r="F57" s="34"/>
      <c r="G57" s="183" t="s">
        <v>173</v>
      </c>
      <c r="H57" s="192" t="s">
        <v>140</v>
      </c>
      <c r="I57" s="193">
        <v>2</v>
      </c>
      <c r="J57" s="194">
        <v>118515</v>
      </c>
      <c r="K57" s="194">
        <f t="shared" si="2"/>
        <v>237030</v>
      </c>
      <c r="L57" s="4"/>
    </row>
    <row r="58" spans="2:12" ht="30" customHeight="1">
      <c r="B58" s="3"/>
      <c r="C58" s="187">
        <v>1.7</v>
      </c>
      <c r="D58" s="32"/>
      <c r="E58" s="189" t="s">
        <v>186</v>
      </c>
      <c r="F58" s="32"/>
      <c r="G58" s="183" t="s">
        <v>174</v>
      </c>
      <c r="H58" s="192" t="s">
        <v>140</v>
      </c>
      <c r="I58" s="193">
        <v>4</v>
      </c>
      <c r="J58" s="194">
        <v>142416</v>
      </c>
      <c r="K58" s="194">
        <f t="shared" si="2"/>
        <v>569664</v>
      </c>
      <c r="L58" s="4"/>
    </row>
    <row r="59" spans="2:12" ht="30" customHeight="1">
      <c r="B59" s="3"/>
      <c r="C59" s="187">
        <v>1.8</v>
      </c>
      <c r="D59" s="32"/>
      <c r="E59" s="189" t="s">
        <v>187</v>
      </c>
      <c r="F59" s="32"/>
      <c r="G59" s="183" t="s">
        <v>96</v>
      </c>
      <c r="H59" s="192" t="s">
        <v>94</v>
      </c>
      <c r="I59" s="193">
        <v>8.7899999999999991</v>
      </c>
      <c r="J59" s="194">
        <v>66405</v>
      </c>
      <c r="K59" s="194">
        <f t="shared" si="2"/>
        <v>583699.94999999995</v>
      </c>
      <c r="L59" s="4"/>
    </row>
    <row r="60" spans="2:12" ht="30" customHeight="1">
      <c r="B60" s="3"/>
      <c r="C60" s="187">
        <v>1.9</v>
      </c>
      <c r="D60" s="32"/>
      <c r="E60" s="190" t="s">
        <v>188</v>
      </c>
      <c r="F60" s="32"/>
      <c r="G60" s="183" t="s">
        <v>175</v>
      </c>
      <c r="H60" s="192" t="s">
        <v>94</v>
      </c>
      <c r="I60" s="193">
        <v>77.760000000000005</v>
      </c>
      <c r="J60" s="194">
        <v>38663</v>
      </c>
      <c r="K60" s="194">
        <f t="shared" si="2"/>
        <v>3006434.88</v>
      </c>
      <c r="L60" s="4"/>
    </row>
    <row r="61" spans="2:12" ht="30" customHeight="1">
      <c r="B61" s="3"/>
      <c r="C61" s="186" t="s">
        <v>178</v>
      </c>
      <c r="D61" s="32"/>
      <c r="E61" s="190" t="s">
        <v>189</v>
      </c>
      <c r="F61" s="32"/>
      <c r="G61" s="183" t="s">
        <v>176</v>
      </c>
      <c r="H61" s="192" t="s">
        <v>94</v>
      </c>
      <c r="I61" s="193">
        <v>77.760000000000005</v>
      </c>
      <c r="J61" s="194">
        <v>35000</v>
      </c>
      <c r="K61" s="194">
        <f t="shared" si="2"/>
        <v>2721600</v>
      </c>
      <c r="L61" s="4"/>
    </row>
    <row r="62" spans="2:12" ht="30" customHeight="1">
      <c r="B62" s="3"/>
      <c r="C62" s="186" t="s">
        <v>179</v>
      </c>
      <c r="D62" s="28"/>
      <c r="E62" s="191" t="s">
        <v>135</v>
      </c>
      <c r="F62" s="28"/>
      <c r="G62" s="183" t="s">
        <v>177</v>
      </c>
      <c r="H62" s="192" t="s">
        <v>94</v>
      </c>
      <c r="I62" s="193">
        <v>24.1</v>
      </c>
      <c r="J62" s="194">
        <v>33078.856893270524</v>
      </c>
      <c r="K62" s="194">
        <f t="shared" si="2"/>
        <v>797200.45</v>
      </c>
      <c r="L62" s="4"/>
    </row>
    <row r="63" spans="2:12" ht="30" customHeight="1">
      <c r="B63" s="3"/>
      <c r="C63" s="186" t="s">
        <v>180</v>
      </c>
      <c r="D63" s="32"/>
      <c r="E63" s="191" t="s">
        <v>190</v>
      </c>
      <c r="F63" s="32"/>
      <c r="G63" s="183" t="s">
        <v>111</v>
      </c>
      <c r="H63" s="192" t="s">
        <v>94</v>
      </c>
      <c r="I63" s="193">
        <v>105.3</v>
      </c>
      <c r="J63" s="194">
        <v>13763</v>
      </c>
      <c r="K63" s="194">
        <f t="shared" si="2"/>
        <v>1449243.9</v>
      </c>
      <c r="L63" s="4"/>
    </row>
    <row r="64" spans="2:12" ht="30" customHeight="1">
      <c r="B64" s="3"/>
      <c r="C64" s="186" t="s">
        <v>181</v>
      </c>
      <c r="D64" s="28"/>
      <c r="E64" s="189" t="s">
        <v>166</v>
      </c>
      <c r="F64" s="28"/>
      <c r="G64" s="183" t="s">
        <v>150</v>
      </c>
      <c r="H64" s="192" t="s">
        <v>94</v>
      </c>
      <c r="I64" s="193">
        <v>105.2</v>
      </c>
      <c r="J64" s="194">
        <v>17863</v>
      </c>
      <c r="K64" s="194">
        <f t="shared" si="2"/>
        <v>1879187.6</v>
      </c>
      <c r="L64" s="4"/>
    </row>
    <row r="65" spans="2:12" ht="30" customHeight="1" thickBot="1">
      <c r="B65" s="3"/>
      <c r="C65" s="39" t="s">
        <v>16</v>
      </c>
      <c r="D65" s="40"/>
      <c r="E65" s="40"/>
      <c r="F65" s="40"/>
      <c r="G65" s="41"/>
      <c r="H65" s="40"/>
      <c r="I65" s="18"/>
      <c r="J65" s="42"/>
      <c r="K65" s="181">
        <f>SUM(K51:K64)</f>
        <v>14384262.379999999</v>
      </c>
      <c r="L65" s="4"/>
    </row>
    <row r="66" spans="2:12" ht="30" customHeight="1" thickBot="1">
      <c r="B66" s="3"/>
      <c r="C66" s="12"/>
      <c r="D66" s="13"/>
      <c r="E66" s="13"/>
      <c r="F66" s="13"/>
      <c r="G66" s="13" t="s">
        <v>191</v>
      </c>
      <c r="H66" s="13"/>
      <c r="I66" s="13"/>
      <c r="J66" s="13"/>
      <c r="K66" s="14"/>
      <c r="L66" s="4"/>
    </row>
    <row r="67" spans="2:12" ht="30" customHeight="1">
      <c r="B67" s="3"/>
      <c r="C67" s="186" t="s">
        <v>116</v>
      </c>
      <c r="D67" s="32"/>
      <c r="E67" s="189" t="s">
        <v>134</v>
      </c>
      <c r="F67" s="32"/>
      <c r="G67" s="182" t="s">
        <v>192</v>
      </c>
      <c r="H67" s="32"/>
      <c r="I67" s="18"/>
      <c r="J67" s="19"/>
      <c r="K67" s="27"/>
      <c r="L67" s="4"/>
    </row>
    <row r="68" spans="2:12" ht="30" customHeight="1">
      <c r="B68" s="3"/>
      <c r="C68" s="187">
        <v>1.1000000000000001</v>
      </c>
      <c r="D68" s="32"/>
      <c r="E68" s="190" t="s">
        <v>128</v>
      </c>
      <c r="F68" s="32"/>
      <c r="G68" s="183" t="s">
        <v>193</v>
      </c>
      <c r="H68" s="192" t="s">
        <v>94</v>
      </c>
      <c r="I68" s="193">
        <v>111.93</v>
      </c>
      <c r="J68" s="194">
        <v>12000</v>
      </c>
      <c r="K68" s="194">
        <f t="shared" ref="K68:K89" si="3">IF(H68="","",ROUND(I68*J68,2))</f>
        <v>1343160</v>
      </c>
      <c r="L68" s="4"/>
    </row>
    <row r="69" spans="2:12" ht="30" customHeight="1">
      <c r="B69" s="3"/>
      <c r="C69" s="187">
        <v>1.2</v>
      </c>
      <c r="D69" s="32"/>
      <c r="E69" s="190" t="s">
        <v>129</v>
      </c>
      <c r="F69" s="32"/>
      <c r="G69" s="183" t="s">
        <v>103</v>
      </c>
      <c r="H69" s="192" t="s">
        <v>99</v>
      </c>
      <c r="I69" s="193">
        <v>39</v>
      </c>
      <c r="J69" s="194">
        <v>50073</v>
      </c>
      <c r="K69" s="194">
        <f t="shared" si="3"/>
        <v>1952847</v>
      </c>
      <c r="L69" s="4"/>
    </row>
    <row r="70" spans="2:12" ht="30" customHeight="1">
      <c r="B70" s="3"/>
      <c r="C70" s="187">
        <v>1.3</v>
      </c>
      <c r="D70" s="32"/>
      <c r="E70" s="190" t="s">
        <v>204</v>
      </c>
      <c r="F70" s="32"/>
      <c r="G70" s="183" t="s">
        <v>104</v>
      </c>
      <c r="H70" s="192" t="s">
        <v>99</v>
      </c>
      <c r="I70" s="193">
        <v>23</v>
      </c>
      <c r="J70" s="194">
        <v>38632</v>
      </c>
      <c r="K70" s="194">
        <f t="shared" si="3"/>
        <v>888536</v>
      </c>
      <c r="L70" s="4"/>
    </row>
    <row r="71" spans="2:12" ht="30" customHeight="1">
      <c r="B71" s="3"/>
      <c r="C71" s="187">
        <v>1.4</v>
      </c>
      <c r="D71" s="32"/>
      <c r="E71" s="190" t="s">
        <v>189</v>
      </c>
      <c r="F71" s="32"/>
      <c r="G71" s="183" t="s">
        <v>194</v>
      </c>
      <c r="H71" s="192" t="s">
        <v>94</v>
      </c>
      <c r="I71" s="193">
        <v>1.76</v>
      </c>
      <c r="J71" s="194">
        <v>70179</v>
      </c>
      <c r="K71" s="194">
        <f t="shared" si="3"/>
        <v>123515.04</v>
      </c>
      <c r="L71" s="4"/>
    </row>
    <row r="72" spans="2:12" ht="30" customHeight="1">
      <c r="B72" s="3"/>
      <c r="C72" s="187">
        <v>1.5</v>
      </c>
      <c r="D72" s="32"/>
      <c r="E72" s="190" t="s">
        <v>205</v>
      </c>
      <c r="F72" s="32"/>
      <c r="G72" s="183" t="s">
        <v>195</v>
      </c>
      <c r="H72" s="192" t="s">
        <v>94</v>
      </c>
      <c r="I72" s="193">
        <v>16.420000000000002</v>
      </c>
      <c r="J72" s="194">
        <v>10000</v>
      </c>
      <c r="K72" s="194">
        <f t="shared" si="3"/>
        <v>164200</v>
      </c>
      <c r="L72" s="4"/>
    </row>
    <row r="73" spans="2:12" ht="30" customHeight="1">
      <c r="B73" s="3"/>
      <c r="C73" s="187">
        <v>1.6</v>
      </c>
      <c r="D73" s="32"/>
      <c r="E73" s="190" t="s">
        <v>206</v>
      </c>
      <c r="F73" s="32"/>
      <c r="G73" s="183" t="s">
        <v>196</v>
      </c>
      <c r="H73" s="192" t="s">
        <v>140</v>
      </c>
      <c r="I73" s="193">
        <v>1</v>
      </c>
      <c r="J73" s="194">
        <v>26090</v>
      </c>
      <c r="K73" s="194">
        <f t="shared" si="3"/>
        <v>26090</v>
      </c>
      <c r="L73" s="4"/>
    </row>
    <row r="74" spans="2:12" ht="30" customHeight="1">
      <c r="B74" s="3"/>
      <c r="C74" s="187">
        <v>1.7</v>
      </c>
      <c r="D74" s="32"/>
      <c r="E74" s="190" t="s">
        <v>207</v>
      </c>
      <c r="F74" s="32"/>
      <c r="G74" s="183" t="s">
        <v>197</v>
      </c>
      <c r="H74" s="192" t="s">
        <v>140</v>
      </c>
      <c r="I74" s="193">
        <v>1</v>
      </c>
      <c r="J74" s="194">
        <v>235805</v>
      </c>
      <c r="K74" s="194">
        <f t="shared" si="3"/>
        <v>235805</v>
      </c>
      <c r="L74" s="4"/>
    </row>
    <row r="75" spans="2:12" ht="30" customHeight="1">
      <c r="B75" s="3"/>
      <c r="C75" s="187">
        <v>1.8</v>
      </c>
      <c r="D75" s="32"/>
      <c r="E75" s="190" t="s">
        <v>137</v>
      </c>
      <c r="F75" s="32"/>
      <c r="G75" s="183" t="s">
        <v>198</v>
      </c>
      <c r="H75" s="192" t="s">
        <v>94</v>
      </c>
      <c r="I75" s="193">
        <v>2.2000000000000002</v>
      </c>
      <c r="J75" s="194">
        <v>340883</v>
      </c>
      <c r="K75" s="194">
        <f t="shared" si="3"/>
        <v>749942.6</v>
      </c>
      <c r="L75" s="4"/>
    </row>
    <row r="76" spans="2:12" ht="30" customHeight="1">
      <c r="B76" s="3"/>
      <c r="C76" s="187">
        <v>1.9</v>
      </c>
      <c r="D76" s="32"/>
      <c r="E76" s="189" t="s">
        <v>138</v>
      </c>
      <c r="F76" s="32"/>
      <c r="G76" s="183" t="s">
        <v>113</v>
      </c>
      <c r="H76" s="192" t="s">
        <v>94</v>
      </c>
      <c r="I76" s="193">
        <v>15.78</v>
      </c>
      <c r="J76" s="194">
        <v>24540</v>
      </c>
      <c r="K76" s="194">
        <f t="shared" si="3"/>
        <v>387241.2</v>
      </c>
      <c r="L76" s="4"/>
    </row>
    <row r="77" spans="2:12" ht="30" customHeight="1">
      <c r="B77" s="3"/>
      <c r="C77" s="186" t="s">
        <v>178</v>
      </c>
      <c r="D77" s="32"/>
      <c r="E77" s="190"/>
      <c r="F77" s="32"/>
      <c r="G77" s="183" t="s">
        <v>114</v>
      </c>
      <c r="H77" s="192" t="s">
        <v>99</v>
      </c>
      <c r="I77" s="193">
        <v>20.64</v>
      </c>
      <c r="J77" s="194">
        <v>4945</v>
      </c>
      <c r="K77" s="194">
        <f t="shared" si="3"/>
        <v>102064.8</v>
      </c>
      <c r="L77" s="4"/>
    </row>
    <row r="78" spans="2:12" ht="30" customHeight="1">
      <c r="B78" s="3"/>
      <c r="C78" s="187">
        <v>2</v>
      </c>
      <c r="D78" s="32"/>
      <c r="E78" s="190" t="s">
        <v>135</v>
      </c>
      <c r="F78" s="32"/>
      <c r="G78" s="182" t="s">
        <v>199</v>
      </c>
      <c r="H78" s="192"/>
      <c r="I78" s="193" t="str">
        <f>IF(H78="","",VLOOKUP(E78,'[117]CANT. PAYACAL'!$1:$1048576,9,FALSE))</f>
        <v/>
      </c>
      <c r="J78" s="194"/>
      <c r="K78" s="194" t="str">
        <f t="shared" si="3"/>
        <v/>
      </c>
      <c r="L78" s="4"/>
    </row>
    <row r="79" spans="2:12" ht="30" customHeight="1">
      <c r="B79" s="3"/>
      <c r="C79" s="187">
        <v>2.1</v>
      </c>
      <c r="D79" s="32"/>
      <c r="E79" s="190" t="s">
        <v>128</v>
      </c>
      <c r="F79" s="32"/>
      <c r="G79" s="183" t="s">
        <v>200</v>
      </c>
      <c r="H79" s="192" t="s">
        <v>94</v>
      </c>
      <c r="I79" s="193">
        <v>31.5</v>
      </c>
      <c r="J79" s="194">
        <v>12000</v>
      </c>
      <c r="K79" s="194">
        <f t="shared" si="3"/>
        <v>378000</v>
      </c>
      <c r="L79" s="4"/>
    </row>
    <row r="80" spans="2:12" ht="30" customHeight="1">
      <c r="B80" s="3"/>
      <c r="C80" s="187">
        <v>2.2000000000000002</v>
      </c>
      <c r="D80" s="32"/>
      <c r="E80" s="190" t="s">
        <v>129</v>
      </c>
      <c r="F80" s="32"/>
      <c r="G80" s="183" t="s">
        <v>103</v>
      </c>
      <c r="H80" s="192" t="s">
        <v>99</v>
      </c>
      <c r="I80" s="193">
        <v>7.5</v>
      </c>
      <c r="J80" s="194">
        <v>50073</v>
      </c>
      <c r="K80" s="194">
        <f t="shared" si="3"/>
        <v>375547.5</v>
      </c>
      <c r="L80" s="4"/>
    </row>
    <row r="81" spans="2:12" ht="30" customHeight="1">
      <c r="B81" s="3"/>
      <c r="C81" s="187">
        <v>2.2999999999999998</v>
      </c>
      <c r="D81" s="32"/>
      <c r="E81" s="190"/>
      <c r="F81" s="32"/>
      <c r="G81" s="183" t="s">
        <v>104</v>
      </c>
      <c r="H81" s="192" t="s">
        <v>99</v>
      </c>
      <c r="I81" s="193">
        <v>2.8</v>
      </c>
      <c r="J81" s="194">
        <v>38632</v>
      </c>
      <c r="K81" s="194">
        <f t="shared" si="3"/>
        <v>108169.60000000001</v>
      </c>
      <c r="L81" s="4"/>
    </row>
    <row r="82" spans="2:12" ht="30" customHeight="1">
      <c r="B82" s="3"/>
      <c r="C82" s="187">
        <v>3</v>
      </c>
      <c r="D82" s="32"/>
      <c r="E82" s="190" t="s">
        <v>190</v>
      </c>
      <c r="F82" s="32"/>
      <c r="G82" s="182" t="s">
        <v>201</v>
      </c>
      <c r="H82" s="192"/>
      <c r="I82" s="193" t="str">
        <f>IF(H82="","",VLOOKUP(E82,'[117]CANT. PAYACAL'!$1:$1048576,9,FALSE))</f>
        <v/>
      </c>
      <c r="J82" s="194"/>
      <c r="K82" s="194" t="str">
        <f t="shared" si="3"/>
        <v/>
      </c>
      <c r="L82" s="4"/>
    </row>
    <row r="83" spans="2:12" ht="30" customHeight="1">
      <c r="B83" s="3"/>
      <c r="C83" s="187">
        <v>3.1</v>
      </c>
      <c r="D83" s="32"/>
      <c r="E83" s="190" t="s">
        <v>208</v>
      </c>
      <c r="F83" s="32"/>
      <c r="G83" s="183" t="s">
        <v>202</v>
      </c>
      <c r="H83" s="192" t="s">
        <v>140</v>
      </c>
      <c r="I83" s="193">
        <v>6</v>
      </c>
      <c r="J83" s="194">
        <v>95000</v>
      </c>
      <c r="K83" s="194">
        <f t="shared" si="3"/>
        <v>570000</v>
      </c>
      <c r="L83" s="4"/>
    </row>
    <row r="84" spans="2:12" ht="30" customHeight="1">
      <c r="B84" s="3"/>
      <c r="C84" s="187">
        <v>3.2</v>
      </c>
      <c r="D84" s="32"/>
      <c r="E84" s="190" t="s">
        <v>205</v>
      </c>
      <c r="F84" s="32"/>
      <c r="G84" s="183" t="s">
        <v>203</v>
      </c>
      <c r="H84" s="192" t="s">
        <v>140</v>
      </c>
      <c r="I84" s="193">
        <v>6</v>
      </c>
      <c r="J84" s="194">
        <v>95000</v>
      </c>
      <c r="K84" s="194">
        <f t="shared" si="3"/>
        <v>570000</v>
      </c>
      <c r="L84" s="4"/>
    </row>
    <row r="85" spans="2:12" ht="30" customHeight="1">
      <c r="B85" s="3"/>
      <c r="C85" s="187">
        <v>3.3</v>
      </c>
      <c r="D85" s="32"/>
      <c r="E85" s="190" t="s">
        <v>206</v>
      </c>
      <c r="F85" s="32"/>
      <c r="G85" s="183" t="s">
        <v>196</v>
      </c>
      <c r="H85" s="192" t="s">
        <v>140</v>
      </c>
      <c r="I85" s="193">
        <v>2</v>
      </c>
      <c r="J85" s="194">
        <v>26090</v>
      </c>
      <c r="K85" s="194">
        <f t="shared" si="3"/>
        <v>52180</v>
      </c>
      <c r="L85" s="4"/>
    </row>
    <row r="86" spans="2:12" ht="30" customHeight="1">
      <c r="B86" s="3"/>
      <c r="C86" s="187">
        <v>3.4</v>
      </c>
      <c r="D86" s="32"/>
      <c r="E86" s="190" t="s">
        <v>207</v>
      </c>
      <c r="F86" s="32"/>
      <c r="G86" s="183" t="s">
        <v>197</v>
      </c>
      <c r="H86" s="192" t="s">
        <v>140</v>
      </c>
      <c r="I86" s="193">
        <v>2</v>
      </c>
      <c r="J86" s="194">
        <v>235805</v>
      </c>
      <c r="K86" s="194">
        <f t="shared" si="3"/>
        <v>471610</v>
      </c>
      <c r="L86" s="4"/>
    </row>
    <row r="87" spans="2:12" ht="30" customHeight="1">
      <c r="B87" s="3"/>
      <c r="C87" s="187">
        <v>3.5</v>
      </c>
      <c r="D87" s="32"/>
      <c r="E87" s="190" t="s">
        <v>137</v>
      </c>
      <c r="F87" s="32"/>
      <c r="G87" s="183" t="s">
        <v>198</v>
      </c>
      <c r="H87" s="192" t="s">
        <v>94</v>
      </c>
      <c r="I87" s="193">
        <v>6.73</v>
      </c>
      <c r="J87" s="194">
        <v>340883</v>
      </c>
      <c r="K87" s="194">
        <f t="shared" si="3"/>
        <v>2294142.59</v>
      </c>
      <c r="L87" s="4"/>
    </row>
    <row r="88" spans="2:12" ht="30" customHeight="1">
      <c r="B88" s="3"/>
      <c r="C88" s="187">
        <v>3.6</v>
      </c>
      <c r="D88" s="32"/>
      <c r="E88" s="189" t="s">
        <v>138</v>
      </c>
      <c r="F88" s="32"/>
      <c r="G88" s="183" t="s">
        <v>113</v>
      </c>
      <c r="H88" s="192" t="s">
        <v>94</v>
      </c>
      <c r="I88" s="193">
        <v>13.46</v>
      </c>
      <c r="J88" s="194">
        <v>24540</v>
      </c>
      <c r="K88" s="194">
        <f t="shared" si="3"/>
        <v>330308.40000000002</v>
      </c>
      <c r="L88" s="4"/>
    </row>
    <row r="89" spans="2:12" ht="30" customHeight="1">
      <c r="B89" s="3"/>
      <c r="C89" s="187">
        <v>3.7</v>
      </c>
      <c r="D89" s="32"/>
      <c r="E89" s="32"/>
      <c r="F89" s="32"/>
      <c r="G89" s="183" t="s">
        <v>114</v>
      </c>
      <c r="H89" s="192" t="s">
        <v>99</v>
      </c>
      <c r="I89" s="193">
        <v>31.32</v>
      </c>
      <c r="J89" s="194">
        <v>4945</v>
      </c>
      <c r="K89" s="194">
        <f t="shared" si="3"/>
        <v>154877.4</v>
      </c>
      <c r="L89" s="4"/>
    </row>
    <row r="90" spans="2:12" ht="30" customHeight="1" thickBot="1">
      <c r="B90" s="3"/>
      <c r="C90" s="21" t="s">
        <v>16</v>
      </c>
      <c r="D90" s="45"/>
      <c r="E90" s="45"/>
      <c r="F90" s="45"/>
      <c r="G90" s="48"/>
      <c r="H90" s="47"/>
      <c r="I90" s="18"/>
      <c r="J90" s="24"/>
      <c r="K90" s="25">
        <f>SUM(K67:K89)</f>
        <v>11278237.129999999</v>
      </c>
      <c r="L90" s="4"/>
    </row>
    <row r="91" spans="2:12" s="49" customFormat="1" ht="30" customHeight="1" thickBot="1">
      <c r="B91" s="50"/>
      <c r="C91" s="222" t="s">
        <v>209</v>
      </c>
      <c r="D91" s="223"/>
      <c r="E91" s="223"/>
      <c r="F91" s="223"/>
      <c r="G91" s="223"/>
      <c r="H91" s="223"/>
      <c r="I91" s="223"/>
      <c r="J91" s="224"/>
      <c r="K91" s="51">
        <f>K29+K49+K65+K90</f>
        <v>64678239.670000002</v>
      </c>
      <c r="L91" s="52"/>
    </row>
    <row r="92" spans="2:12" s="49" customFormat="1">
      <c r="B92" s="50"/>
      <c r="C92" s="53"/>
      <c r="D92" s="53"/>
      <c r="E92" s="53"/>
      <c r="F92" s="53"/>
      <c r="G92" s="53"/>
      <c r="H92" s="53"/>
      <c r="I92" s="53"/>
      <c r="J92" s="53"/>
      <c r="K92" s="54"/>
      <c r="L92" s="52"/>
    </row>
    <row r="93" spans="2:12" s="49" customFormat="1" ht="30" customHeight="1">
      <c r="B93" s="50"/>
      <c r="C93" s="55"/>
      <c r="D93" s="64"/>
      <c r="E93" s="64"/>
      <c r="F93" s="64"/>
      <c r="G93" s="68" t="s">
        <v>210</v>
      </c>
      <c r="H93" s="65"/>
      <c r="I93" s="66"/>
      <c r="J93" s="67"/>
      <c r="K93" s="69">
        <f>K91*0.33</f>
        <v>21343819.0911</v>
      </c>
      <c r="L93" s="52"/>
    </row>
    <row r="94" spans="2:12" s="49" customFormat="1" ht="30" customHeight="1" thickBot="1">
      <c r="B94" s="50"/>
      <c r="C94" s="55"/>
      <c r="D94" s="64"/>
      <c r="E94" s="64"/>
      <c r="F94" s="64"/>
      <c r="G94" s="197" t="s">
        <v>211</v>
      </c>
      <c r="H94" s="198"/>
      <c r="I94" s="199"/>
      <c r="J94" s="200"/>
      <c r="K94" s="201">
        <v>-0.76</v>
      </c>
      <c r="L94" s="52"/>
    </row>
    <row r="95" spans="2:12" s="49" customFormat="1" ht="30" customHeight="1" thickBot="1">
      <c r="B95" s="50"/>
      <c r="C95" s="55"/>
      <c r="D95" s="56"/>
      <c r="E95" s="55"/>
      <c r="F95" s="55"/>
      <c r="G95" s="72" t="s">
        <v>19</v>
      </c>
      <c r="H95" s="73"/>
      <c r="I95" s="74"/>
      <c r="J95" s="75"/>
      <c r="K95" s="51">
        <f>K91+K93+K94</f>
        <v>86022058.001099989</v>
      </c>
      <c r="L95" s="52"/>
    </row>
    <row r="96" spans="2:12" s="49" customFormat="1" ht="15" thickBot="1">
      <c r="B96" s="50"/>
      <c r="C96" s="55"/>
      <c r="D96" s="56"/>
      <c r="E96" s="56"/>
      <c r="F96" s="56"/>
      <c r="G96" s="55"/>
      <c r="H96" s="55"/>
      <c r="I96" s="76"/>
      <c r="J96" s="77"/>
      <c r="K96" s="78"/>
      <c r="L96" s="52"/>
    </row>
    <row r="97" spans="2:12" s="49" customFormat="1">
      <c r="B97" s="50"/>
      <c r="C97" s="79"/>
      <c r="D97" s="226"/>
      <c r="E97" s="226"/>
      <c r="F97" s="226"/>
      <c r="G97" s="226"/>
      <c r="H97" s="226"/>
      <c r="I97" s="226"/>
      <c r="J97" s="226"/>
      <c r="K97" s="227"/>
      <c r="L97" s="80"/>
    </row>
    <row r="98" spans="2:12" s="49" customFormat="1" ht="46.5" customHeight="1">
      <c r="B98" s="50"/>
      <c r="C98" s="204" t="s">
        <v>20</v>
      </c>
      <c r="D98" s="205"/>
      <c r="E98" s="205"/>
      <c r="F98" s="205"/>
      <c r="G98" s="205"/>
      <c r="H98" s="225" t="s">
        <v>9</v>
      </c>
      <c r="I98" s="225"/>
      <c r="J98" s="225"/>
      <c r="K98" s="81" t="s">
        <v>21</v>
      </c>
      <c r="L98" s="82"/>
    </row>
    <row r="99" spans="2:12" s="49" customFormat="1" ht="32.25" customHeight="1">
      <c r="B99" s="50"/>
      <c r="C99" s="204" t="s">
        <v>22</v>
      </c>
      <c r="D99" s="205"/>
      <c r="E99" s="205"/>
      <c r="F99" s="205"/>
      <c r="G99" s="205"/>
      <c r="H99" s="209" t="s">
        <v>23</v>
      </c>
      <c r="I99" s="209"/>
      <c r="J99" s="83" t="s">
        <v>24</v>
      </c>
      <c r="K99" s="84">
        <v>0.27</v>
      </c>
      <c r="L99" s="82"/>
    </row>
    <row r="100" spans="2:12" s="49" customFormat="1" ht="30" customHeight="1">
      <c r="B100" s="50"/>
      <c r="C100" s="204" t="s">
        <v>25</v>
      </c>
      <c r="D100" s="205"/>
      <c r="E100" s="205"/>
      <c r="F100" s="205"/>
      <c r="G100" s="205"/>
      <c r="H100" s="206" t="s">
        <v>26</v>
      </c>
      <c r="I100" s="207"/>
      <c r="J100" s="83" t="s">
        <v>27</v>
      </c>
      <c r="K100" s="84">
        <v>0.01</v>
      </c>
      <c r="L100" s="82"/>
    </row>
    <row r="101" spans="2:12" s="49" customFormat="1" ht="58.5" customHeight="1">
      <c r="B101" s="50"/>
      <c r="C101" s="210"/>
      <c r="D101" s="211"/>
      <c r="E101" s="211"/>
      <c r="F101" s="211"/>
      <c r="G101" s="212"/>
      <c r="H101" s="208" t="s">
        <v>28</v>
      </c>
      <c r="I101" s="209"/>
      <c r="J101" s="83" t="s">
        <v>29</v>
      </c>
      <c r="K101" s="84">
        <v>0.05</v>
      </c>
      <c r="L101" s="52"/>
    </row>
    <row r="102" spans="2:12" ht="39" customHeight="1">
      <c r="B102" s="3"/>
      <c r="C102" s="213"/>
      <c r="D102" s="214"/>
      <c r="E102" s="214"/>
      <c r="F102" s="214"/>
      <c r="G102" s="215"/>
      <c r="H102" s="209" t="s">
        <v>30</v>
      </c>
      <c r="I102" s="209"/>
      <c r="J102" s="83" t="s">
        <v>31</v>
      </c>
      <c r="K102" s="84">
        <f>K99+K100+K101</f>
        <v>0.33</v>
      </c>
      <c r="L102" s="4"/>
    </row>
    <row r="103" spans="2:12" ht="47.25" customHeight="1" thickBot="1">
      <c r="B103" s="3"/>
      <c r="C103" s="216"/>
      <c r="D103" s="217"/>
      <c r="E103" s="217"/>
      <c r="F103" s="217"/>
      <c r="G103" s="218"/>
      <c r="H103" s="202"/>
      <c r="I103" s="202"/>
      <c r="J103" s="202"/>
      <c r="K103" s="203"/>
      <c r="L103" s="4"/>
    </row>
    <row r="104" spans="2:12" ht="15" thickBot="1">
      <c r="B104" s="85"/>
      <c r="C104" s="86"/>
      <c r="D104" s="86"/>
      <c r="E104" s="87"/>
      <c r="F104" s="86"/>
      <c r="G104" s="88"/>
      <c r="H104" s="86"/>
      <c r="I104" s="86"/>
      <c r="J104" s="86"/>
      <c r="K104" s="86"/>
      <c r="L104" s="89"/>
    </row>
  </sheetData>
  <mergeCells count="28">
    <mergeCell ref="C7:K8"/>
    <mergeCell ref="C9:K9"/>
    <mergeCell ref="B1:G1"/>
    <mergeCell ref="B2:E2"/>
    <mergeCell ref="B4:L4"/>
    <mergeCell ref="C5:K5"/>
    <mergeCell ref="C6:K6"/>
    <mergeCell ref="C99:G99"/>
    <mergeCell ref="C10:K10"/>
    <mergeCell ref="C91:J91"/>
    <mergeCell ref="C98:G98"/>
    <mergeCell ref="H98:J98"/>
    <mergeCell ref="H99:I99"/>
    <mergeCell ref="D97:K97"/>
    <mergeCell ref="I11:I12"/>
    <mergeCell ref="J11:J12"/>
    <mergeCell ref="K11:K12"/>
    <mergeCell ref="C11:C12"/>
    <mergeCell ref="D11:D12"/>
    <mergeCell ref="G11:G12"/>
    <mergeCell ref="H11:H12"/>
    <mergeCell ref="E11:F11"/>
    <mergeCell ref="H103:K103"/>
    <mergeCell ref="C100:G100"/>
    <mergeCell ref="H100:I100"/>
    <mergeCell ref="H101:I101"/>
    <mergeCell ref="H102:I102"/>
    <mergeCell ref="C101:G10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A8"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43" t="s">
        <v>0</v>
      </c>
      <c r="C1" s="243"/>
      <c r="D1" s="243"/>
      <c r="E1" s="243"/>
      <c r="F1" s="243"/>
      <c r="G1" s="243"/>
    </row>
    <row r="2" spans="2:12">
      <c r="B2" s="243" t="s">
        <v>1</v>
      </c>
      <c r="C2" s="243"/>
      <c r="D2" s="243"/>
      <c r="E2" s="243"/>
    </row>
    <row r="3" spans="2:12" ht="15" thickBot="1">
      <c r="C3" s="6"/>
      <c r="D3" s="7"/>
      <c r="E3" s="6"/>
      <c r="F3" s="7"/>
    </row>
    <row r="4" spans="2:12" ht="15.75" thickTop="1" thickBot="1">
      <c r="B4" s="244"/>
      <c r="C4" s="245"/>
      <c r="D4" s="245"/>
      <c r="E4" s="245"/>
      <c r="F4" s="245"/>
      <c r="G4" s="245"/>
      <c r="H4" s="245"/>
      <c r="I4" s="245"/>
      <c r="J4" s="245"/>
      <c r="K4" s="245"/>
      <c r="L4" s="246"/>
    </row>
    <row r="5" spans="2:12" ht="31.5" customHeight="1">
      <c r="B5" s="3"/>
      <c r="C5" s="255" t="s">
        <v>2</v>
      </c>
      <c r="D5" s="256"/>
      <c r="E5" s="256"/>
      <c r="F5" s="256"/>
      <c r="G5" s="256"/>
      <c r="H5" s="256"/>
      <c r="I5" s="256"/>
      <c r="J5" s="256"/>
      <c r="K5" s="257"/>
      <c r="L5" s="4"/>
    </row>
    <row r="6" spans="2:12">
      <c r="B6" s="3"/>
      <c r="C6" s="258" t="s">
        <v>32</v>
      </c>
      <c r="D6" s="259"/>
      <c r="E6" s="259"/>
      <c r="F6" s="259"/>
      <c r="G6" s="259"/>
      <c r="H6" s="259"/>
      <c r="I6" s="259"/>
      <c r="J6" s="259"/>
      <c r="K6" s="260"/>
      <c r="L6" s="4"/>
    </row>
    <row r="7" spans="2:12" s="2" customFormat="1">
      <c r="B7" s="90"/>
      <c r="C7" s="261" t="s">
        <v>33</v>
      </c>
      <c r="D7" s="261"/>
      <c r="E7" s="261"/>
      <c r="F7" s="261"/>
      <c r="G7" s="261"/>
      <c r="H7" s="261"/>
      <c r="I7" s="261"/>
      <c r="J7" s="261"/>
      <c r="K7" s="261"/>
      <c r="L7" s="10"/>
    </row>
    <row r="8" spans="2:12" ht="105.75" customHeight="1">
      <c r="B8" s="3"/>
      <c r="C8" s="261"/>
      <c r="D8" s="261"/>
      <c r="E8" s="261"/>
      <c r="F8" s="261"/>
      <c r="G8" s="261"/>
      <c r="H8" s="261"/>
      <c r="I8" s="261"/>
      <c r="J8" s="261"/>
      <c r="K8" s="261"/>
      <c r="L8" s="4"/>
    </row>
    <row r="9" spans="2:12" ht="34.5" customHeight="1">
      <c r="B9" s="3"/>
      <c r="C9" s="262" t="s">
        <v>34</v>
      </c>
      <c r="D9" s="241"/>
      <c r="E9" s="241"/>
      <c r="F9" s="241"/>
      <c r="G9" s="241"/>
      <c r="H9" s="241"/>
      <c r="I9" s="241"/>
      <c r="J9" s="241"/>
      <c r="K9" s="263"/>
      <c r="L9" s="4"/>
    </row>
    <row r="10" spans="2:12" ht="30" customHeight="1" thickBot="1">
      <c r="B10" s="3"/>
      <c r="C10" s="219"/>
      <c r="D10" s="220"/>
      <c r="E10" s="220"/>
      <c r="F10" s="220"/>
      <c r="G10" s="220"/>
      <c r="H10" s="220"/>
      <c r="I10" s="220"/>
      <c r="J10" s="220"/>
      <c r="K10" s="221"/>
      <c r="L10" s="4"/>
    </row>
    <row r="11" spans="2:12" ht="30" customHeight="1">
      <c r="B11" s="3"/>
      <c r="C11" s="234" t="s">
        <v>6</v>
      </c>
      <c r="D11" s="228" t="s">
        <v>7</v>
      </c>
      <c r="E11" s="236" t="s">
        <v>8</v>
      </c>
      <c r="F11" s="236"/>
      <c r="G11" s="234" t="s">
        <v>9</v>
      </c>
      <c r="H11" s="228" t="s">
        <v>10</v>
      </c>
      <c r="I11" s="228" t="s">
        <v>11</v>
      </c>
      <c r="J11" s="230" t="s">
        <v>12</v>
      </c>
      <c r="K11" s="232" t="s">
        <v>13</v>
      </c>
      <c r="L11" s="4"/>
    </row>
    <row r="12" spans="2:12" ht="30" customHeight="1" thickBot="1">
      <c r="B12" s="3"/>
      <c r="C12" s="235"/>
      <c r="D12" s="229"/>
      <c r="E12" s="11" t="s">
        <v>14</v>
      </c>
      <c r="F12" s="11" t="s">
        <v>15</v>
      </c>
      <c r="G12" s="235"/>
      <c r="H12" s="229"/>
      <c r="I12" s="229"/>
      <c r="J12" s="231"/>
      <c r="K12" s="233"/>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22" t="s">
        <v>17</v>
      </c>
      <c r="D40" s="223"/>
      <c r="E40" s="223"/>
      <c r="F40" s="223"/>
      <c r="G40" s="223"/>
      <c r="H40" s="223"/>
      <c r="I40" s="223"/>
      <c r="J40" s="224"/>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52"/>
      <c r="H42" s="253"/>
      <c r="I42" s="254"/>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26"/>
      <c r="E51" s="226"/>
      <c r="F51" s="226"/>
      <c r="G51" s="226"/>
      <c r="H51" s="226"/>
      <c r="I51" s="226"/>
      <c r="J51" s="226"/>
      <c r="K51" s="227"/>
      <c r="L51" s="80"/>
    </row>
    <row r="52" spans="2:12" s="49" customFormat="1" ht="46.5" customHeight="1">
      <c r="B52" s="50"/>
      <c r="C52" s="204" t="s">
        <v>20</v>
      </c>
      <c r="D52" s="205"/>
      <c r="E52" s="205"/>
      <c r="F52" s="205"/>
      <c r="G52" s="205"/>
      <c r="H52" s="225" t="s">
        <v>9</v>
      </c>
      <c r="I52" s="225"/>
      <c r="J52" s="225"/>
      <c r="K52" s="81" t="s">
        <v>21</v>
      </c>
      <c r="L52" s="82"/>
    </row>
    <row r="53" spans="2:12" s="49" customFormat="1" ht="32.25" customHeight="1">
      <c r="B53" s="50"/>
      <c r="C53" s="204" t="s">
        <v>22</v>
      </c>
      <c r="D53" s="205"/>
      <c r="E53" s="205"/>
      <c r="F53" s="205"/>
      <c r="G53" s="205"/>
      <c r="H53" s="209" t="s">
        <v>23</v>
      </c>
      <c r="I53" s="209"/>
      <c r="J53" s="83" t="s">
        <v>24</v>
      </c>
      <c r="K53" s="84" t="s">
        <v>35</v>
      </c>
      <c r="L53" s="82"/>
    </row>
    <row r="54" spans="2:12" s="49" customFormat="1" ht="30" customHeight="1">
      <c r="B54" s="50"/>
      <c r="C54" s="204" t="s">
        <v>25</v>
      </c>
      <c r="D54" s="205"/>
      <c r="E54" s="205"/>
      <c r="F54" s="205"/>
      <c r="G54" s="205"/>
      <c r="H54" s="206" t="s">
        <v>26</v>
      </c>
      <c r="I54" s="207"/>
      <c r="J54" s="83" t="s">
        <v>27</v>
      </c>
      <c r="K54" s="84" t="s">
        <v>35</v>
      </c>
      <c r="L54" s="82"/>
    </row>
    <row r="55" spans="2:12" s="49" customFormat="1" ht="58.5" customHeight="1">
      <c r="B55" s="50"/>
      <c r="C55" s="210"/>
      <c r="D55" s="211"/>
      <c r="E55" s="211"/>
      <c r="F55" s="211"/>
      <c r="G55" s="212"/>
      <c r="H55" s="208" t="s">
        <v>28</v>
      </c>
      <c r="I55" s="209"/>
      <c r="J55" s="83" t="s">
        <v>29</v>
      </c>
      <c r="K55" s="84" t="s">
        <v>35</v>
      </c>
      <c r="L55" s="52"/>
    </row>
    <row r="56" spans="2:12" ht="39" customHeight="1">
      <c r="B56" s="3"/>
      <c r="C56" s="213"/>
      <c r="D56" s="214"/>
      <c r="E56" s="214"/>
      <c r="F56" s="214"/>
      <c r="G56" s="215"/>
      <c r="H56" s="209" t="s">
        <v>30</v>
      </c>
      <c r="I56" s="209"/>
      <c r="J56" s="83" t="s">
        <v>31</v>
      </c>
      <c r="K56" s="84" t="s">
        <v>35</v>
      </c>
      <c r="L56" s="4"/>
    </row>
    <row r="57" spans="2:12" ht="47.25" customHeight="1" thickBot="1">
      <c r="B57" s="3"/>
      <c r="C57" s="216"/>
      <c r="D57" s="217"/>
      <c r="E57" s="217"/>
      <c r="F57" s="217"/>
      <c r="G57" s="218"/>
      <c r="H57" s="202"/>
      <c r="I57" s="202"/>
      <c r="J57" s="202"/>
      <c r="K57" s="203"/>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43" t="s">
        <v>37</v>
      </c>
      <c r="C1" s="243"/>
      <c r="D1" s="243"/>
      <c r="E1" s="243"/>
      <c r="F1" s="243"/>
      <c r="G1" s="243"/>
      <c r="H1" s="243"/>
      <c r="I1" s="243"/>
      <c r="J1" s="243"/>
      <c r="K1" s="243"/>
      <c r="L1" s="243"/>
    </row>
    <row r="2" spans="2:16">
      <c r="B2" s="243" t="s">
        <v>1</v>
      </c>
      <c r="C2" s="243"/>
      <c r="D2" s="243"/>
      <c r="E2" s="243"/>
    </row>
    <row r="3" spans="2:16" ht="15" thickBot="1"/>
    <row r="4" spans="2:16" ht="25.5" customHeight="1" thickTop="1">
      <c r="B4" s="349"/>
      <c r="C4" s="350"/>
      <c r="D4" s="350"/>
      <c r="E4" s="350"/>
      <c r="F4" s="350"/>
      <c r="G4" s="350"/>
      <c r="H4" s="350"/>
      <c r="I4" s="350"/>
      <c r="J4" s="350"/>
      <c r="K4" s="350"/>
      <c r="L4" s="350"/>
      <c r="M4" s="350"/>
      <c r="N4" s="350"/>
      <c r="O4" s="350"/>
      <c r="P4" s="351"/>
    </row>
    <row r="5" spans="2:16" ht="36.75" customHeight="1">
      <c r="B5" s="96"/>
      <c r="C5" s="264" t="s">
        <v>38</v>
      </c>
      <c r="D5" s="264"/>
      <c r="E5" s="264"/>
      <c r="F5" s="264"/>
      <c r="G5" s="264"/>
      <c r="H5" s="264"/>
      <c r="I5" s="264"/>
      <c r="J5" s="264"/>
      <c r="K5" s="264"/>
      <c r="L5" s="264"/>
      <c r="M5" s="264"/>
      <c r="N5" s="264"/>
      <c r="O5" s="264"/>
      <c r="P5" s="95"/>
    </row>
    <row r="6" spans="2:16" ht="15" thickBot="1">
      <c r="B6" s="96"/>
      <c r="P6" s="95"/>
    </row>
    <row r="7" spans="2:16">
      <c r="B7" s="96"/>
      <c r="C7" s="273"/>
      <c r="D7" s="275"/>
      <c r="E7" s="276"/>
      <c r="F7" s="276"/>
      <c r="G7" s="276"/>
      <c r="H7" s="276"/>
      <c r="I7" s="276"/>
      <c r="J7" s="276"/>
      <c r="K7" s="277"/>
      <c r="L7" s="293"/>
      <c r="M7" s="294"/>
      <c r="N7" s="294"/>
      <c r="O7" s="295"/>
      <c r="P7" s="95"/>
    </row>
    <row r="8" spans="2:16">
      <c r="B8" s="96"/>
      <c r="C8" s="274"/>
      <c r="D8" s="267" t="s">
        <v>39</v>
      </c>
      <c r="E8" s="268"/>
      <c r="F8" s="268"/>
      <c r="G8" s="268"/>
      <c r="H8" s="268"/>
      <c r="I8" s="268"/>
      <c r="J8" s="268"/>
      <c r="K8" s="269"/>
      <c r="L8" s="296"/>
      <c r="M8" s="297"/>
      <c r="N8" s="297"/>
      <c r="O8" s="298"/>
      <c r="P8" s="95"/>
    </row>
    <row r="9" spans="2:16">
      <c r="B9" s="96"/>
      <c r="C9" s="274"/>
      <c r="D9" s="267"/>
      <c r="E9" s="268"/>
      <c r="F9" s="268"/>
      <c r="G9" s="268"/>
      <c r="H9" s="268"/>
      <c r="I9" s="268"/>
      <c r="J9" s="268"/>
      <c r="K9" s="269"/>
      <c r="L9" s="265" t="s">
        <v>40</v>
      </c>
      <c r="M9" s="299"/>
      <c r="N9" s="300"/>
      <c r="O9" s="301"/>
      <c r="P9" s="95"/>
    </row>
    <row r="10" spans="2:16">
      <c r="B10" s="96"/>
      <c r="C10" s="274"/>
      <c r="D10" s="267" t="s">
        <v>41</v>
      </c>
      <c r="E10" s="268"/>
      <c r="F10" s="268"/>
      <c r="G10" s="268"/>
      <c r="H10" s="268"/>
      <c r="I10" s="268"/>
      <c r="J10" s="268"/>
      <c r="K10" s="269"/>
      <c r="L10" s="278"/>
      <c r="M10" s="302"/>
      <c r="N10" s="303"/>
      <c r="O10" s="304"/>
      <c r="P10" s="95"/>
    </row>
    <row r="11" spans="2:16" ht="12.75" customHeight="1">
      <c r="B11" s="96"/>
      <c r="C11" s="274"/>
      <c r="D11" s="270"/>
      <c r="E11" s="271"/>
      <c r="F11" s="271"/>
      <c r="G11" s="271"/>
      <c r="H11" s="271"/>
      <c r="I11" s="271"/>
      <c r="J11" s="271"/>
      <c r="K11" s="272"/>
      <c r="L11" s="265" t="s">
        <v>42</v>
      </c>
      <c r="M11" s="265">
        <v>1</v>
      </c>
      <c r="N11" s="265" t="s">
        <v>43</v>
      </c>
      <c r="O11" s="291">
        <v>1</v>
      </c>
      <c r="P11" s="95"/>
    </row>
    <row r="12" spans="2:16">
      <c r="B12" s="96"/>
      <c r="C12" s="274"/>
      <c r="D12" s="270"/>
      <c r="E12" s="271"/>
      <c r="F12" s="271"/>
      <c r="G12" s="271"/>
      <c r="H12" s="271"/>
      <c r="I12" s="271"/>
      <c r="J12" s="271"/>
      <c r="K12" s="272"/>
      <c r="L12" s="266"/>
      <c r="M12" s="266"/>
      <c r="N12" s="266"/>
      <c r="O12" s="292"/>
      <c r="P12" s="95"/>
    </row>
    <row r="13" spans="2:16">
      <c r="B13" s="96"/>
      <c r="C13" s="274"/>
      <c r="D13" s="267" t="s">
        <v>44</v>
      </c>
      <c r="E13" s="268"/>
      <c r="F13" s="268"/>
      <c r="G13" s="268"/>
      <c r="H13" s="268"/>
      <c r="I13" s="268"/>
      <c r="J13" s="268"/>
      <c r="K13" s="269"/>
      <c r="L13" s="266"/>
      <c r="M13" s="266"/>
      <c r="N13" s="266"/>
      <c r="O13" s="292"/>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58" t="s">
        <v>49</v>
      </c>
      <c r="D17" s="359"/>
      <c r="E17" s="359"/>
      <c r="F17" s="359"/>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13" t="s">
        <v>51</v>
      </c>
      <c r="D21" s="314"/>
      <c r="E21" s="314"/>
      <c r="F21" s="314"/>
      <c r="G21" s="314"/>
      <c r="H21" s="314"/>
      <c r="I21" s="314"/>
      <c r="J21" s="314"/>
      <c r="K21" s="314"/>
      <c r="L21" s="314"/>
      <c r="M21" s="314"/>
      <c r="N21" s="314"/>
      <c r="O21" s="315"/>
      <c r="P21" s="95"/>
    </row>
    <row r="22" spans="2:16" ht="15" thickBot="1">
      <c r="B22" s="96"/>
      <c r="C22" s="121"/>
      <c r="O22" s="122"/>
      <c r="P22" s="95"/>
    </row>
    <row r="23" spans="2:16">
      <c r="B23" s="96"/>
      <c r="C23" s="123" t="s">
        <v>52</v>
      </c>
      <c r="D23" s="279" t="s">
        <v>53</v>
      </c>
      <c r="E23" s="280"/>
      <c r="F23" s="280"/>
      <c r="G23" s="280"/>
      <c r="H23" s="280"/>
      <c r="I23" s="280"/>
      <c r="J23" s="280"/>
      <c r="K23" s="280"/>
      <c r="L23" s="281"/>
      <c r="M23" s="311" t="s">
        <v>54</v>
      </c>
      <c r="N23" s="312"/>
      <c r="O23" s="123" t="s">
        <v>11</v>
      </c>
      <c r="P23" s="95"/>
    </row>
    <row r="24" spans="2:16" ht="15" thickBot="1">
      <c r="B24" s="96"/>
      <c r="C24" s="124"/>
      <c r="D24" s="305"/>
      <c r="E24" s="325"/>
      <c r="F24" s="325"/>
      <c r="G24" s="325"/>
      <c r="H24" s="325"/>
      <c r="I24" s="325"/>
      <c r="J24" s="325"/>
      <c r="K24" s="325"/>
      <c r="L24" s="306"/>
      <c r="M24" s="305"/>
      <c r="N24" s="306"/>
      <c r="O24" s="125"/>
      <c r="P24" s="95"/>
    </row>
    <row r="25" spans="2:16">
      <c r="B25" s="96"/>
      <c r="C25" s="282" t="s">
        <v>55</v>
      </c>
      <c r="D25" s="283"/>
      <c r="E25" s="283"/>
      <c r="F25" s="283"/>
      <c r="G25" s="283"/>
      <c r="H25" s="283"/>
      <c r="I25" s="283"/>
      <c r="J25" s="283"/>
      <c r="K25" s="283"/>
      <c r="L25" s="283"/>
      <c r="M25" s="283"/>
      <c r="N25" s="283"/>
      <c r="O25" s="284"/>
      <c r="P25" s="95"/>
    </row>
    <row r="26" spans="2:16">
      <c r="B26" s="96"/>
      <c r="C26" s="285"/>
      <c r="D26" s="286"/>
      <c r="E26" s="286"/>
      <c r="F26" s="286"/>
      <c r="G26" s="286"/>
      <c r="H26" s="286"/>
      <c r="I26" s="286"/>
      <c r="J26" s="286"/>
      <c r="K26" s="286"/>
      <c r="L26" s="286"/>
      <c r="M26" s="286"/>
      <c r="N26" s="286"/>
      <c r="O26" s="287"/>
      <c r="P26" s="95"/>
    </row>
    <row r="27" spans="2:16" ht="15" thickBot="1">
      <c r="B27" s="96"/>
      <c r="C27" s="288"/>
      <c r="D27" s="289"/>
      <c r="E27" s="289"/>
      <c r="F27" s="289"/>
      <c r="G27" s="289"/>
      <c r="H27" s="289"/>
      <c r="I27" s="289"/>
      <c r="J27" s="289"/>
      <c r="K27" s="289"/>
      <c r="L27" s="289"/>
      <c r="M27" s="289"/>
      <c r="N27" s="289"/>
      <c r="O27" s="290"/>
      <c r="P27" s="95"/>
    </row>
    <row r="28" spans="2:16">
      <c r="B28" s="96"/>
      <c r="C28" s="307" t="s">
        <v>53</v>
      </c>
      <c r="D28" s="308"/>
      <c r="E28" s="308"/>
      <c r="F28" s="308"/>
      <c r="G28" s="309"/>
      <c r="H28" s="310" t="s">
        <v>56</v>
      </c>
      <c r="I28" s="308"/>
      <c r="J28" s="322" t="s">
        <v>57</v>
      </c>
      <c r="K28" s="323"/>
      <c r="L28" s="127" t="s">
        <v>58</v>
      </c>
      <c r="M28" s="310" t="s">
        <v>59</v>
      </c>
      <c r="N28" s="324"/>
      <c r="O28" s="128" t="s">
        <v>60</v>
      </c>
      <c r="P28" s="95"/>
    </row>
    <row r="29" spans="2:16">
      <c r="B29" s="96"/>
      <c r="C29" s="316"/>
      <c r="D29" s="317"/>
      <c r="E29" s="317"/>
      <c r="F29" s="317"/>
      <c r="G29" s="318"/>
      <c r="H29" s="319"/>
      <c r="I29" s="318"/>
      <c r="J29" s="319"/>
      <c r="K29" s="318"/>
      <c r="L29" s="130"/>
      <c r="M29" s="320"/>
      <c r="N29" s="321"/>
      <c r="O29" s="131"/>
      <c r="P29" s="95"/>
    </row>
    <row r="30" spans="2:16">
      <c r="B30" s="96"/>
      <c r="C30" s="132"/>
      <c r="D30" s="133"/>
      <c r="E30" s="133"/>
      <c r="F30" s="133"/>
      <c r="G30" s="134"/>
      <c r="H30" s="135"/>
      <c r="I30" s="134"/>
      <c r="J30" s="135"/>
      <c r="K30" s="134"/>
      <c r="L30" s="130"/>
      <c r="M30" s="320"/>
      <c r="N30" s="321"/>
      <c r="O30" s="131"/>
      <c r="P30" s="95"/>
    </row>
    <row r="31" spans="2:16" ht="15" thickBot="1">
      <c r="B31" s="96"/>
      <c r="C31" s="326"/>
      <c r="D31" s="327"/>
      <c r="E31" s="327"/>
      <c r="F31" s="327"/>
      <c r="G31" s="328"/>
      <c r="H31" s="329"/>
      <c r="I31" s="328"/>
      <c r="J31" s="329"/>
      <c r="K31" s="328"/>
      <c r="L31" s="136"/>
      <c r="M31" s="330"/>
      <c r="N31" s="331"/>
      <c r="O31" s="131"/>
      <c r="P31" s="95"/>
    </row>
    <row r="32" spans="2:16" ht="15" thickBot="1">
      <c r="B32" s="96"/>
      <c r="C32" s="339" t="s">
        <v>61</v>
      </c>
      <c r="D32" s="340"/>
      <c r="E32" s="340"/>
      <c r="F32" s="340"/>
      <c r="G32" s="340"/>
      <c r="H32" s="340"/>
      <c r="I32" s="340"/>
      <c r="J32" s="340"/>
      <c r="K32" s="340"/>
      <c r="L32" s="340"/>
      <c r="M32" s="340"/>
      <c r="N32" s="341"/>
      <c r="O32" s="137"/>
      <c r="P32" s="95"/>
    </row>
    <row r="33" spans="2:16" ht="13.5" customHeight="1">
      <c r="B33" s="96"/>
      <c r="C33" s="282" t="s">
        <v>62</v>
      </c>
      <c r="D33" s="283"/>
      <c r="E33" s="283"/>
      <c r="F33" s="283"/>
      <c r="G33" s="283"/>
      <c r="H33" s="283"/>
      <c r="I33" s="283"/>
      <c r="J33" s="283"/>
      <c r="K33" s="283"/>
      <c r="L33" s="283"/>
      <c r="M33" s="283"/>
      <c r="N33" s="283"/>
      <c r="O33" s="284"/>
      <c r="P33" s="95"/>
    </row>
    <row r="34" spans="2:16">
      <c r="B34" s="96"/>
      <c r="C34" s="285"/>
      <c r="D34" s="286"/>
      <c r="E34" s="286"/>
      <c r="F34" s="286"/>
      <c r="G34" s="286"/>
      <c r="H34" s="286"/>
      <c r="I34" s="286"/>
      <c r="J34" s="286"/>
      <c r="K34" s="286"/>
      <c r="L34" s="286"/>
      <c r="M34" s="286"/>
      <c r="N34" s="286"/>
      <c r="O34" s="287"/>
      <c r="P34" s="95"/>
    </row>
    <row r="35" spans="2:16" ht="15" thickBot="1">
      <c r="B35" s="96"/>
      <c r="C35" s="288"/>
      <c r="D35" s="289"/>
      <c r="E35" s="289"/>
      <c r="F35" s="289"/>
      <c r="G35" s="289"/>
      <c r="H35" s="289"/>
      <c r="I35" s="289"/>
      <c r="J35" s="289"/>
      <c r="K35" s="289"/>
      <c r="L35" s="289"/>
      <c r="M35" s="289"/>
      <c r="N35" s="289"/>
      <c r="O35" s="290"/>
      <c r="P35" s="95"/>
    </row>
    <row r="36" spans="2:16">
      <c r="B36" s="96"/>
      <c r="C36" s="307" t="s">
        <v>53</v>
      </c>
      <c r="D36" s="332"/>
      <c r="E36" s="332"/>
      <c r="F36" s="332"/>
      <c r="G36" s="332"/>
      <c r="H36" s="332"/>
      <c r="I36" s="332"/>
      <c r="J36" s="324"/>
      <c r="K36" s="126" t="s">
        <v>54</v>
      </c>
      <c r="L36" s="127" t="s">
        <v>11</v>
      </c>
      <c r="M36" s="310" t="s">
        <v>63</v>
      </c>
      <c r="N36" s="324"/>
      <c r="O36" s="128" t="s">
        <v>60</v>
      </c>
      <c r="P36" s="95"/>
    </row>
    <row r="37" spans="2:16">
      <c r="B37" s="96"/>
      <c r="C37" s="316"/>
      <c r="D37" s="317"/>
      <c r="E37" s="317"/>
      <c r="F37" s="317"/>
      <c r="G37" s="317"/>
      <c r="H37" s="317"/>
      <c r="I37" s="317"/>
      <c r="J37" s="318"/>
      <c r="K37" s="139"/>
      <c r="L37" s="140"/>
      <c r="M37" s="347"/>
      <c r="N37" s="348"/>
      <c r="O37" s="131"/>
      <c r="P37" s="95"/>
    </row>
    <row r="38" spans="2:16" ht="15" thickBot="1">
      <c r="B38" s="96"/>
      <c r="C38" s="326"/>
      <c r="D38" s="327"/>
      <c r="E38" s="327"/>
      <c r="F38" s="327"/>
      <c r="G38" s="327"/>
      <c r="H38" s="327"/>
      <c r="I38" s="327"/>
      <c r="J38" s="328"/>
      <c r="K38" s="133"/>
      <c r="L38" s="141"/>
      <c r="M38" s="337"/>
      <c r="N38" s="338"/>
      <c r="O38" s="142"/>
      <c r="P38" s="95"/>
    </row>
    <row r="39" spans="2:16" ht="15" thickBot="1">
      <c r="B39" s="96"/>
      <c r="C39" s="339" t="s">
        <v>61</v>
      </c>
      <c r="D39" s="340"/>
      <c r="E39" s="340"/>
      <c r="F39" s="340"/>
      <c r="G39" s="340"/>
      <c r="H39" s="340"/>
      <c r="I39" s="340"/>
      <c r="J39" s="340"/>
      <c r="K39" s="340"/>
      <c r="L39" s="340"/>
      <c r="M39" s="340"/>
      <c r="N39" s="341"/>
      <c r="O39" s="143">
        <v>0</v>
      </c>
      <c r="P39" s="95"/>
    </row>
    <row r="40" spans="2:16">
      <c r="B40" s="96"/>
      <c r="C40" s="282" t="s">
        <v>64</v>
      </c>
      <c r="D40" s="283"/>
      <c r="E40" s="283"/>
      <c r="F40" s="283"/>
      <c r="G40" s="283"/>
      <c r="H40" s="283"/>
      <c r="I40" s="283"/>
      <c r="J40" s="283"/>
      <c r="K40" s="283"/>
      <c r="L40" s="283"/>
      <c r="M40" s="283"/>
      <c r="N40" s="283"/>
      <c r="O40" s="284"/>
      <c r="P40" s="95"/>
    </row>
    <row r="41" spans="2:16">
      <c r="B41" s="96"/>
      <c r="C41" s="285"/>
      <c r="D41" s="286"/>
      <c r="E41" s="286"/>
      <c r="F41" s="286"/>
      <c r="G41" s="286"/>
      <c r="H41" s="286"/>
      <c r="I41" s="286"/>
      <c r="J41" s="286"/>
      <c r="K41" s="286"/>
      <c r="L41" s="286"/>
      <c r="M41" s="286"/>
      <c r="N41" s="286"/>
      <c r="O41" s="287"/>
      <c r="P41" s="95"/>
    </row>
    <row r="42" spans="2:16" ht="15" thickBot="1">
      <c r="B42" s="96"/>
      <c r="C42" s="288"/>
      <c r="D42" s="289"/>
      <c r="E42" s="289"/>
      <c r="F42" s="289"/>
      <c r="G42" s="289"/>
      <c r="H42" s="289"/>
      <c r="I42" s="289"/>
      <c r="J42" s="289"/>
      <c r="K42" s="289"/>
      <c r="L42" s="289"/>
      <c r="M42" s="289"/>
      <c r="N42" s="289"/>
      <c r="O42" s="290"/>
      <c r="P42" s="95"/>
    </row>
    <row r="43" spans="2:16" ht="15.75">
      <c r="B43" s="96"/>
      <c r="C43" s="307" t="s">
        <v>65</v>
      </c>
      <c r="D43" s="332"/>
      <c r="E43" s="332"/>
      <c r="F43" s="332"/>
      <c r="G43" s="332"/>
      <c r="H43" s="332"/>
      <c r="I43" s="332"/>
      <c r="J43" s="127" t="s">
        <v>66</v>
      </c>
      <c r="K43" s="138" t="s">
        <v>67</v>
      </c>
      <c r="L43" s="144" t="s">
        <v>68</v>
      </c>
      <c r="M43" s="310" t="s">
        <v>69</v>
      </c>
      <c r="N43" s="324"/>
      <c r="O43" s="128" t="s">
        <v>60</v>
      </c>
      <c r="P43" s="95"/>
    </row>
    <row r="44" spans="2:16">
      <c r="B44" s="96"/>
      <c r="C44" s="316"/>
      <c r="D44" s="317"/>
      <c r="E44" s="317"/>
      <c r="F44" s="317"/>
      <c r="G44" s="317"/>
      <c r="H44" s="317"/>
      <c r="I44" s="317"/>
      <c r="J44" s="145"/>
      <c r="K44" s="146"/>
      <c r="L44" s="145"/>
      <c r="M44" s="335"/>
      <c r="N44" s="336"/>
      <c r="O44" s="131"/>
      <c r="P44" s="95"/>
    </row>
    <row r="45" spans="2:16" ht="15" thickBot="1">
      <c r="B45" s="96"/>
      <c r="C45" s="326"/>
      <c r="D45" s="327"/>
      <c r="E45" s="327"/>
      <c r="F45" s="327"/>
      <c r="G45" s="327"/>
      <c r="H45" s="327"/>
      <c r="I45" s="327"/>
      <c r="J45" s="147"/>
      <c r="K45" s="148"/>
      <c r="L45" s="147"/>
      <c r="M45" s="337"/>
      <c r="N45" s="338"/>
      <c r="O45" s="149"/>
      <c r="P45" s="95"/>
    </row>
    <row r="46" spans="2:16" ht="15" thickBot="1">
      <c r="B46" s="96"/>
      <c r="C46" s="339" t="s">
        <v>61</v>
      </c>
      <c r="D46" s="340"/>
      <c r="E46" s="340"/>
      <c r="F46" s="340"/>
      <c r="G46" s="340"/>
      <c r="H46" s="340"/>
      <c r="I46" s="340"/>
      <c r="J46" s="340"/>
      <c r="K46" s="340"/>
      <c r="L46" s="340"/>
      <c r="M46" s="340"/>
      <c r="N46" s="341"/>
      <c r="O46" s="137"/>
      <c r="P46" s="95"/>
    </row>
    <row r="47" spans="2:16">
      <c r="B47" s="96"/>
      <c r="C47" s="282" t="s">
        <v>70</v>
      </c>
      <c r="D47" s="283"/>
      <c r="E47" s="283"/>
      <c r="F47" s="283"/>
      <c r="G47" s="283"/>
      <c r="H47" s="283"/>
      <c r="I47" s="283"/>
      <c r="J47" s="283"/>
      <c r="K47" s="283"/>
      <c r="L47" s="283"/>
      <c r="M47" s="283"/>
      <c r="N47" s="283"/>
      <c r="O47" s="284"/>
      <c r="P47" s="95"/>
    </row>
    <row r="48" spans="2:16">
      <c r="B48" s="96"/>
      <c r="C48" s="285"/>
      <c r="D48" s="286"/>
      <c r="E48" s="286"/>
      <c r="F48" s="286"/>
      <c r="G48" s="286"/>
      <c r="H48" s="286"/>
      <c r="I48" s="286"/>
      <c r="J48" s="286"/>
      <c r="K48" s="286"/>
      <c r="L48" s="286"/>
      <c r="M48" s="286"/>
      <c r="N48" s="286"/>
      <c r="O48" s="287"/>
      <c r="P48" s="95"/>
    </row>
    <row r="49" spans="2:16" ht="15" thickBot="1">
      <c r="B49" s="96"/>
      <c r="C49" s="288"/>
      <c r="D49" s="289"/>
      <c r="E49" s="289"/>
      <c r="F49" s="289"/>
      <c r="G49" s="289"/>
      <c r="H49" s="289"/>
      <c r="I49" s="289"/>
      <c r="J49" s="289"/>
      <c r="K49" s="289"/>
      <c r="L49" s="289"/>
      <c r="M49" s="289"/>
      <c r="N49" s="289"/>
      <c r="O49" s="290"/>
      <c r="P49" s="95"/>
    </row>
    <row r="50" spans="2:16" ht="31.5" customHeight="1">
      <c r="B50" s="96"/>
      <c r="C50" s="307" t="s">
        <v>71</v>
      </c>
      <c r="D50" s="332"/>
      <c r="E50" s="332"/>
      <c r="F50" s="332"/>
      <c r="G50" s="332"/>
      <c r="H50" s="332"/>
      <c r="I50" s="332"/>
      <c r="J50" s="127" t="s">
        <v>72</v>
      </c>
      <c r="K50" s="150" t="s">
        <v>73</v>
      </c>
      <c r="L50" s="151" t="s">
        <v>74</v>
      </c>
      <c r="M50" s="333" t="s">
        <v>59</v>
      </c>
      <c r="N50" s="334"/>
      <c r="O50" s="153" t="s">
        <v>60</v>
      </c>
      <c r="P50" s="95"/>
    </row>
    <row r="51" spans="2:16">
      <c r="B51" s="96"/>
      <c r="C51" s="154"/>
      <c r="D51" s="155"/>
      <c r="E51" s="155"/>
      <c r="F51" s="155"/>
      <c r="G51" s="155"/>
      <c r="H51" s="155"/>
      <c r="I51" s="155"/>
      <c r="J51" s="156"/>
      <c r="K51" s="157"/>
      <c r="L51" s="158"/>
      <c r="M51" s="342"/>
      <c r="N51" s="343"/>
      <c r="O51" s="159"/>
      <c r="P51" s="95"/>
    </row>
    <row r="52" spans="2:16">
      <c r="B52" s="96"/>
      <c r="C52" s="154"/>
      <c r="D52" s="155"/>
      <c r="E52" s="155"/>
      <c r="F52" s="155"/>
      <c r="G52" s="155"/>
      <c r="H52" s="155"/>
      <c r="I52" s="155"/>
      <c r="J52" s="156"/>
      <c r="K52" s="157"/>
      <c r="L52" s="158"/>
      <c r="M52" s="342"/>
      <c r="N52" s="343"/>
      <c r="O52" s="159"/>
      <c r="P52" s="95"/>
    </row>
    <row r="53" spans="2:16">
      <c r="B53" s="96"/>
      <c r="C53" s="154"/>
      <c r="D53" s="155"/>
      <c r="E53" s="155"/>
      <c r="F53" s="155"/>
      <c r="G53" s="155"/>
      <c r="H53" s="155"/>
      <c r="I53" s="155"/>
      <c r="J53" s="156"/>
      <c r="K53" s="157"/>
      <c r="L53" s="158"/>
      <c r="M53" s="335"/>
      <c r="N53" s="336"/>
      <c r="O53" s="159"/>
      <c r="P53" s="95"/>
    </row>
    <row r="54" spans="2:16" ht="15" thickBot="1">
      <c r="B54" s="96"/>
      <c r="C54" s="326"/>
      <c r="D54" s="327"/>
      <c r="E54" s="327"/>
      <c r="F54" s="327"/>
      <c r="G54" s="327"/>
      <c r="H54" s="327"/>
      <c r="I54" s="327"/>
      <c r="J54" s="147"/>
      <c r="K54" s="148"/>
      <c r="L54" s="147"/>
      <c r="M54" s="337"/>
      <c r="N54" s="338"/>
      <c r="O54" s="149"/>
      <c r="P54" s="95"/>
    </row>
    <row r="55" spans="2:16" ht="15" thickBot="1">
      <c r="B55" s="96"/>
      <c r="C55" s="339" t="s">
        <v>61</v>
      </c>
      <c r="D55" s="340"/>
      <c r="E55" s="340"/>
      <c r="F55" s="340"/>
      <c r="G55" s="340"/>
      <c r="H55" s="340"/>
      <c r="I55" s="340"/>
      <c r="J55" s="340"/>
      <c r="K55" s="340"/>
      <c r="L55" s="340"/>
      <c r="M55" s="340"/>
      <c r="N55" s="341"/>
      <c r="O55" s="143"/>
      <c r="P55" s="95"/>
    </row>
    <row r="56" spans="2:16" ht="15" thickBot="1">
      <c r="B56" s="96"/>
      <c r="C56" s="121"/>
      <c r="O56" s="122"/>
      <c r="P56" s="95"/>
    </row>
    <row r="57" spans="2:16" ht="15" thickBot="1">
      <c r="B57" s="96"/>
      <c r="C57" s="344" t="s">
        <v>75</v>
      </c>
      <c r="D57" s="345"/>
      <c r="E57" s="345"/>
      <c r="F57" s="345"/>
      <c r="G57" s="345"/>
      <c r="H57" s="345"/>
      <c r="I57" s="345"/>
      <c r="J57" s="345"/>
      <c r="K57" s="345"/>
      <c r="L57" s="345"/>
      <c r="M57" s="345"/>
      <c r="N57" s="346"/>
      <c r="O57" s="160"/>
      <c r="P57" s="95"/>
    </row>
    <row r="58" spans="2:16">
      <c r="B58" s="96"/>
      <c r="C58" s="282" t="s">
        <v>76</v>
      </c>
      <c r="D58" s="283"/>
      <c r="E58" s="283"/>
      <c r="F58" s="283"/>
      <c r="G58" s="283"/>
      <c r="H58" s="283"/>
      <c r="I58" s="283"/>
      <c r="J58" s="283"/>
      <c r="K58" s="283"/>
      <c r="L58" s="283"/>
      <c r="M58" s="283"/>
      <c r="N58" s="283"/>
      <c r="O58" s="284"/>
      <c r="P58" s="95"/>
    </row>
    <row r="59" spans="2:16">
      <c r="B59" s="96"/>
      <c r="C59" s="285"/>
      <c r="D59" s="286"/>
      <c r="E59" s="286"/>
      <c r="F59" s="286"/>
      <c r="G59" s="286"/>
      <c r="H59" s="286"/>
      <c r="I59" s="286"/>
      <c r="J59" s="286"/>
      <c r="K59" s="286"/>
      <c r="L59" s="286"/>
      <c r="M59" s="286"/>
      <c r="N59" s="286"/>
      <c r="O59" s="287"/>
      <c r="P59" s="95"/>
    </row>
    <row r="60" spans="2:16" ht="15" thickBot="1">
      <c r="B60" s="96"/>
      <c r="C60" s="288"/>
      <c r="D60" s="289"/>
      <c r="E60" s="289"/>
      <c r="F60" s="289"/>
      <c r="G60" s="289"/>
      <c r="H60" s="289"/>
      <c r="I60" s="289"/>
      <c r="J60" s="289"/>
      <c r="K60" s="289"/>
      <c r="L60" s="289"/>
      <c r="M60" s="289"/>
      <c r="N60" s="289"/>
      <c r="O60" s="290"/>
      <c r="P60" s="95"/>
    </row>
    <row r="61" spans="2:16" ht="28.5">
      <c r="B61" s="96"/>
      <c r="C61" s="307" t="s">
        <v>77</v>
      </c>
      <c r="D61" s="332"/>
      <c r="E61" s="332"/>
      <c r="F61" s="332"/>
      <c r="G61" s="332"/>
      <c r="H61" s="332"/>
      <c r="I61" s="332"/>
      <c r="J61" s="138"/>
      <c r="K61" s="152"/>
      <c r="L61" s="151" t="s">
        <v>78</v>
      </c>
      <c r="M61" s="333" t="s">
        <v>79</v>
      </c>
      <c r="N61" s="334"/>
      <c r="O61" s="153"/>
      <c r="P61" s="95"/>
    </row>
    <row r="62" spans="2:16">
      <c r="B62" s="96"/>
      <c r="C62" s="316" t="s">
        <v>23</v>
      </c>
      <c r="D62" s="317"/>
      <c r="E62" s="317"/>
      <c r="F62" s="317"/>
      <c r="G62" s="317"/>
      <c r="H62" s="317"/>
      <c r="I62" s="317"/>
      <c r="J62" s="161"/>
      <c r="K62" s="162"/>
      <c r="L62" s="163"/>
      <c r="M62" s="366"/>
      <c r="N62" s="367"/>
      <c r="O62" s="164"/>
      <c r="P62" s="95"/>
    </row>
    <row r="63" spans="2:16">
      <c r="B63" s="96"/>
      <c r="C63" s="132" t="s">
        <v>80</v>
      </c>
      <c r="D63" s="133"/>
      <c r="E63" s="133"/>
      <c r="F63" s="133"/>
      <c r="G63" s="133"/>
      <c r="H63" s="133"/>
      <c r="I63" s="133"/>
      <c r="J63" s="161"/>
      <c r="K63" s="162"/>
      <c r="L63" s="163"/>
      <c r="M63" s="366"/>
      <c r="N63" s="367"/>
      <c r="O63" s="164"/>
      <c r="P63" s="95"/>
    </row>
    <row r="64" spans="2:16" ht="15" thickBot="1">
      <c r="B64" s="96"/>
      <c r="C64" s="115" t="s">
        <v>81</v>
      </c>
      <c r="D64" s="116"/>
      <c r="E64" s="116"/>
      <c r="F64" s="116"/>
      <c r="G64" s="116"/>
      <c r="H64" s="116"/>
      <c r="I64" s="116"/>
      <c r="J64" s="165"/>
      <c r="K64" s="166"/>
      <c r="L64" s="163"/>
      <c r="M64" s="368"/>
      <c r="N64" s="369"/>
      <c r="O64" s="164"/>
      <c r="P64" s="95"/>
    </row>
    <row r="65" spans="2:16" ht="15" thickBot="1">
      <c r="B65" s="96"/>
      <c r="C65" s="339" t="s">
        <v>61</v>
      </c>
      <c r="D65" s="340"/>
      <c r="E65" s="340"/>
      <c r="F65" s="340"/>
      <c r="G65" s="340"/>
      <c r="H65" s="340"/>
      <c r="I65" s="340"/>
      <c r="J65" s="340"/>
      <c r="K65" s="340"/>
      <c r="L65" s="340"/>
      <c r="M65" s="340"/>
      <c r="N65" s="341"/>
      <c r="O65" s="167"/>
      <c r="P65" s="95"/>
    </row>
    <row r="66" spans="2:16" ht="15" thickBot="1">
      <c r="B66" s="96"/>
      <c r="C66" s="121"/>
      <c r="O66" s="122"/>
      <c r="P66" s="95"/>
    </row>
    <row r="67" spans="2:16" ht="15" thickBot="1">
      <c r="B67" s="96"/>
      <c r="C67" s="344" t="s">
        <v>82</v>
      </c>
      <c r="D67" s="345"/>
      <c r="E67" s="345"/>
      <c r="F67" s="345"/>
      <c r="G67" s="345"/>
      <c r="H67" s="345"/>
      <c r="I67" s="345"/>
      <c r="J67" s="345"/>
      <c r="K67" s="345"/>
      <c r="L67" s="345"/>
      <c r="M67" s="345"/>
      <c r="N67" s="346"/>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63"/>
      <c r="D77" s="364"/>
      <c r="E77" s="364"/>
      <c r="F77" s="364"/>
      <c r="G77" s="364"/>
      <c r="H77" s="364"/>
      <c r="I77" s="364"/>
      <c r="J77" s="364"/>
      <c r="K77" s="364"/>
      <c r="L77" s="364"/>
      <c r="M77" s="364"/>
      <c r="N77" s="364"/>
      <c r="O77" s="365"/>
      <c r="P77" s="95"/>
    </row>
    <row r="78" spans="2:16">
      <c r="B78" s="96"/>
      <c r="C78" s="363"/>
      <c r="D78" s="364"/>
      <c r="E78" s="364"/>
      <c r="F78" s="364"/>
      <c r="G78" s="364"/>
      <c r="H78" s="364"/>
      <c r="I78" s="364"/>
      <c r="J78" s="364"/>
      <c r="K78" s="364"/>
      <c r="L78" s="364"/>
      <c r="M78" s="364"/>
      <c r="N78" s="364"/>
      <c r="O78" s="365"/>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60" t="s">
        <v>90</v>
      </c>
      <c r="D81" s="361"/>
      <c r="E81" s="361"/>
      <c r="F81" s="361"/>
      <c r="G81" s="361"/>
      <c r="H81" s="361"/>
      <c r="I81" s="361"/>
      <c r="J81" s="361"/>
      <c r="K81" s="361"/>
      <c r="L81" s="361"/>
      <c r="M81" s="361"/>
      <c r="N81" s="361"/>
      <c r="O81" s="362"/>
      <c r="P81" s="95"/>
    </row>
    <row r="82" spans="2:16">
      <c r="B82" s="96"/>
      <c r="C82" s="360"/>
      <c r="D82" s="361"/>
      <c r="E82" s="361"/>
      <c r="F82" s="361"/>
      <c r="G82" s="361"/>
      <c r="H82" s="361"/>
      <c r="I82" s="361"/>
      <c r="J82" s="361"/>
      <c r="K82" s="361"/>
      <c r="L82" s="361"/>
      <c r="M82" s="361"/>
      <c r="N82" s="361"/>
      <c r="O82" s="362"/>
      <c r="P82" s="95"/>
    </row>
    <row r="83" spans="2:16" ht="12.95" customHeight="1">
      <c r="B83" s="96"/>
      <c r="C83" s="360" t="s">
        <v>91</v>
      </c>
      <c r="D83" s="361"/>
      <c r="E83" s="361"/>
      <c r="F83" s="361"/>
      <c r="G83" s="361"/>
      <c r="H83" s="361"/>
      <c r="I83" s="361"/>
      <c r="J83" s="361"/>
      <c r="K83" s="361"/>
      <c r="L83" s="361"/>
      <c r="M83" s="361"/>
      <c r="N83" s="361"/>
      <c r="O83" s="362"/>
      <c r="P83" s="95"/>
    </row>
    <row r="84" spans="2:16">
      <c r="B84" s="96"/>
      <c r="C84" s="360"/>
      <c r="D84" s="361"/>
      <c r="E84" s="361"/>
      <c r="F84" s="361"/>
      <c r="G84" s="361"/>
      <c r="H84" s="361"/>
      <c r="I84" s="361"/>
      <c r="J84" s="361"/>
      <c r="K84" s="361"/>
      <c r="L84" s="361"/>
      <c r="M84" s="361"/>
      <c r="N84" s="361"/>
      <c r="O84" s="362"/>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52"/>
      <c r="L90" s="352"/>
      <c r="M90" s="352"/>
      <c r="N90" s="352"/>
      <c r="O90" s="353"/>
      <c r="P90" s="95"/>
    </row>
    <row r="91" spans="2:16" ht="18.75" customHeight="1" thickBot="1">
      <c r="B91" s="96"/>
      <c r="C91" s="356"/>
      <c r="D91" s="357"/>
      <c r="E91" s="357"/>
      <c r="F91" s="148"/>
      <c r="G91" s="148"/>
      <c r="H91" s="148"/>
      <c r="I91" s="148"/>
      <c r="J91" s="148"/>
      <c r="K91" s="354"/>
      <c r="L91" s="354"/>
      <c r="M91" s="354"/>
      <c r="N91" s="354"/>
      <c r="O91" s="355"/>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purl.org/dc/terms/"/>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Sonia Fajardo</cp:lastModifiedBy>
  <cp:revision/>
  <cp:lastPrinted>2026-08-05T22:27:44Z</cp:lastPrinted>
  <dcterms:created xsi:type="dcterms:W3CDTF">2006-06-27T16:47:25Z</dcterms:created>
  <dcterms:modified xsi:type="dcterms:W3CDTF">2026-08-06T00:37:44Z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