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radi\OneDrive\Escritorio\1. MINDEPORTE\1. 2026\SEPTIEMBRE\RV__PROCESO_MANTENIMIENTO_PREVENTIVO_Y_CORRECTIVO\"/>
    </mc:Choice>
  </mc:AlternateContent>
  <xr:revisionPtr revIDLastSave="0" documentId="8_{BB134289-1CFE-4498-94BD-B1BEA44E5678}" xr6:coauthVersionLast="47" xr6:coauthVersionMax="47" xr10:uidLastSave="{00000000-0000-0000-0000-000000000000}"/>
  <bookViews>
    <workbookView xWindow="-108" yWindow="-108" windowWidth="23256" windowHeight="12456" xr2:uid="{FDA3C5A2-F113-4840-B7F3-E48CC8641E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66" i="1" l="1"/>
  <c r="J66" i="1"/>
  <c r="I66" i="1"/>
  <c r="L65" i="1"/>
  <c r="K65" i="1"/>
  <c r="L64" i="1"/>
  <c r="K64" i="1"/>
  <c r="L63" i="1"/>
  <c r="K63" i="1"/>
  <c r="L62" i="1"/>
  <c r="K62" i="1"/>
  <c r="L61" i="1"/>
  <c r="K61" i="1"/>
  <c r="K60" i="1"/>
  <c r="L60" i="1" s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K52" i="1"/>
  <c r="L52" i="1" s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K44" i="1"/>
  <c r="L44" i="1" s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K36" i="1"/>
  <c r="L36" i="1" s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K28" i="1"/>
  <c r="L28" i="1" s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K20" i="1"/>
  <c r="L20" i="1" s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K12" i="1"/>
  <c r="L12" i="1" s="1"/>
  <c r="L11" i="1"/>
  <c r="K11" i="1"/>
  <c r="L10" i="1"/>
  <c r="K10" i="1"/>
  <c r="L9" i="1"/>
  <c r="K9" i="1"/>
  <c r="L8" i="1"/>
  <c r="L66" i="1" s="1"/>
  <c r="K8" i="1"/>
  <c r="K66" i="1" s="1"/>
</calcChain>
</file>

<file path=xl/sharedStrings.xml><?xml version="1.0" encoding="utf-8"?>
<sst xmlns="http://schemas.openxmlformats.org/spreadsheetml/2006/main" count="261" uniqueCount="105">
  <si>
    <t>SOLICITUD DE COTIZACIÓN</t>
  </si>
  <si>
    <t>Por favor diligenciar la propuesta de cotización sobre este formato</t>
  </si>
  <si>
    <t>COTIZANTE</t>
  </si>
  <si>
    <t>OBJETO:</t>
  </si>
  <si>
    <t>Mantenimiento preventivo y correctivo de los equipos del centro de cómputo y cuartos de comunicaciones
(ups, aire acondicionado, sistema de extinción de incendios, sensores de humo, biométrico).</t>
  </si>
  <si>
    <t>PLAZO DEL PROYECTO:</t>
  </si>
  <si>
    <t>VIGENCIA 2026</t>
  </si>
  <si>
    <t>No.</t>
  </si>
  <si>
    <t>TIPO EQUIPO</t>
  </si>
  <si>
    <t>MARCA</t>
  </si>
  <si>
    <t>MODELO</t>
  </si>
  <si>
    <t>KVA</t>
  </si>
  <si>
    <t>SERIE</t>
  </si>
  <si>
    <t>No. PROPUESTO DE VISITAS VIGENCIA 2026</t>
  </si>
  <si>
    <t>VALOR UNITARIO</t>
  </si>
  <si>
    <t>IVA</t>
  </si>
  <si>
    <t>VALOR UNITARIO
INCLUIDO IVA</t>
  </si>
  <si>
    <t>SUBTOTAL</t>
  </si>
  <si>
    <t>Observacion(s)</t>
  </si>
  <si>
    <t>Sistema de Monitoreo de Racks
 y Tablero Eléctrico</t>
  </si>
  <si>
    <t>Eaton</t>
  </si>
  <si>
    <t>n/a</t>
  </si>
  <si>
    <t>(*)</t>
  </si>
  <si>
    <t>PRYI09020OE01</t>
  </si>
  <si>
    <t>Sistema de Detección de Incendios
y Emergencias</t>
  </si>
  <si>
    <t>Fike</t>
  </si>
  <si>
    <t>PRYI09020CI01</t>
  </si>
  <si>
    <t>Control de Acceso
Lector Biometrico de Huella</t>
  </si>
  <si>
    <t>Bioscrypt (Hardware)
Integra (Software)</t>
  </si>
  <si>
    <t>PRYI09020CA01</t>
  </si>
  <si>
    <t>Control de Acceso
Lector Biometrica Facial</t>
  </si>
  <si>
    <t>HIKVISION (Hardware)
iVMS-4200 (Software)</t>
  </si>
  <si>
    <t>Control de Acceso
Lector de Tarjeta</t>
  </si>
  <si>
    <t>UPS</t>
  </si>
  <si>
    <t>Powerware 9355</t>
  </si>
  <si>
    <t>BC474KXX03</t>
  </si>
  <si>
    <t>Netion</t>
  </si>
  <si>
    <t>Bifásica</t>
  </si>
  <si>
    <t>110121-20000013</t>
  </si>
  <si>
    <t>Powest</t>
  </si>
  <si>
    <t>Titan</t>
  </si>
  <si>
    <t>Citopower</t>
  </si>
  <si>
    <t>CPO - T10000</t>
  </si>
  <si>
    <t>081028-20230004</t>
  </si>
  <si>
    <t>150910-81880018</t>
  </si>
  <si>
    <t>161012-08280024</t>
  </si>
  <si>
    <t>INFOSEC</t>
  </si>
  <si>
    <t>E4 LCD X 10000</t>
  </si>
  <si>
    <t>EA9930</t>
  </si>
  <si>
    <t>110032996C55679700026</t>
  </si>
  <si>
    <t>Powest EA9910</t>
  </si>
  <si>
    <t>YDC3310AS</t>
  </si>
  <si>
    <t>310027858E73574100021</t>
  </si>
  <si>
    <t>MTEK</t>
  </si>
  <si>
    <t>JAL1106K9</t>
  </si>
  <si>
    <t>M4T LV</t>
  </si>
  <si>
    <t>Powersun</t>
  </si>
  <si>
    <t>PWS40K</t>
  </si>
  <si>
    <t>R040KT8379</t>
  </si>
  <si>
    <t>Atsei</t>
  </si>
  <si>
    <t>IRIDIUM F1</t>
  </si>
  <si>
    <t>IRADIUM 6</t>
  </si>
  <si>
    <t>PEI</t>
  </si>
  <si>
    <t>Power1</t>
  </si>
  <si>
    <t>Aire Acondicionado</t>
  </si>
  <si>
    <t>Uniflair - Amico</t>
  </si>
  <si>
    <t>AMICO</t>
  </si>
  <si>
    <t>UCT090917</t>
  </si>
  <si>
    <t>Chigo</t>
  </si>
  <si>
    <t>CS-12A</t>
  </si>
  <si>
    <t>JAA0GBFC159894002495</t>
  </si>
  <si>
    <t>JAA0GBFC159894001191</t>
  </si>
  <si>
    <t>General Eletric - GE</t>
  </si>
  <si>
    <t>AS18CDBl1</t>
  </si>
  <si>
    <t>11072529G00333</t>
  </si>
  <si>
    <t>LG</t>
  </si>
  <si>
    <t>VN122C6</t>
  </si>
  <si>
    <t>609TAPEAC816</t>
  </si>
  <si>
    <t>VM182C7</t>
  </si>
  <si>
    <t>209TASWBW822</t>
  </si>
  <si>
    <t>409TACXFB843</t>
  </si>
  <si>
    <t>409TARUFB838</t>
  </si>
  <si>
    <t>SAMSUNG</t>
  </si>
  <si>
    <t>0SATPAKJA00004L</t>
  </si>
  <si>
    <t>AM012KNQDCH</t>
  </si>
  <si>
    <t>AR12TVHQAWKNCB</t>
  </si>
  <si>
    <t>BDD5P8DN300340W</t>
  </si>
  <si>
    <t>18000 BTU</t>
  </si>
  <si>
    <t>Y7WPAGN00003Y</t>
  </si>
  <si>
    <t>Y7WPAGN00001T</t>
  </si>
  <si>
    <t>CIAC</t>
  </si>
  <si>
    <t>CF42B-060-MYL1C</t>
  </si>
  <si>
    <t>Y7WPAGN0000</t>
  </si>
  <si>
    <t>TRANE</t>
  </si>
  <si>
    <t>4MCW1563A1000AA</t>
  </si>
  <si>
    <t>191075X06836XCZ0084</t>
  </si>
  <si>
    <t>ELECTROLUX</t>
  </si>
  <si>
    <t>EASE18A2MBETW</t>
  </si>
  <si>
    <t>AR12TVHQAWKN</t>
  </si>
  <si>
    <t>VM122C6</t>
  </si>
  <si>
    <t>609TAACAD000</t>
  </si>
  <si>
    <t>Bolsa de repuestos</t>
  </si>
  <si>
    <t>Sumatoria de Valores</t>
  </si>
  <si>
    <t>* Existen bienes y/o servicios que no es posible diligenciar en el cuadro superior del presente formato, debido a que, por la antigüedad de algunos equipos, resulta difícil encontrar sus piezas o repuestos. En los casos en que aplique, se deberá registrar en la casilla ‘Observacion(s) del bien y/o servicio’ la expresión ‘SIN ALCANCE’.
* El número de visitas propuesto para la vigencia 2026 corresponde a una estimación que incluye un overhaul; no obstante, en caso de requerirse algún ajuste, este podrá realizarse, dejando la respectiva referencia en color.</t>
  </si>
  <si>
    <t xml:space="preserve">*Las notas en rojo son explicativas o indicativas de la información que debe ser incorporada en el Formato. Cuando se encuentre listo para trámite se debe eliminar las notas rojas.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</si>
</sst>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000000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9"/>
      <color indexed="8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sz val="10.5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14"/>
      <color theme="1"/>
      <name val="Aptos Narrow"/>
      <family val="2"/>
      <scheme val="minor"/>
    </font>
    <font>
      <sz val="7.5"/>
      <color rgb="FFFF0000"/>
      <name val="Aptos Narrow"/>
      <family val="2"/>
      <scheme val="minor"/>
    </font>
    <font>
      <sz val="8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/>
    </xf>
    <xf numFmtId="0" fontId="4" fillId="2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9" fillId="4" borderId="2" xfId="3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justify"/>
    </xf>
    <xf numFmtId="0" fontId="13" fillId="3" borderId="3" xfId="0" applyFont="1" applyFill="1" applyBorder="1" applyAlignment="1">
      <alignment horizontal="justify" wrapText="1"/>
    </xf>
    <xf numFmtId="0" fontId="13" fillId="0" borderId="3" xfId="0" applyFont="1" applyBorder="1" applyAlignment="1">
      <alignment horizontal="justify" wrapText="1"/>
    </xf>
    <xf numFmtId="44" fontId="12" fillId="0" borderId="3" xfId="1" applyFont="1" applyBorder="1" applyAlignment="1" applyProtection="1">
      <alignment horizontal="center"/>
      <protection locked="0"/>
    </xf>
    <xf numFmtId="44" fontId="12" fillId="0" borderId="3" xfId="1" applyFont="1" applyBorder="1" applyProtection="1">
      <protection locked="0"/>
    </xf>
    <xf numFmtId="44" fontId="12" fillId="0" borderId="3" xfId="1" applyFont="1" applyBorder="1" applyProtection="1"/>
    <xf numFmtId="164" fontId="12" fillId="0" borderId="3" xfId="1" applyNumberFormat="1" applyFont="1" applyBorder="1" applyProtection="1">
      <protection locked="0"/>
    </xf>
    <xf numFmtId="0" fontId="12" fillId="0" borderId="3" xfId="0" applyFont="1" applyBorder="1" applyAlignment="1">
      <alignment wrapText="1"/>
    </xf>
    <xf numFmtId="0" fontId="12" fillId="0" borderId="3" xfId="0" applyFont="1" applyBorder="1"/>
    <xf numFmtId="0" fontId="13" fillId="0" borderId="3" xfId="0" applyFont="1" applyBorder="1" applyAlignment="1">
      <alignment horizontal="center"/>
    </xf>
    <xf numFmtId="0" fontId="12" fillId="0" borderId="3" xfId="0" applyFont="1" applyBorder="1" applyAlignment="1">
      <alignment horizontal="justify"/>
    </xf>
    <xf numFmtId="1" fontId="13" fillId="0" borderId="3" xfId="0" applyNumberFormat="1" applyFont="1" applyBorder="1" applyAlignment="1">
      <alignment horizontal="justify" wrapText="1"/>
    </xf>
    <xf numFmtId="0" fontId="13" fillId="3" borderId="3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justify"/>
    </xf>
    <xf numFmtId="1" fontId="13" fillId="3" borderId="3" xfId="0" applyNumberFormat="1" applyFont="1" applyFill="1" applyBorder="1" applyAlignment="1">
      <alignment horizontal="justify" wrapText="1"/>
    </xf>
    <xf numFmtId="165" fontId="13" fillId="3" borderId="3" xfId="0" applyNumberFormat="1" applyFont="1" applyFill="1" applyBorder="1" applyAlignment="1">
      <alignment horizontal="justify" wrapText="1"/>
    </xf>
    <xf numFmtId="0" fontId="12" fillId="3" borderId="3" xfId="0" applyFont="1" applyFill="1" applyBorder="1" applyAlignment="1">
      <alignment horizontal="left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3" xfId="1" applyFont="1" applyBorder="1" applyAlignment="1" applyProtection="1">
      <alignment horizontal="center"/>
    </xf>
    <xf numFmtId="44" fontId="14" fillId="5" borderId="3" xfId="1" applyFont="1" applyFill="1" applyBorder="1" applyAlignment="1" applyProtection="1">
      <alignment horizontal="center"/>
    </xf>
    <xf numFmtId="0" fontId="15" fillId="0" borderId="3" xfId="0" applyFont="1" applyBorder="1" applyAlignment="1">
      <alignment horizontal="center" wrapText="1"/>
    </xf>
    <xf numFmtId="0" fontId="15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</cellXfs>
  <cellStyles count="4">
    <cellStyle name="Moneda" xfId="1" builtinId="4"/>
    <cellStyle name="Normal" xfId="0" builtinId="0"/>
    <cellStyle name="Normal 2" xfId="3" xr:uid="{C3C73812-E52F-4E2B-93AB-13A0DDC8B2D8}"/>
    <cellStyle name="Normal 4" xfId="2" xr:uid="{18BC1414-0E94-485E-9B71-02C9A40F38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EFB0A-EEA0-488A-82A5-542DA0793FD6}">
  <dimension ref="B2:M70"/>
  <sheetViews>
    <sheetView tabSelected="1" workbookViewId="0">
      <selection activeCell="K9" sqref="K9"/>
    </sheetView>
  </sheetViews>
  <sheetFormatPr baseColWidth="10" defaultRowHeight="14.4" x14ac:dyDescent="0.3"/>
  <cols>
    <col min="1" max="1" width="6.33203125" customWidth="1"/>
    <col min="2" max="2" width="4" bestFit="1" customWidth="1"/>
    <col min="3" max="3" width="22.44140625" bestFit="1" customWidth="1"/>
    <col min="4" max="4" width="17.6640625" customWidth="1"/>
    <col min="5" max="5" width="15" bestFit="1" customWidth="1"/>
    <col min="6" max="6" width="10.44140625" customWidth="1"/>
    <col min="7" max="7" width="17.33203125" bestFit="1" customWidth="1"/>
    <col min="8" max="8" width="21" customWidth="1"/>
    <col min="9" max="9" width="18" bestFit="1" customWidth="1"/>
    <col min="10" max="10" width="14.6640625" customWidth="1"/>
    <col min="11" max="11" width="15.33203125" customWidth="1"/>
    <col min="12" max="12" width="18.109375" customWidth="1"/>
    <col min="13" max="13" width="18.33203125" customWidth="1"/>
  </cols>
  <sheetData>
    <row r="2" spans="2:13" x14ac:dyDescent="0.3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15" customHeight="1" x14ac:dyDescent="0.3"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ht="15" customHeight="1" x14ac:dyDescent="0.3">
      <c r="B4" s="3" t="s">
        <v>2</v>
      </c>
      <c r="C4" s="3"/>
      <c r="D4" s="3"/>
      <c r="E4" s="4"/>
      <c r="F4" s="4"/>
      <c r="G4" s="4"/>
      <c r="H4" s="4"/>
      <c r="I4" s="4"/>
      <c r="J4" s="4"/>
      <c r="K4" s="4"/>
      <c r="L4" s="4"/>
      <c r="M4" s="4"/>
    </row>
    <row r="5" spans="2:13" ht="30.75" customHeight="1" x14ac:dyDescent="0.3">
      <c r="B5" s="5" t="s">
        <v>3</v>
      </c>
      <c r="C5" s="5"/>
      <c r="D5" s="5"/>
      <c r="E5" s="6" t="s">
        <v>4</v>
      </c>
      <c r="F5" s="6"/>
      <c r="G5" s="6"/>
      <c r="H5" s="6"/>
      <c r="I5" s="6"/>
      <c r="J5" s="6"/>
      <c r="K5" s="6"/>
      <c r="L5" s="6"/>
      <c r="M5" s="6"/>
    </row>
    <row r="6" spans="2:13" x14ac:dyDescent="0.3">
      <c r="B6" s="5" t="s">
        <v>5</v>
      </c>
      <c r="C6" s="5"/>
      <c r="D6" s="5"/>
      <c r="E6" s="7" t="s">
        <v>6</v>
      </c>
      <c r="F6" s="7"/>
      <c r="G6" s="7"/>
      <c r="H6" s="7"/>
      <c r="I6" s="7"/>
      <c r="J6" s="7"/>
      <c r="K6" s="7"/>
      <c r="L6" s="7"/>
      <c r="M6" s="7"/>
    </row>
    <row r="7" spans="2:13" s="10" customFormat="1" ht="26.4" x14ac:dyDescent="0.3"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8" t="s">
        <v>15</v>
      </c>
      <c r="K7" s="9" t="s">
        <v>16</v>
      </c>
      <c r="L7" s="8" t="s">
        <v>17</v>
      </c>
      <c r="M7" s="8" t="s">
        <v>18</v>
      </c>
    </row>
    <row r="8" spans="2:13" ht="26.4" x14ac:dyDescent="0.3">
      <c r="B8" s="11">
        <v>1</v>
      </c>
      <c r="C8" s="12" t="s">
        <v>19</v>
      </c>
      <c r="D8" s="13" t="s">
        <v>20</v>
      </c>
      <c r="E8" s="14" t="s">
        <v>21</v>
      </c>
      <c r="F8" s="15" t="s">
        <v>22</v>
      </c>
      <c r="G8" s="15" t="s">
        <v>23</v>
      </c>
      <c r="H8" s="11">
        <v>2</v>
      </c>
      <c r="I8" s="16">
        <v>0</v>
      </c>
      <c r="J8" s="17">
        <v>0</v>
      </c>
      <c r="K8" s="18">
        <f>I8+J8</f>
        <v>0</v>
      </c>
      <c r="L8" s="18">
        <f>K8*H8</f>
        <v>0</v>
      </c>
      <c r="M8" s="17"/>
    </row>
    <row r="9" spans="2:13" ht="39.6" x14ac:dyDescent="0.3">
      <c r="B9" s="11">
        <v>2</v>
      </c>
      <c r="C9" s="12" t="s">
        <v>24</v>
      </c>
      <c r="D9" s="13" t="s">
        <v>25</v>
      </c>
      <c r="E9" s="14" t="s">
        <v>21</v>
      </c>
      <c r="F9" s="15" t="s">
        <v>21</v>
      </c>
      <c r="G9" s="15" t="s">
        <v>26</v>
      </c>
      <c r="H9" s="11">
        <v>2</v>
      </c>
      <c r="I9" s="16">
        <v>0</v>
      </c>
      <c r="J9" s="17">
        <v>0</v>
      </c>
      <c r="K9" s="18">
        <f t="shared" ref="K9:K65" si="0">I9+J9</f>
        <v>0</v>
      </c>
      <c r="L9" s="18">
        <f t="shared" ref="L9:L65" si="1">K9*H9</f>
        <v>0</v>
      </c>
      <c r="M9" s="19"/>
    </row>
    <row r="10" spans="2:13" ht="26.4" x14ac:dyDescent="0.3">
      <c r="B10" s="11">
        <v>3</v>
      </c>
      <c r="C10" s="12" t="s">
        <v>27</v>
      </c>
      <c r="D10" s="15" t="s">
        <v>28</v>
      </c>
      <c r="E10" s="14" t="s">
        <v>21</v>
      </c>
      <c r="F10" s="15" t="s">
        <v>21</v>
      </c>
      <c r="G10" s="15" t="s">
        <v>29</v>
      </c>
      <c r="H10" s="11">
        <v>2</v>
      </c>
      <c r="I10" s="16">
        <v>0</v>
      </c>
      <c r="J10" s="17">
        <v>0</v>
      </c>
      <c r="K10" s="18">
        <f t="shared" si="0"/>
        <v>0</v>
      </c>
      <c r="L10" s="18">
        <f t="shared" si="1"/>
        <v>0</v>
      </c>
      <c r="M10" s="17"/>
    </row>
    <row r="11" spans="2:13" ht="26.4" x14ac:dyDescent="0.3">
      <c r="B11" s="11">
        <v>4</v>
      </c>
      <c r="C11" s="12" t="s">
        <v>30</v>
      </c>
      <c r="D11" s="20" t="s">
        <v>31</v>
      </c>
      <c r="E11" s="21" t="s">
        <v>21</v>
      </c>
      <c r="F11" s="15" t="s">
        <v>21</v>
      </c>
      <c r="G11" s="21" t="s">
        <v>21</v>
      </c>
      <c r="H11" s="11">
        <v>2</v>
      </c>
      <c r="I11" s="16">
        <v>0</v>
      </c>
      <c r="J11" s="17">
        <v>0</v>
      </c>
      <c r="K11" s="18">
        <f t="shared" si="0"/>
        <v>0</v>
      </c>
      <c r="L11" s="18">
        <f t="shared" si="1"/>
        <v>0</v>
      </c>
      <c r="M11" s="17"/>
    </row>
    <row r="12" spans="2:13" ht="26.4" x14ac:dyDescent="0.3">
      <c r="B12" s="11">
        <v>5</v>
      </c>
      <c r="C12" s="12" t="s">
        <v>30</v>
      </c>
      <c r="D12" s="20" t="s">
        <v>31</v>
      </c>
      <c r="E12" s="21" t="s">
        <v>21</v>
      </c>
      <c r="F12" s="15" t="s">
        <v>21</v>
      </c>
      <c r="G12" s="21" t="s">
        <v>21</v>
      </c>
      <c r="H12" s="11">
        <v>2</v>
      </c>
      <c r="I12" s="16">
        <v>0</v>
      </c>
      <c r="J12" s="17">
        <v>0</v>
      </c>
      <c r="K12" s="18">
        <f t="shared" si="0"/>
        <v>0</v>
      </c>
      <c r="L12" s="18">
        <f t="shared" si="1"/>
        <v>0</v>
      </c>
      <c r="M12" s="17"/>
    </row>
    <row r="13" spans="2:13" ht="26.4" x14ac:dyDescent="0.3">
      <c r="B13" s="11">
        <v>6</v>
      </c>
      <c r="C13" s="12" t="s">
        <v>30</v>
      </c>
      <c r="D13" s="20" t="s">
        <v>31</v>
      </c>
      <c r="E13" s="21" t="s">
        <v>21</v>
      </c>
      <c r="F13" s="15" t="s">
        <v>21</v>
      </c>
      <c r="G13" s="21" t="s">
        <v>21</v>
      </c>
      <c r="H13" s="11">
        <v>2</v>
      </c>
      <c r="I13" s="16">
        <v>0</v>
      </c>
      <c r="J13" s="17">
        <v>0</v>
      </c>
      <c r="K13" s="18">
        <f t="shared" si="0"/>
        <v>0</v>
      </c>
      <c r="L13" s="18">
        <f t="shared" si="1"/>
        <v>0</v>
      </c>
      <c r="M13" s="17"/>
    </row>
    <row r="14" spans="2:13" ht="26.4" x14ac:dyDescent="0.3">
      <c r="B14" s="11">
        <v>7</v>
      </c>
      <c r="C14" s="12" t="s">
        <v>32</v>
      </c>
      <c r="D14" s="20" t="s">
        <v>31</v>
      </c>
      <c r="E14" s="21" t="s">
        <v>21</v>
      </c>
      <c r="F14" s="15" t="s">
        <v>21</v>
      </c>
      <c r="G14" s="21" t="s">
        <v>21</v>
      </c>
      <c r="H14" s="11">
        <v>1</v>
      </c>
      <c r="I14" s="16">
        <v>0</v>
      </c>
      <c r="J14" s="17">
        <v>0</v>
      </c>
      <c r="K14" s="18">
        <f t="shared" si="0"/>
        <v>0</v>
      </c>
      <c r="L14" s="18">
        <f t="shared" si="1"/>
        <v>0</v>
      </c>
      <c r="M14" s="17"/>
    </row>
    <row r="15" spans="2:13" ht="26.4" x14ac:dyDescent="0.3">
      <c r="B15" s="11">
        <v>8</v>
      </c>
      <c r="C15" s="12" t="s">
        <v>32</v>
      </c>
      <c r="D15" s="20" t="s">
        <v>31</v>
      </c>
      <c r="E15" s="21" t="s">
        <v>21</v>
      </c>
      <c r="F15" s="15" t="s">
        <v>21</v>
      </c>
      <c r="G15" s="21" t="s">
        <v>21</v>
      </c>
      <c r="H15" s="11">
        <v>1</v>
      </c>
      <c r="I15" s="16">
        <v>0</v>
      </c>
      <c r="J15" s="17">
        <v>0</v>
      </c>
      <c r="K15" s="18">
        <f t="shared" si="0"/>
        <v>0</v>
      </c>
      <c r="L15" s="18">
        <f t="shared" si="1"/>
        <v>0</v>
      </c>
      <c r="M15" s="17"/>
    </row>
    <row r="16" spans="2:13" ht="26.4" x14ac:dyDescent="0.3">
      <c r="B16" s="11">
        <v>9</v>
      </c>
      <c r="C16" s="12" t="s">
        <v>32</v>
      </c>
      <c r="D16" s="20" t="s">
        <v>31</v>
      </c>
      <c r="E16" s="21" t="s">
        <v>21</v>
      </c>
      <c r="F16" s="15" t="s">
        <v>21</v>
      </c>
      <c r="G16" s="21" t="s">
        <v>21</v>
      </c>
      <c r="H16" s="11">
        <v>1</v>
      </c>
      <c r="I16" s="16">
        <v>0</v>
      </c>
      <c r="J16" s="17">
        <v>0</v>
      </c>
      <c r="K16" s="18">
        <f t="shared" si="0"/>
        <v>0</v>
      </c>
      <c r="L16" s="18">
        <f t="shared" si="1"/>
        <v>0</v>
      </c>
      <c r="M16" s="17"/>
    </row>
    <row r="17" spans="2:13" ht="26.4" x14ac:dyDescent="0.3">
      <c r="B17" s="11">
        <v>10</v>
      </c>
      <c r="C17" s="12" t="s">
        <v>32</v>
      </c>
      <c r="D17" s="20" t="s">
        <v>31</v>
      </c>
      <c r="E17" s="21" t="s">
        <v>21</v>
      </c>
      <c r="F17" s="15" t="s">
        <v>21</v>
      </c>
      <c r="G17" s="21" t="s">
        <v>21</v>
      </c>
      <c r="H17" s="11">
        <v>1</v>
      </c>
      <c r="I17" s="16">
        <v>0</v>
      </c>
      <c r="J17" s="17">
        <v>0</v>
      </c>
      <c r="K17" s="18">
        <f t="shared" si="0"/>
        <v>0</v>
      </c>
      <c r="L17" s="18">
        <f t="shared" si="1"/>
        <v>0</v>
      </c>
      <c r="M17" s="17"/>
    </row>
    <row r="18" spans="2:13" ht="26.4" x14ac:dyDescent="0.3">
      <c r="B18" s="11">
        <v>11</v>
      </c>
      <c r="C18" s="12" t="s">
        <v>32</v>
      </c>
      <c r="D18" s="20" t="s">
        <v>31</v>
      </c>
      <c r="E18" s="21" t="s">
        <v>21</v>
      </c>
      <c r="F18" s="15" t="s">
        <v>21</v>
      </c>
      <c r="G18" s="21" t="s">
        <v>21</v>
      </c>
      <c r="H18" s="11">
        <v>1</v>
      </c>
      <c r="I18" s="16">
        <v>0</v>
      </c>
      <c r="J18" s="17">
        <v>0</v>
      </c>
      <c r="K18" s="18">
        <f t="shared" si="0"/>
        <v>0</v>
      </c>
      <c r="L18" s="18">
        <f t="shared" si="1"/>
        <v>0</v>
      </c>
      <c r="M18" s="17"/>
    </row>
    <row r="19" spans="2:13" ht="26.4" x14ac:dyDescent="0.3">
      <c r="B19" s="11">
        <v>12</v>
      </c>
      <c r="C19" s="12" t="s">
        <v>32</v>
      </c>
      <c r="D19" s="20" t="s">
        <v>31</v>
      </c>
      <c r="E19" s="21" t="s">
        <v>21</v>
      </c>
      <c r="F19" s="15" t="s">
        <v>21</v>
      </c>
      <c r="G19" s="21" t="s">
        <v>21</v>
      </c>
      <c r="H19" s="11">
        <v>1</v>
      </c>
      <c r="I19" s="16">
        <v>0</v>
      </c>
      <c r="J19" s="17">
        <v>0</v>
      </c>
      <c r="K19" s="18">
        <f t="shared" si="0"/>
        <v>0</v>
      </c>
      <c r="L19" s="18">
        <f t="shared" si="1"/>
        <v>0</v>
      </c>
      <c r="M19" s="17"/>
    </row>
    <row r="20" spans="2:13" ht="26.4" x14ac:dyDescent="0.3">
      <c r="B20" s="11">
        <v>13</v>
      </c>
      <c r="C20" s="12" t="s">
        <v>32</v>
      </c>
      <c r="D20" s="20" t="s">
        <v>31</v>
      </c>
      <c r="E20" s="21" t="s">
        <v>21</v>
      </c>
      <c r="F20" s="15" t="s">
        <v>21</v>
      </c>
      <c r="G20" s="21" t="s">
        <v>21</v>
      </c>
      <c r="H20" s="11">
        <v>1</v>
      </c>
      <c r="I20" s="16">
        <v>0</v>
      </c>
      <c r="J20" s="17">
        <v>0</v>
      </c>
      <c r="K20" s="18">
        <f t="shared" si="0"/>
        <v>0</v>
      </c>
      <c r="L20" s="18">
        <f t="shared" si="1"/>
        <v>0</v>
      </c>
      <c r="M20" s="17"/>
    </row>
    <row r="21" spans="2:13" ht="26.4" x14ac:dyDescent="0.3">
      <c r="B21" s="11">
        <v>14</v>
      </c>
      <c r="C21" s="12" t="s">
        <v>32</v>
      </c>
      <c r="D21" s="20" t="s">
        <v>31</v>
      </c>
      <c r="E21" s="21" t="s">
        <v>21</v>
      </c>
      <c r="F21" s="15" t="s">
        <v>21</v>
      </c>
      <c r="G21" s="21" t="s">
        <v>21</v>
      </c>
      <c r="H21" s="11">
        <v>1</v>
      </c>
      <c r="I21" s="16">
        <v>0</v>
      </c>
      <c r="J21" s="17">
        <v>0</v>
      </c>
      <c r="K21" s="18">
        <f t="shared" si="0"/>
        <v>0</v>
      </c>
      <c r="L21" s="18">
        <f t="shared" si="1"/>
        <v>0</v>
      </c>
      <c r="M21" s="17"/>
    </row>
    <row r="22" spans="2:13" ht="26.4" x14ac:dyDescent="0.3">
      <c r="B22" s="11">
        <v>15</v>
      </c>
      <c r="C22" s="12" t="s">
        <v>32</v>
      </c>
      <c r="D22" s="20" t="s">
        <v>31</v>
      </c>
      <c r="E22" s="21" t="s">
        <v>21</v>
      </c>
      <c r="F22" s="15" t="s">
        <v>21</v>
      </c>
      <c r="G22" s="21" t="s">
        <v>21</v>
      </c>
      <c r="H22" s="11">
        <v>1</v>
      </c>
      <c r="I22" s="16">
        <v>0</v>
      </c>
      <c r="J22" s="17">
        <v>0</v>
      </c>
      <c r="K22" s="18">
        <f t="shared" si="0"/>
        <v>0</v>
      </c>
      <c r="L22" s="18">
        <f t="shared" si="1"/>
        <v>0</v>
      </c>
      <c r="M22" s="17"/>
    </row>
    <row r="23" spans="2:13" ht="26.4" x14ac:dyDescent="0.3">
      <c r="B23" s="11">
        <v>16</v>
      </c>
      <c r="C23" s="12" t="s">
        <v>32</v>
      </c>
      <c r="D23" s="20" t="s">
        <v>31</v>
      </c>
      <c r="E23" s="21" t="s">
        <v>21</v>
      </c>
      <c r="F23" s="15" t="s">
        <v>21</v>
      </c>
      <c r="G23" s="21" t="s">
        <v>21</v>
      </c>
      <c r="H23" s="11">
        <v>1</v>
      </c>
      <c r="I23" s="16">
        <v>0</v>
      </c>
      <c r="J23" s="17">
        <v>0</v>
      </c>
      <c r="K23" s="18">
        <f t="shared" si="0"/>
        <v>0</v>
      </c>
      <c r="L23" s="18">
        <f t="shared" si="1"/>
        <v>0</v>
      </c>
      <c r="M23" s="17"/>
    </row>
    <row r="24" spans="2:13" ht="26.4" x14ac:dyDescent="0.3">
      <c r="B24" s="11">
        <v>17</v>
      </c>
      <c r="C24" s="12" t="s">
        <v>32</v>
      </c>
      <c r="D24" s="20" t="s">
        <v>31</v>
      </c>
      <c r="E24" s="21" t="s">
        <v>21</v>
      </c>
      <c r="F24" s="15" t="s">
        <v>21</v>
      </c>
      <c r="G24" s="21" t="s">
        <v>21</v>
      </c>
      <c r="H24" s="11">
        <v>1</v>
      </c>
      <c r="I24" s="16">
        <v>0</v>
      </c>
      <c r="J24" s="17">
        <v>0</v>
      </c>
      <c r="K24" s="18">
        <f t="shared" si="0"/>
        <v>0</v>
      </c>
      <c r="L24" s="18">
        <f t="shared" si="1"/>
        <v>0</v>
      </c>
      <c r="M24" s="17"/>
    </row>
    <row r="25" spans="2:13" ht="26.4" x14ac:dyDescent="0.3">
      <c r="B25" s="11">
        <v>18</v>
      </c>
      <c r="C25" s="12" t="s">
        <v>32</v>
      </c>
      <c r="D25" s="20" t="s">
        <v>31</v>
      </c>
      <c r="E25" s="21" t="s">
        <v>21</v>
      </c>
      <c r="F25" s="15" t="s">
        <v>21</v>
      </c>
      <c r="G25" s="21" t="s">
        <v>21</v>
      </c>
      <c r="H25" s="11">
        <v>1</v>
      </c>
      <c r="I25" s="16">
        <v>0</v>
      </c>
      <c r="J25" s="17">
        <v>0</v>
      </c>
      <c r="K25" s="18">
        <f t="shared" si="0"/>
        <v>0</v>
      </c>
      <c r="L25" s="18">
        <f t="shared" si="1"/>
        <v>0</v>
      </c>
      <c r="M25" s="17"/>
    </row>
    <row r="26" spans="2:13" x14ac:dyDescent="0.3">
      <c r="B26" s="11">
        <v>19</v>
      </c>
      <c r="C26" s="22" t="s">
        <v>33</v>
      </c>
      <c r="D26" s="13" t="s">
        <v>20</v>
      </c>
      <c r="E26" s="23" t="s">
        <v>34</v>
      </c>
      <c r="F26" s="15">
        <v>20</v>
      </c>
      <c r="G26" s="15" t="s">
        <v>35</v>
      </c>
      <c r="H26" s="11">
        <v>2</v>
      </c>
      <c r="I26" s="16">
        <v>0</v>
      </c>
      <c r="J26" s="17">
        <v>0</v>
      </c>
      <c r="K26" s="18">
        <f t="shared" si="0"/>
        <v>0</v>
      </c>
      <c r="L26" s="18">
        <f t="shared" si="1"/>
        <v>0</v>
      </c>
      <c r="M26" s="17"/>
    </row>
    <row r="27" spans="2:13" x14ac:dyDescent="0.3">
      <c r="B27" s="11">
        <v>20</v>
      </c>
      <c r="C27" s="22" t="s">
        <v>33</v>
      </c>
      <c r="D27" s="13" t="s">
        <v>36</v>
      </c>
      <c r="E27" s="14" t="s">
        <v>37</v>
      </c>
      <c r="F27" s="15">
        <v>6</v>
      </c>
      <c r="G27" s="15" t="s">
        <v>38</v>
      </c>
      <c r="H27" s="11">
        <v>2</v>
      </c>
      <c r="I27" s="16">
        <v>0</v>
      </c>
      <c r="J27" s="17">
        <v>0</v>
      </c>
      <c r="K27" s="18">
        <f t="shared" si="0"/>
        <v>0</v>
      </c>
      <c r="L27" s="18">
        <f t="shared" si="1"/>
        <v>0</v>
      </c>
      <c r="M27" s="17"/>
    </row>
    <row r="28" spans="2:13" x14ac:dyDescent="0.3">
      <c r="B28" s="11">
        <v>21</v>
      </c>
      <c r="C28" s="22" t="s">
        <v>33</v>
      </c>
      <c r="D28" s="13" t="s">
        <v>39</v>
      </c>
      <c r="E28" s="14" t="s">
        <v>40</v>
      </c>
      <c r="F28" s="15">
        <v>15</v>
      </c>
      <c r="G28" s="24">
        <v>890151503280022</v>
      </c>
      <c r="H28" s="11">
        <v>2</v>
      </c>
      <c r="I28" s="16">
        <v>0</v>
      </c>
      <c r="J28" s="17">
        <v>0</v>
      </c>
      <c r="K28" s="18">
        <f t="shared" si="0"/>
        <v>0</v>
      </c>
      <c r="L28" s="18">
        <f t="shared" si="1"/>
        <v>0</v>
      </c>
      <c r="M28" s="17"/>
    </row>
    <row r="29" spans="2:13" x14ac:dyDescent="0.3">
      <c r="B29" s="11">
        <v>22</v>
      </c>
      <c r="C29" s="22" t="s">
        <v>33</v>
      </c>
      <c r="D29" s="13" t="s">
        <v>41</v>
      </c>
      <c r="E29" s="14" t="s">
        <v>42</v>
      </c>
      <c r="F29" s="15">
        <v>10</v>
      </c>
      <c r="G29" s="15" t="s">
        <v>43</v>
      </c>
      <c r="H29" s="11">
        <v>2</v>
      </c>
      <c r="I29" s="16">
        <v>0</v>
      </c>
      <c r="J29" s="17">
        <v>0</v>
      </c>
      <c r="K29" s="18">
        <f t="shared" si="0"/>
        <v>0</v>
      </c>
      <c r="L29" s="18">
        <f t="shared" si="1"/>
        <v>0</v>
      </c>
      <c r="M29" s="17"/>
    </row>
    <row r="30" spans="2:13" x14ac:dyDescent="0.3">
      <c r="B30" s="11">
        <v>23</v>
      </c>
      <c r="C30" s="22" t="s">
        <v>33</v>
      </c>
      <c r="D30" s="13" t="s">
        <v>39</v>
      </c>
      <c r="E30" s="14" t="s">
        <v>40</v>
      </c>
      <c r="F30" s="15">
        <v>3</v>
      </c>
      <c r="G30" s="15" t="s">
        <v>44</v>
      </c>
      <c r="H30" s="11">
        <v>2</v>
      </c>
      <c r="I30" s="16">
        <v>0</v>
      </c>
      <c r="J30" s="17">
        <v>0</v>
      </c>
      <c r="K30" s="18">
        <f t="shared" si="0"/>
        <v>0</v>
      </c>
      <c r="L30" s="18">
        <f t="shared" si="1"/>
        <v>0</v>
      </c>
      <c r="M30" s="17"/>
    </row>
    <row r="31" spans="2:13" x14ac:dyDescent="0.3">
      <c r="B31" s="11">
        <v>24</v>
      </c>
      <c r="C31" s="22" t="s">
        <v>33</v>
      </c>
      <c r="D31" s="13" t="s">
        <v>39</v>
      </c>
      <c r="E31" s="14" t="s">
        <v>40</v>
      </c>
      <c r="F31" s="15">
        <v>10</v>
      </c>
      <c r="G31" s="15" t="s">
        <v>45</v>
      </c>
      <c r="H31" s="11">
        <v>2</v>
      </c>
      <c r="I31" s="16">
        <v>0</v>
      </c>
      <c r="J31" s="17">
        <v>0</v>
      </c>
      <c r="K31" s="18">
        <f t="shared" si="0"/>
        <v>0</v>
      </c>
      <c r="L31" s="18">
        <f t="shared" si="1"/>
        <v>0</v>
      </c>
      <c r="M31" s="17"/>
    </row>
    <row r="32" spans="2:13" x14ac:dyDescent="0.3">
      <c r="B32" s="11">
        <v>25</v>
      </c>
      <c r="C32" s="22" t="s">
        <v>33</v>
      </c>
      <c r="D32" s="13" t="s">
        <v>46</v>
      </c>
      <c r="E32" s="14" t="s">
        <v>47</v>
      </c>
      <c r="F32" s="15">
        <v>10</v>
      </c>
      <c r="G32" s="24">
        <v>861031508100033</v>
      </c>
      <c r="H32" s="11">
        <v>2</v>
      </c>
      <c r="I32" s="16">
        <v>0</v>
      </c>
      <c r="J32" s="17">
        <v>0</v>
      </c>
      <c r="K32" s="18">
        <f t="shared" si="0"/>
        <v>0</v>
      </c>
      <c r="L32" s="18">
        <f t="shared" si="1"/>
        <v>0</v>
      </c>
      <c r="M32" s="17"/>
    </row>
    <row r="33" spans="2:13" ht="26.4" x14ac:dyDescent="0.3">
      <c r="B33" s="11">
        <v>26</v>
      </c>
      <c r="C33" s="22" t="s">
        <v>33</v>
      </c>
      <c r="D33" s="13" t="s">
        <v>39</v>
      </c>
      <c r="E33" s="14" t="s">
        <v>48</v>
      </c>
      <c r="F33" s="15">
        <v>30</v>
      </c>
      <c r="G33" s="24" t="s">
        <v>49</v>
      </c>
      <c r="H33" s="11">
        <v>2</v>
      </c>
      <c r="I33" s="16">
        <v>0</v>
      </c>
      <c r="J33" s="17">
        <v>0</v>
      </c>
      <c r="K33" s="18">
        <f t="shared" si="0"/>
        <v>0</v>
      </c>
      <c r="L33" s="18">
        <f t="shared" si="1"/>
        <v>0</v>
      </c>
      <c r="M33" s="17"/>
    </row>
    <row r="34" spans="2:13" x14ac:dyDescent="0.3">
      <c r="B34" s="11">
        <v>27</v>
      </c>
      <c r="C34" s="22" t="s">
        <v>33</v>
      </c>
      <c r="D34" s="13" t="s">
        <v>50</v>
      </c>
      <c r="E34" s="14" t="s">
        <v>51</v>
      </c>
      <c r="F34" s="15">
        <v>10</v>
      </c>
      <c r="G34" s="24" t="s">
        <v>52</v>
      </c>
      <c r="H34" s="11">
        <v>2</v>
      </c>
      <c r="I34" s="16">
        <v>0</v>
      </c>
      <c r="J34" s="17">
        <v>0</v>
      </c>
      <c r="K34" s="18">
        <f t="shared" si="0"/>
        <v>0</v>
      </c>
      <c r="L34" s="18">
        <f t="shared" si="1"/>
        <v>0</v>
      </c>
      <c r="M34" s="17"/>
    </row>
    <row r="35" spans="2:13" x14ac:dyDescent="0.3">
      <c r="B35" s="11">
        <v>28</v>
      </c>
      <c r="C35" s="22" t="s">
        <v>33</v>
      </c>
      <c r="D35" s="13" t="s">
        <v>53</v>
      </c>
      <c r="E35" s="14" t="s">
        <v>54</v>
      </c>
      <c r="F35" s="15">
        <v>6</v>
      </c>
      <c r="G35" s="24">
        <v>200411030037</v>
      </c>
      <c r="H35" s="11">
        <v>2</v>
      </c>
      <c r="I35" s="16">
        <v>0</v>
      </c>
      <c r="J35" s="17">
        <v>0</v>
      </c>
      <c r="K35" s="18">
        <f t="shared" si="0"/>
        <v>0</v>
      </c>
      <c r="L35" s="18">
        <f t="shared" si="1"/>
        <v>0</v>
      </c>
      <c r="M35" s="17"/>
    </row>
    <row r="36" spans="2:13" x14ac:dyDescent="0.3">
      <c r="B36" s="11">
        <v>29</v>
      </c>
      <c r="C36" s="22" t="s">
        <v>33</v>
      </c>
      <c r="D36" s="13" t="s">
        <v>46</v>
      </c>
      <c r="E36" s="14" t="s">
        <v>55</v>
      </c>
      <c r="F36" s="15">
        <v>15</v>
      </c>
      <c r="G36" s="24">
        <v>85211403100013</v>
      </c>
      <c r="H36" s="11">
        <v>2</v>
      </c>
      <c r="I36" s="16">
        <v>0</v>
      </c>
      <c r="J36" s="17">
        <v>0</v>
      </c>
      <c r="K36" s="18">
        <f t="shared" si="0"/>
        <v>0</v>
      </c>
      <c r="L36" s="18">
        <f t="shared" si="1"/>
        <v>0</v>
      </c>
      <c r="M36" s="17"/>
    </row>
    <row r="37" spans="2:13" x14ac:dyDescent="0.3">
      <c r="B37" s="11">
        <v>30</v>
      </c>
      <c r="C37" s="25" t="s">
        <v>33</v>
      </c>
      <c r="D37" s="26" t="s">
        <v>56</v>
      </c>
      <c r="E37" s="14" t="s">
        <v>57</v>
      </c>
      <c r="F37" s="14">
        <v>40</v>
      </c>
      <c r="G37" s="27" t="s">
        <v>58</v>
      </c>
      <c r="H37" s="11">
        <v>2</v>
      </c>
      <c r="I37" s="16">
        <v>0</v>
      </c>
      <c r="J37" s="17">
        <v>0</v>
      </c>
      <c r="K37" s="18">
        <f t="shared" si="0"/>
        <v>0</v>
      </c>
      <c r="L37" s="18">
        <f t="shared" si="1"/>
        <v>0</v>
      </c>
      <c r="M37" s="17"/>
    </row>
    <row r="38" spans="2:13" x14ac:dyDescent="0.3">
      <c r="B38" s="11">
        <v>31</v>
      </c>
      <c r="C38" s="25" t="s">
        <v>33</v>
      </c>
      <c r="D38" s="26" t="s">
        <v>59</v>
      </c>
      <c r="E38" s="14" t="s">
        <v>60</v>
      </c>
      <c r="F38" s="14">
        <v>6</v>
      </c>
      <c r="G38" s="27">
        <v>71220154</v>
      </c>
      <c r="H38" s="11">
        <v>2</v>
      </c>
      <c r="I38" s="16">
        <v>0</v>
      </c>
      <c r="J38" s="17">
        <v>0</v>
      </c>
      <c r="K38" s="18">
        <f t="shared" si="0"/>
        <v>0</v>
      </c>
      <c r="L38" s="18">
        <f t="shared" si="1"/>
        <v>0</v>
      </c>
      <c r="M38" s="17"/>
    </row>
    <row r="39" spans="2:13" x14ac:dyDescent="0.3">
      <c r="B39" s="11">
        <v>32</v>
      </c>
      <c r="C39" s="25" t="s">
        <v>33</v>
      </c>
      <c r="D39" s="26" t="s">
        <v>59</v>
      </c>
      <c r="E39" s="14" t="s">
        <v>61</v>
      </c>
      <c r="F39" s="14">
        <v>6</v>
      </c>
      <c r="G39" s="27">
        <v>140122002</v>
      </c>
      <c r="H39" s="11">
        <v>2</v>
      </c>
      <c r="I39" s="16">
        <v>0</v>
      </c>
      <c r="J39" s="17">
        <v>0</v>
      </c>
      <c r="K39" s="18">
        <f t="shared" si="0"/>
        <v>0</v>
      </c>
      <c r="L39" s="18">
        <f t="shared" si="1"/>
        <v>0</v>
      </c>
      <c r="M39" s="17"/>
    </row>
    <row r="40" spans="2:13" x14ac:dyDescent="0.3">
      <c r="B40" s="11">
        <v>33</v>
      </c>
      <c r="C40" s="25" t="s">
        <v>33</v>
      </c>
      <c r="D40" s="26" t="s">
        <v>62</v>
      </c>
      <c r="E40" s="14" t="s">
        <v>37</v>
      </c>
      <c r="F40" s="14">
        <v>6</v>
      </c>
      <c r="G40" s="15" t="s">
        <v>21</v>
      </c>
      <c r="H40" s="11">
        <v>2</v>
      </c>
      <c r="I40" s="16">
        <v>0</v>
      </c>
      <c r="J40" s="17">
        <v>0</v>
      </c>
      <c r="K40" s="18">
        <f t="shared" si="0"/>
        <v>0</v>
      </c>
      <c r="L40" s="18">
        <f t="shared" si="1"/>
        <v>0</v>
      </c>
      <c r="M40" s="17"/>
    </row>
    <row r="41" spans="2:13" x14ac:dyDescent="0.3">
      <c r="B41" s="11">
        <v>34</v>
      </c>
      <c r="C41" s="25" t="s">
        <v>33</v>
      </c>
      <c r="D41" s="26" t="s">
        <v>63</v>
      </c>
      <c r="E41" s="14" t="s">
        <v>37</v>
      </c>
      <c r="F41" s="14">
        <v>10</v>
      </c>
      <c r="G41" s="27">
        <v>83311603100237</v>
      </c>
      <c r="H41" s="11">
        <v>2</v>
      </c>
      <c r="I41" s="16">
        <v>0</v>
      </c>
      <c r="J41" s="17">
        <v>0</v>
      </c>
      <c r="K41" s="18">
        <f t="shared" si="0"/>
        <v>0</v>
      </c>
      <c r="L41" s="18">
        <f t="shared" si="1"/>
        <v>0</v>
      </c>
      <c r="M41" s="17"/>
    </row>
    <row r="42" spans="2:13" x14ac:dyDescent="0.3">
      <c r="B42" s="11">
        <v>35</v>
      </c>
      <c r="C42" s="22" t="s">
        <v>64</v>
      </c>
      <c r="D42" s="13" t="s">
        <v>65</v>
      </c>
      <c r="E42" s="23" t="s">
        <v>66</v>
      </c>
      <c r="F42" s="15">
        <v>5</v>
      </c>
      <c r="G42" s="15" t="s">
        <v>67</v>
      </c>
      <c r="H42" s="11">
        <v>2</v>
      </c>
      <c r="I42" s="16">
        <v>0</v>
      </c>
      <c r="J42" s="17">
        <v>0</v>
      </c>
      <c r="K42" s="18">
        <f t="shared" si="0"/>
        <v>0</v>
      </c>
      <c r="L42" s="18">
        <f t="shared" si="1"/>
        <v>0</v>
      </c>
      <c r="M42" s="17"/>
    </row>
    <row r="43" spans="2:13" x14ac:dyDescent="0.3">
      <c r="B43" s="11">
        <v>36</v>
      </c>
      <c r="C43" s="22" t="s">
        <v>64</v>
      </c>
      <c r="D43" s="13" t="s">
        <v>68</v>
      </c>
      <c r="E43" s="14" t="s">
        <v>69</v>
      </c>
      <c r="F43" s="15">
        <v>1</v>
      </c>
      <c r="G43" s="15" t="s">
        <v>70</v>
      </c>
      <c r="H43" s="11">
        <v>1</v>
      </c>
      <c r="I43" s="16">
        <v>0</v>
      </c>
      <c r="J43" s="17">
        <v>0</v>
      </c>
      <c r="K43" s="18">
        <f t="shared" si="0"/>
        <v>0</v>
      </c>
      <c r="L43" s="18">
        <f t="shared" si="1"/>
        <v>0</v>
      </c>
      <c r="M43" s="17"/>
    </row>
    <row r="44" spans="2:13" x14ac:dyDescent="0.3">
      <c r="B44" s="11">
        <v>37</v>
      </c>
      <c r="C44" s="22" t="s">
        <v>64</v>
      </c>
      <c r="D44" s="13" t="s">
        <v>68</v>
      </c>
      <c r="E44" s="14" t="s">
        <v>69</v>
      </c>
      <c r="F44" s="15">
        <v>1</v>
      </c>
      <c r="G44" s="15" t="s">
        <v>71</v>
      </c>
      <c r="H44" s="11">
        <v>1</v>
      </c>
      <c r="I44" s="16">
        <v>0</v>
      </c>
      <c r="J44" s="17">
        <v>0</v>
      </c>
      <c r="K44" s="18">
        <f t="shared" si="0"/>
        <v>0</v>
      </c>
      <c r="L44" s="18">
        <f t="shared" si="1"/>
        <v>0</v>
      </c>
      <c r="M44" s="17"/>
    </row>
    <row r="45" spans="2:13" x14ac:dyDescent="0.3">
      <c r="B45" s="11">
        <v>38</v>
      </c>
      <c r="C45" s="22" t="s">
        <v>64</v>
      </c>
      <c r="D45" s="13" t="s">
        <v>72</v>
      </c>
      <c r="E45" s="14" t="s">
        <v>73</v>
      </c>
      <c r="F45" s="14">
        <v>1.5</v>
      </c>
      <c r="G45" s="15" t="s">
        <v>74</v>
      </c>
      <c r="H45" s="11">
        <v>1</v>
      </c>
      <c r="I45" s="16">
        <v>0</v>
      </c>
      <c r="J45" s="17">
        <v>0</v>
      </c>
      <c r="K45" s="18">
        <f t="shared" si="0"/>
        <v>0</v>
      </c>
      <c r="L45" s="18">
        <f t="shared" si="1"/>
        <v>0</v>
      </c>
      <c r="M45" s="17"/>
    </row>
    <row r="46" spans="2:13" x14ac:dyDescent="0.3">
      <c r="B46" s="11">
        <v>39</v>
      </c>
      <c r="C46" s="22" t="s">
        <v>64</v>
      </c>
      <c r="D46" s="13" t="s">
        <v>75</v>
      </c>
      <c r="E46" s="14" t="s">
        <v>76</v>
      </c>
      <c r="F46" s="14">
        <v>1</v>
      </c>
      <c r="G46" s="15" t="s">
        <v>77</v>
      </c>
      <c r="H46" s="11">
        <v>1</v>
      </c>
      <c r="I46" s="16">
        <v>0</v>
      </c>
      <c r="J46" s="17">
        <v>0</v>
      </c>
      <c r="K46" s="18">
        <f t="shared" si="0"/>
        <v>0</v>
      </c>
      <c r="L46" s="18">
        <f t="shared" si="1"/>
        <v>0</v>
      </c>
      <c r="M46" s="17"/>
    </row>
    <row r="47" spans="2:13" x14ac:dyDescent="0.3">
      <c r="B47" s="11">
        <v>40</v>
      </c>
      <c r="C47" s="22" t="s">
        <v>64</v>
      </c>
      <c r="D47" s="13" t="s">
        <v>75</v>
      </c>
      <c r="E47" s="14" t="s">
        <v>78</v>
      </c>
      <c r="F47" s="15">
        <v>1.5</v>
      </c>
      <c r="G47" s="15" t="s">
        <v>79</v>
      </c>
      <c r="H47" s="11">
        <v>1</v>
      </c>
      <c r="I47" s="16">
        <v>0</v>
      </c>
      <c r="J47" s="17">
        <v>0</v>
      </c>
      <c r="K47" s="18">
        <f t="shared" si="0"/>
        <v>0</v>
      </c>
      <c r="L47" s="18">
        <f t="shared" si="1"/>
        <v>0</v>
      </c>
      <c r="M47" s="17"/>
    </row>
    <row r="48" spans="2:13" x14ac:dyDescent="0.3">
      <c r="B48" s="11">
        <v>41</v>
      </c>
      <c r="C48" s="22" t="s">
        <v>64</v>
      </c>
      <c r="D48" s="13" t="s">
        <v>75</v>
      </c>
      <c r="E48" s="14" t="s">
        <v>78</v>
      </c>
      <c r="F48" s="15">
        <v>1.5</v>
      </c>
      <c r="G48" s="15" t="s">
        <v>80</v>
      </c>
      <c r="H48" s="11">
        <v>1</v>
      </c>
      <c r="I48" s="16">
        <v>0</v>
      </c>
      <c r="J48" s="17">
        <v>0</v>
      </c>
      <c r="K48" s="18">
        <f t="shared" si="0"/>
        <v>0</v>
      </c>
      <c r="L48" s="18">
        <f t="shared" si="1"/>
        <v>0</v>
      </c>
      <c r="M48" s="17"/>
    </row>
    <row r="49" spans="2:13" x14ac:dyDescent="0.3">
      <c r="B49" s="11">
        <v>42</v>
      </c>
      <c r="C49" s="22" t="s">
        <v>64</v>
      </c>
      <c r="D49" s="13" t="s">
        <v>75</v>
      </c>
      <c r="E49" s="14" t="s">
        <v>78</v>
      </c>
      <c r="F49" s="15">
        <v>1.5</v>
      </c>
      <c r="G49" s="15" t="s">
        <v>81</v>
      </c>
      <c r="H49" s="11">
        <v>1</v>
      </c>
      <c r="I49" s="16">
        <v>0</v>
      </c>
      <c r="J49" s="17">
        <v>0</v>
      </c>
      <c r="K49" s="18">
        <f t="shared" si="0"/>
        <v>0</v>
      </c>
      <c r="L49" s="18">
        <f t="shared" si="1"/>
        <v>0</v>
      </c>
      <c r="M49" s="17"/>
    </row>
    <row r="50" spans="2:13" x14ac:dyDescent="0.3">
      <c r="B50" s="11">
        <v>43</v>
      </c>
      <c r="C50" s="22" t="s">
        <v>64</v>
      </c>
      <c r="D50" s="13" t="s">
        <v>82</v>
      </c>
      <c r="E50" s="14" t="s">
        <v>21</v>
      </c>
      <c r="F50" s="14">
        <v>2.4</v>
      </c>
      <c r="G50" s="27" t="s">
        <v>83</v>
      </c>
      <c r="H50" s="11">
        <v>1</v>
      </c>
      <c r="I50" s="16">
        <v>0</v>
      </c>
      <c r="J50" s="17">
        <v>0</v>
      </c>
      <c r="K50" s="18">
        <f t="shared" si="0"/>
        <v>0</v>
      </c>
      <c r="L50" s="18">
        <f t="shared" si="1"/>
        <v>0</v>
      </c>
      <c r="M50" s="17"/>
    </row>
    <row r="51" spans="2:13" x14ac:dyDescent="0.3">
      <c r="B51" s="11">
        <v>44</v>
      </c>
      <c r="C51" s="22" t="s">
        <v>64</v>
      </c>
      <c r="D51" s="26" t="s">
        <v>82</v>
      </c>
      <c r="E51" s="14" t="s">
        <v>84</v>
      </c>
      <c r="F51" s="14">
        <v>1</v>
      </c>
      <c r="G51" s="14" t="s">
        <v>21</v>
      </c>
      <c r="H51" s="11">
        <v>1</v>
      </c>
      <c r="I51" s="16">
        <v>0</v>
      </c>
      <c r="J51" s="17">
        <v>0</v>
      </c>
      <c r="K51" s="18">
        <f t="shared" si="0"/>
        <v>0</v>
      </c>
      <c r="L51" s="18">
        <f t="shared" si="1"/>
        <v>0</v>
      </c>
      <c r="M51" s="17"/>
    </row>
    <row r="52" spans="2:13" x14ac:dyDescent="0.3">
      <c r="B52" s="11">
        <v>45</v>
      </c>
      <c r="C52" s="22" t="s">
        <v>64</v>
      </c>
      <c r="D52" s="26" t="s">
        <v>82</v>
      </c>
      <c r="E52" s="14" t="s">
        <v>85</v>
      </c>
      <c r="F52" s="14">
        <v>1</v>
      </c>
      <c r="G52" s="27" t="s">
        <v>86</v>
      </c>
      <c r="H52" s="11">
        <v>1</v>
      </c>
      <c r="I52" s="16">
        <v>0</v>
      </c>
      <c r="J52" s="17">
        <v>0</v>
      </c>
      <c r="K52" s="18">
        <f t="shared" si="0"/>
        <v>0</v>
      </c>
      <c r="L52" s="18">
        <f t="shared" si="1"/>
        <v>0</v>
      </c>
      <c r="M52" s="17"/>
    </row>
    <row r="53" spans="2:13" x14ac:dyDescent="0.3">
      <c r="B53" s="11">
        <v>46</v>
      </c>
      <c r="C53" s="22" t="s">
        <v>64</v>
      </c>
      <c r="D53" s="26" t="s">
        <v>82</v>
      </c>
      <c r="E53" s="14" t="s">
        <v>87</v>
      </c>
      <c r="F53" s="14">
        <v>1.5</v>
      </c>
      <c r="G53" s="27" t="s">
        <v>88</v>
      </c>
      <c r="H53" s="11">
        <v>1</v>
      </c>
      <c r="I53" s="16">
        <v>0</v>
      </c>
      <c r="J53" s="17">
        <v>0</v>
      </c>
      <c r="K53" s="18">
        <f t="shared" si="0"/>
        <v>0</v>
      </c>
      <c r="L53" s="18">
        <f t="shared" si="1"/>
        <v>0</v>
      </c>
      <c r="M53" s="17"/>
    </row>
    <row r="54" spans="2:13" x14ac:dyDescent="0.3">
      <c r="B54" s="11">
        <v>47</v>
      </c>
      <c r="C54" s="22" t="s">
        <v>64</v>
      </c>
      <c r="D54" s="26" t="s">
        <v>82</v>
      </c>
      <c r="E54" s="14" t="s">
        <v>87</v>
      </c>
      <c r="F54" s="14">
        <v>1.5</v>
      </c>
      <c r="G54" s="27" t="s">
        <v>89</v>
      </c>
      <c r="H54" s="11">
        <v>1</v>
      </c>
      <c r="I54" s="16">
        <v>0</v>
      </c>
      <c r="J54" s="17">
        <v>0</v>
      </c>
      <c r="K54" s="18">
        <f t="shared" si="0"/>
        <v>0</v>
      </c>
      <c r="L54" s="18">
        <f t="shared" si="1"/>
        <v>0</v>
      </c>
      <c r="M54" s="17"/>
    </row>
    <row r="55" spans="2:13" x14ac:dyDescent="0.3">
      <c r="B55" s="11">
        <v>48</v>
      </c>
      <c r="C55" s="22" t="s">
        <v>64</v>
      </c>
      <c r="D55" s="26" t="s">
        <v>90</v>
      </c>
      <c r="E55" s="27" t="s">
        <v>91</v>
      </c>
      <c r="F55" s="14">
        <v>5</v>
      </c>
      <c r="G55" s="27" t="s">
        <v>21</v>
      </c>
      <c r="H55" s="11">
        <v>2</v>
      </c>
      <c r="I55" s="16">
        <v>0</v>
      </c>
      <c r="J55" s="17">
        <v>0</v>
      </c>
      <c r="K55" s="18">
        <f t="shared" si="0"/>
        <v>0</v>
      </c>
      <c r="L55" s="18">
        <f t="shared" si="1"/>
        <v>0</v>
      </c>
      <c r="M55" s="17"/>
    </row>
    <row r="56" spans="2:13" x14ac:dyDescent="0.3">
      <c r="B56" s="11">
        <v>49</v>
      </c>
      <c r="C56" s="22" t="s">
        <v>64</v>
      </c>
      <c r="D56" s="26" t="s">
        <v>82</v>
      </c>
      <c r="E56" s="14" t="s">
        <v>87</v>
      </c>
      <c r="F56" s="14">
        <v>1.5</v>
      </c>
      <c r="G56" s="27" t="s">
        <v>92</v>
      </c>
      <c r="H56" s="11">
        <v>1</v>
      </c>
      <c r="I56" s="16">
        <v>0</v>
      </c>
      <c r="J56" s="17">
        <v>0</v>
      </c>
      <c r="K56" s="18">
        <f t="shared" si="0"/>
        <v>0</v>
      </c>
      <c r="L56" s="18">
        <f t="shared" si="1"/>
        <v>0</v>
      </c>
      <c r="M56" s="17"/>
    </row>
    <row r="57" spans="2:13" x14ac:dyDescent="0.3">
      <c r="B57" s="11">
        <v>50</v>
      </c>
      <c r="C57" s="22" t="s">
        <v>64</v>
      </c>
      <c r="D57" s="26" t="s">
        <v>93</v>
      </c>
      <c r="E57" s="14" t="s">
        <v>94</v>
      </c>
      <c r="F57" s="14">
        <v>3</v>
      </c>
      <c r="G57" s="27" t="s">
        <v>95</v>
      </c>
      <c r="H57" s="11">
        <v>1</v>
      </c>
      <c r="I57" s="16">
        <v>0</v>
      </c>
      <c r="J57" s="17">
        <v>0</v>
      </c>
      <c r="K57" s="18">
        <f t="shared" si="0"/>
        <v>0</v>
      </c>
      <c r="L57" s="18">
        <f t="shared" si="1"/>
        <v>0</v>
      </c>
      <c r="M57" s="17"/>
    </row>
    <row r="58" spans="2:13" x14ac:dyDescent="0.3">
      <c r="B58" s="11">
        <v>51</v>
      </c>
      <c r="C58" s="22" t="s">
        <v>64</v>
      </c>
      <c r="D58" s="26" t="s">
        <v>82</v>
      </c>
      <c r="E58" s="14" t="s">
        <v>87</v>
      </c>
      <c r="F58" s="14">
        <v>1.5</v>
      </c>
      <c r="G58" s="27" t="s">
        <v>92</v>
      </c>
      <c r="H58" s="11">
        <v>1</v>
      </c>
      <c r="I58" s="16">
        <v>0</v>
      </c>
      <c r="J58" s="17">
        <v>0</v>
      </c>
      <c r="K58" s="18">
        <f t="shared" si="0"/>
        <v>0</v>
      </c>
      <c r="L58" s="18">
        <f t="shared" si="1"/>
        <v>0</v>
      </c>
      <c r="M58" s="17"/>
    </row>
    <row r="59" spans="2:13" x14ac:dyDescent="0.3">
      <c r="B59" s="11">
        <v>52</v>
      </c>
      <c r="C59" s="22" t="s">
        <v>64</v>
      </c>
      <c r="D59" s="26" t="s">
        <v>82</v>
      </c>
      <c r="E59" s="14" t="s">
        <v>87</v>
      </c>
      <c r="F59" s="14">
        <v>1.5</v>
      </c>
      <c r="G59" s="14" t="s">
        <v>21</v>
      </c>
      <c r="H59" s="11">
        <v>1</v>
      </c>
      <c r="I59" s="16">
        <v>0</v>
      </c>
      <c r="J59" s="17">
        <v>0</v>
      </c>
      <c r="K59" s="18">
        <f t="shared" si="0"/>
        <v>0</v>
      </c>
      <c r="L59" s="18">
        <f t="shared" si="1"/>
        <v>0</v>
      </c>
      <c r="M59" s="17"/>
    </row>
    <row r="60" spans="2:13" x14ac:dyDescent="0.3">
      <c r="B60" s="11">
        <v>53</v>
      </c>
      <c r="C60" s="22" t="s">
        <v>64</v>
      </c>
      <c r="D60" s="26" t="s">
        <v>96</v>
      </c>
      <c r="E60" s="14" t="s">
        <v>97</v>
      </c>
      <c r="F60" s="14">
        <v>3</v>
      </c>
      <c r="G60" s="28">
        <v>3900696</v>
      </c>
      <c r="H60" s="11">
        <v>1</v>
      </c>
      <c r="I60" s="16">
        <v>0</v>
      </c>
      <c r="J60" s="17">
        <v>0</v>
      </c>
      <c r="K60" s="18">
        <f t="shared" si="0"/>
        <v>0</v>
      </c>
      <c r="L60" s="18">
        <f t="shared" si="1"/>
        <v>0</v>
      </c>
      <c r="M60" s="17"/>
    </row>
    <row r="61" spans="2:13" x14ac:dyDescent="0.3">
      <c r="B61" s="11">
        <v>54</v>
      </c>
      <c r="C61" s="22" t="s">
        <v>64</v>
      </c>
      <c r="D61" s="26" t="s">
        <v>82</v>
      </c>
      <c r="E61" s="14" t="s">
        <v>87</v>
      </c>
      <c r="F61" s="14">
        <v>1.5</v>
      </c>
      <c r="G61" s="14" t="s">
        <v>21</v>
      </c>
      <c r="H61" s="11">
        <v>1</v>
      </c>
      <c r="I61" s="16">
        <v>0</v>
      </c>
      <c r="J61" s="17">
        <v>0</v>
      </c>
      <c r="K61" s="18">
        <f t="shared" si="0"/>
        <v>0</v>
      </c>
      <c r="L61" s="18">
        <f t="shared" si="1"/>
        <v>0</v>
      </c>
      <c r="M61" s="17"/>
    </row>
    <row r="62" spans="2:13" x14ac:dyDescent="0.3">
      <c r="B62" s="11">
        <v>55</v>
      </c>
      <c r="C62" s="22" t="s">
        <v>64</v>
      </c>
      <c r="D62" s="26" t="s">
        <v>82</v>
      </c>
      <c r="E62" s="14" t="s">
        <v>98</v>
      </c>
      <c r="F62" s="14">
        <v>1.5</v>
      </c>
      <c r="G62" s="14" t="s">
        <v>21</v>
      </c>
      <c r="H62" s="11">
        <v>1</v>
      </c>
      <c r="I62" s="16">
        <v>0</v>
      </c>
      <c r="J62" s="17">
        <v>0</v>
      </c>
      <c r="K62" s="18">
        <f t="shared" si="0"/>
        <v>0</v>
      </c>
      <c r="L62" s="18">
        <f t="shared" si="1"/>
        <v>0</v>
      </c>
      <c r="M62" s="17"/>
    </row>
    <row r="63" spans="2:13" x14ac:dyDescent="0.3">
      <c r="B63" s="11">
        <v>56</v>
      </c>
      <c r="C63" s="22" t="s">
        <v>64</v>
      </c>
      <c r="D63" s="26" t="s">
        <v>82</v>
      </c>
      <c r="E63" s="14" t="s">
        <v>98</v>
      </c>
      <c r="F63" s="14">
        <v>1.5</v>
      </c>
      <c r="G63" s="14" t="s">
        <v>21</v>
      </c>
      <c r="H63" s="11">
        <v>1</v>
      </c>
      <c r="I63" s="16">
        <v>0</v>
      </c>
      <c r="J63" s="17">
        <v>0</v>
      </c>
      <c r="K63" s="18">
        <f t="shared" si="0"/>
        <v>0</v>
      </c>
      <c r="L63" s="18">
        <f t="shared" si="1"/>
        <v>0</v>
      </c>
      <c r="M63" s="17"/>
    </row>
    <row r="64" spans="2:13" x14ac:dyDescent="0.3">
      <c r="B64" s="11">
        <v>57</v>
      </c>
      <c r="C64" s="22" t="s">
        <v>64</v>
      </c>
      <c r="D64" s="26" t="s">
        <v>75</v>
      </c>
      <c r="E64" s="29" t="s">
        <v>99</v>
      </c>
      <c r="F64" s="29">
        <v>1</v>
      </c>
      <c r="G64" s="27" t="s">
        <v>100</v>
      </c>
      <c r="H64" s="11">
        <v>1</v>
      </c>
      <c r="I64" s="16">
        <v>0</v>
      </c>
      <c r="J64" s="17">
        <v>0</v>
      </c>
      <c r="K64" s="18">
        <f t="shared" si="0"/>
        <v>0</v>
      </c>
      <c r="L64" s="18">
        <f t="shared" si="1"/>
        <v>0</v>
      </c>
      <c r="M64" s="17"/>
    </row>
    <row r="65" spans="2:13" x14ac:dyDescent="0.3">
      <c r="B65" s="11">
        <v>58</v>
      </c>
      <c r="C65" s="30" t="s">
        <v>101</v>
      </c>
      <c r="D65" s="31"/>
      <c r="E65" s="31"/>
      <c r="F65" s="31"/>
      <c r="G65" s="32"/>
      <c r="H65" s="11">
        <v>1</v>
      </c>
      <c r="I65" s="16">
        <v>18343111.129999999</v>
      </c>
      <c r="J65" s="17">
        <v>0</v>
      </c>
      <c r="K65" s="18">
        <f t="shared" si="0"/>
        <v>18343111.129999999</v>
      </c>
      <c r="L65" s="18">
        <f t="shared" si="1"/>
        <v>18343111.129999999</v>
      </c>
      <c r="M65" s="17"/>
    </row>
    <row r="66" spans="2:13" ht="18" x14ac:dyDescent="0.35">
      <c r="B66" s="33" t="s">
        <v>102</v>
      </c>
      <c r="C66" s="33"/>
      <c r="D66" s="33"/>
      <c r="E66" s="33"/>
      <c r="F66" s="33"/>
      <c r="G66" s="33"/>
      <c r="H66" s="34">
        <f>SUM(H8:H65)</f>
        <v>82</v>
      </c>
      <c r="I66" s="35">
        <f>SUM(I8:I65)</f>
        <v>18343111.129999999</v>
      </c>
      <c r="J66" s="35">
        <f>SUM(J8:J65)</f>
        <v>0</v>
      </c>
      <c r="K66" s="35">
        <f>SUM(K8:K65)</f>
        <v>18343111.129999999</v>
      </c>
      <c r="L66" s="36">
        <f>SUM(L8:L65)</f>
        <v>18343111.129999999</v>
      </c>
      <c r="M66" s="36"/>
    </row>
    <row r="67" spans="2:13" ht="45.75" customHeight="1" x14ac:dyDescent="0.3">
      <c r="B67" s="37" t="s">
        <v>103</v>
      </c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</row>
    <row r="70" spans="2:13" x14ac:dyDescent="0.3">
      <c r="B70" s="39" t="s">
        <v>104</v>
      </c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1"/>
    </row>
  </sheetData>
  <mergeCells count="13">
    <mergeCell ref="B70:M70"/>
    <mergeCell ref="B6:D6"/>
    <mergeCell ref="E6:M6"/>
    <mergeCell ref="C65:G65"/>
    <mergeCell ref="B66:G66"/>
    <mergeCell ref="L66:M66"/>
    <mergeCell ref="B67:M67"/>
    <mergeCell ref="B2:M2"/>
    <mergeCell ref="B3:M3"/>
    <mergeCell ref="B4:D4"/>
    <mergeCell ref="E4:M4"/>
    <mergeCell ref="B5:D5"/>
    <mergeCell ref="E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Estefania Casallas Riaño</dc:creator>
  <cp:lastModifiedBy>Estefania Casallas Riaño</cp:lastModifiedBy>
  <dcterms:created xsi:type="dcterms:W3CDTF">2026-09-21T20:23:53Z</dcterms:created>
  <dcterms:modified xsi:type="dcterms:W3CDTF">2026-09-21T20:25:02Z</dcterms:modified>
</cp:coreProperties>
</file>