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d.docs.live.net/21759de8846228a9/Documentos/BOMBEROS/PROCESO TONNER/DOCUMENTOS AJUSTADOS SEGUNDA DEVOLUCION/"/>
    </mc:Choice>
  </mc:AlternateContent>
  <xr:revisionPtr revIDLastSave="5" documentId="13_ncr:1_{97E1637A-77B8-4F58-B22F-05D189EF84F3}" xr6:coauthVersionLast="47" xr6:coauthVersionMax="47" xr10:uidLastSave="{F6DC4E4D-47C2-41D4-BC1F-0AD218CB95C7}"/>
  <bookViews>
    <workbookView xWindow="-108" yWindow="-108" windowWidth="23256" windowHeight="12456" tabRatio="433" xr2:uid="{00000000-000D-0000-FFFF-FFFF00000000}"/>
  </bookViews>
  <sheets>
    <sheet name="MATRIZ DE RIESGOS" sheetId="1" r:id="rId1"/>
    <sheet name="INSTRUCCIONES DILIGENCIAMIENTO" sheetId="2" state="hidden" r:id="rId2"/>
    <sheet name="RIESGOS POR TIPOLOGÍA" sheetId="3" state="hidden" r:id="rId3"/>
  </sheets>
  <definedNames>
    <definedName name="_xlnm._FilterDatabase" localSheetId="2" hidden="1">'RIESGOS POR TIPOLOGÍA'!$A$1:$M$126</definedName>
    <definedName name="_xlnm.Print_Area" localSheetId="0">'MATRIZ DE RIESGOS'!$A$1:$R$90</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5" i="1" l="1"/>
  <c r="Q65" i="1" s="1"/>
  <c r="J81" i="1"/>
  <c r="K81" i="1" s="1"/>
  <c r="J80" i="1"/>
  <c r="K80" i="1" s="1"/>
  <c r="P64" i="1"/>
  <c r="Q64" i="1" s="1"/>
  <c r="J79" i="1"/>
  <c r="K79" i="1" s="1"/>
  <c r="P63" i="1"/>
  <c r="Q63" i="1" s="1"/>
  <c r="J78" i="1"/>
  <c r="K78" i="1" s="1"/>
  <c r="P62" i="1"/>
  <c r="Q62" i="1" s="1"/>
  <c r="J77" i="1"/>
  <c r="K77" i="1" s="1"/>
  <c r="J76" i="1" l="1"/>
  <c r="K76" i="1" s="1"/>
  <c r="J75" i="1"/>
  <c r="K75" i="1" s="1"/>
  <c r="P60" i="1"/>
  <c r="Q60" i="1" s="1"/>
  <c r="J74" i="1"/>
  <c r="K74" i="1" s="1"/>
  <c r="P59" i="1"/>
  <c r="Q59" i="1" s="1"/>
  <c r="J73" i="1"/>
  <c r="K73" i="1" s="1"/>
  <c r="P58" i="1"/>
  <c r="Q58" i="1" s="1"/>
  <c r="J70" i="1" l="1"/>
  <c r="K70" i="1" s="1"/>
  <c r="J71" i="1"/>
  <c r="K71" i="1" s="1"/>
  <c r="J72" i="1"/>
  <c r="K72" i="1" s="1"/>
  <c r="J69" i="1"/>
  <c r="K69" i="1" s="1"/>
  <c r="P56" i="1"/>
  <c r="Q56" i="1" s="1"/>
  <c r="P57" i="1"/>
  <c r="Q57" i="1" s="1"/>
  <c r="P61" i="1"/>
  <c r="Q61" i="1" s="1"/>
  <c r="F34" i="1"/>
  <c r="G34" i="1"/>
  <c r="H34" i="1"/>
  <c r="M34" i="1"/>
  <c r="N34" i="1"/>
  <c r="F37" i="1"/>
  <c r="G37" i="1"/>
  <c r="H37" i="1"/>
  <c r="F38" i="1"/>
  <c r="G38" i="1"/>
  <c r="H38" i="1"/>
  <c r="F39" i="1"/>
  <c r="G39" i="1"/>
  <c r="H39" i="1"/>
  <c r="F40" i="1"/>
  <c r="G40" i="1"/>
  <c r="H40" i="1"/>
  <c r="F41" i="1"/>
  <c r="G41" i="1"/>
  <c r="H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tc={E31C6E4A-225E-4469-80ED-043F978C3C27}</author>
    <author>tc={C3101BC9-5DF4-45AE-AB6C-F6B7CBE5D136}</author>
  </authors>
  <commentList>
    <comment ref="F59" authorId="0" shapeId="0" xr:uid="{E31C6E4A-225E-4469-80ED-043F978C3C27}">
      <text>
        <r>
          <rPr>
            <sz val="11"/>
            <color indexed="8"/>
            <rFont val="Calibri"/>
            <family val="2"/>
          </rPr>
          <t>[Threaded comment]
Your version of Excel allows you to read this threaded comment; however, any edits to it will get removed if the file is opened in a newer version of Excel. Learn more: https://go.microsoft.com/fwlink/?linkid=870924
Comment:
    Para poder comentar se debe ajustar toda la matriz comenzando por el objeto.
Reply:
    el objeto es el correcto: Suministro de consumibles de impresión para el adecuado funcionamiento de las impresoras destinadas a cada una de las sedes de la UAE Cuerpo Oficial de Bomberos de Bogotá. 
Reply:
    No tiene que ver con lo que se dice acá de cableado estructurado. A eso hace referencia la observación y aplica para todo el documento.</t>
        </r>
      </text>
    </comment>
    <comment ref="D69" authorId="1" shapeId="0" xr:uid="{C3101BC9-5DF4-45AE-AB6C-F6B7CBE5D136}">
      <text>
        <r>
          <rPr>
            <sz val="11"/>
            <color indexed="8"/>
            <rFont val="Calibri"/>
            <family val="2"/>
          </rPr>
          <t xml:space="preserve">[Threaded comment]
Your version of Excel allows you to read this threaded comment; however, any edits to it will get removed if the file is opened in a newer version of Excel. Learn more: https://go.microsoft.com/fwlink/?linkid=870924
Comment:
    Se prestaran los servicios? El contrato es de suministro
Reply:
    se ajusta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<sst xmlns="http://schemas.openxmlformats.org/spreadsheetml/2006/main" count="684" uniqueCount="443">
  <si>
    <t>Nombre del proceso</t>
  </si>
  <si>
    <t>Código</t>
  </si>
  <si>
    <t>GJ-FT13</t>
  </si>
  <si>
    <t>GESTIÓN JURÍDICA</t>
  </si>
  <si>
    <t>Versión</t>
  </si>
  <si>
    <t>Nombre del Formato</t>
  </si>
  <si>
    <t>Vigencia</t>
  </si>
  <si>
    <t>MATRIZ DE ANÁLISIS, ESTIMACIÓN Y TIPIFICACIÓN DE RIESGOS DE CONTRATOS</t>
  </si>
  <si>
    <t>Página</t>
  </si>
  <si>
    <t>1 de</t>
  </si>
  <si>
    <t>IDENTIFICACION Y COBERTURA DEL RIESGO</t>
  </si>
  <si>
    <t>1. CONTEXTO DEL PROCESO DE CONTRATACIÓN:</t>
  </si>
  <si>
    <t xml:space="preserve">OBJETO </t>
  </si>
  <si>
    <t xml:space="preserve">Suministro de consumibles de impresión para el adecuado funcionamiento de las impresoras destinadas a cada una de las sedes de la UAE Cuerpo Oficial de Bomberos de Bogotá. </t>
  </si>
  <si>
    <t xml:space="preserve">PRESUPUESTO OFICIAL: </t>
  </si>
  <si>
    <t xml:space="preserve">LUGAR DE EJECUCIÓN DEL CONTRATO: </t>
  </si>
  <si>
    <t>BOGOTÁ D.C.</t>
  </si>
  <si>
    <t>2. IDENTIFICACION Y CLASIFICACION DE LOS RIESGOS</t>
  </si>
  <si>
    <t xml:space="preserve">3. EVALUACIÓN Y CALIFICACION DEL RIESGO </t>
  </si>
  <si>
    <t xml:space="preserve">3.1. PROBABILIDAD  DEL RIESGO </t>
  </si>
  <si>
    <t>CATEGORIA</t>
  </si>
  <si>
    <t xml:space="preserve">VALORACIÓN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</si>
  <si>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</si>
  <si>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</si>
  <si>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</si>
  <si>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</si>
  <si>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 xml:space="preserve">PROBABILIDAD: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</si>
  <si>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</si>
  <si>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</si>
  <si>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</si>
  <si>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</si>
  <si>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</si>
  <si>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</si>
  <si>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Obstruye la ejecución  del contrato sustancialmente pero aun  así permite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</si>
  <si>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</si>
  <si>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</si>
  <si>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</si>
  <si>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Incrementa el valor del contrato entre quince por ciento (15%) y el treinta por ciento (30%)</t>
  </si>
  <si>
    <t xml:space="preserve">CATEGORIA </t>
  </si>
  <si>
    <t xml:space="preserve">INSIGNIFICANTE </t>
  </si>
  <si>
    <t>MENOR</t>
  </si>
  <si>
    <t xml:space="preserve">MODERADO </t>
  </si>
  <si>
    <t>MAYOR</t>
  </si>
  <si>
    <t>CATASTROFICO</t>
  </si>
  <si>
    <t>3.3. VALORACIÓN DEL RIESGO</t>
  </si>
  <si>
    <t>Afecta la ejecución del contrato sin altererar el beneficio para las partes</t>
  </si>
  <si>
    <t>Perturba  la ejecución del contrato de manera grave imposibilitando la consecución del objeto contractual</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</si>
  <si>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</si>
  <si>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</si>
  <si>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</si>
  <si>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</si>
  <si>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</si>
  <si>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</si>
  <si>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</si>
  <si>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</si>
  <si>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</si>
  <si>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</si>
  <si>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</si>
  <si>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</si>
  <si>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</si>
  <si>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</si>
  <si>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</si>
  <si>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</si>
  <si>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</si>
  <si>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</si>
  <si>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</si>
  <si>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</si>
  <si>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</si>
  <si>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</si>
  <si>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</si>
  <si>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t>
  </si>
  <si>
    <t>Categoría</t>
  </si>
  <si>
    <t>¿a quien se le asigna?</t>
  </si>
  <si>
    <t>GENERAL</t>
  </si>
  <si>
    <t>EXTERNO</t>
  </si>
  <si>
    <t>EJECUCIÓN</t>
  </si>
  <si>
    <t>FINANCIERO</t>
  </si>
  <si>
    <t>Efectos económicos desfavorables ocasionados por los posibles errores cometidos por el oferente y/o futuro contratista en la elaboración de las propuestas económicas</t>
  </si>
  <si>
    <t>Afectación financiera en la cartera y flujo de efectivo del contratista.</t>
  </si>
  <si>
    <t>CONTRATISTA</t>
  </si>
  <si>
    <t>INTERNO</t>
  </si>
  <si>
    <t>OPERACIONAL</t>
  </si>
  <si>
    <t>Daños o incidentes durante el transporte, entrega y manipulación de los equipos e insumos objeto del suministro, por parte del contratista, durante la ejecución del contrato.</t>
  </si>
  <si>
    <t xml:space="preserve">Lesiones al contratista o personal uniformado que trabaja en el área </t>
  </si>
  <si>
    <t>CONTRATACIÓN</t>
  </si>
  <si>
    <t>SOCIAL O POLÍTICO</t>
  </si>
  <si>
    <t>Cambios de las políticas gubernamentales que sean probables y previsibles, tales como cambios en la situación política, sistema de gobierno y cambios en las condiciones sociales que tengan impacto en la ejecución del contrato</t>
  </si>
  <si>
    <t>Demoras en la ejecución del contrato</t>
  </si>
  <si>
    <t>SELECCIÓN</t>
  </si>
  <si>
    <t>Baja o nula la participación por parte de los oferentes del proceso de mantenimiento del cableado estructurado</t>
  </si>
  <si>
    <t>Poca pluralidad de oferentes o declaración desierta del proceso</t>
  </si>
  <si>
    <t>ENTIDAD</t>
  </si>
  <si>
    <t>Inadecuada elaboración de estudios previos de conveniencia y oportunidad y diseño de la futura contratación</t>
  </si>
  <si>
    <t>Selección de propuestas que no satisfagan las necesidades de la entidad, afectar la gestión institucional y atrasar el proceso de adquisición de  bienes/servicios</t>
  </si>
  <si>
    <t>PLANEACIÓN</t>
  </si>
  <si>
    <t>Inadecuada elaboración de los estudios previos y/o documentos previos, estudios del sector y cotizaciones de mercado</t>
  </si>
  <si>
    <t xml:space="preserve">Estudios previos deficientes que no se ajustan al objeto y naturaleza del contrato, no presenta reglas claras de participación ni cumple con la totalidad de los criterios que deben contemplarse. </t>
  </si>
  <si>
    <t>Afectación del flujo de caja del contratista como consecuencia de no radicar de forma oportuna, completa y con aval de la supervisión los informes o presentarlos sin atender las fechas de programación del Plan Anual Mensualizado de Caja PAC, que señale la entidad contratante.</t>
  </si>
  <si>
    <t>Retrasos en la ejecución del contrato y por ende afectación negativa de las metas planteadas por la entidad.</t>
  </si>
  <si>
    <t>Fluctuación de los precios de los insumos, desabasteci mientos y especulación de precios</t>
  </si>
  <si>
    <t>Retrasos en la ejecución del contrato y posible variación del valor del mismo</t>
  </si>
  <si>
    <t>Suspensiones y/o prórrogas del plazo de ejecución contractual, por causas no imputables al contratista.</t>
  </si>
  <si>
    <t>CONTRATISTA Y ENTIDAD</t>
  </si>
  <si>
    <t>Retrasos en la liquidación del contrato por no existir mutuo acuerdo entre las partes</t>
  </si>
  <si>
    <t>Liquidación unilateral o solicitud de liquidación judicial</t>
  </si>
  <si>
    <t>Tratamiento</t>
  </si>
  <si>
    <t xml:space="preserve">Controles a ser implementados
</t>
  </si>
  <si>
    <t>Impacto Después Del Tratamiento</t>
  </si>
  <si>
    <t>Responsable tratamiento</t>
  </si>
  <si>
    <t>Fecha   ( Inicio del Tratamiento)</t>
  </si>
  <si>
    <t>Fecha  (Tratamiento Completo)</t>
  </si>
  <si>
    <t xml:space="preserve">Monitoreo Y Revisión </t>
  </si>
  <si>
    <t xml:space="preserve">Impacto </t>
  </si>
  <si>
    <t xml:space="preserve">Valoración </t>
  </si>
  <si>
    <t>¿como Se Realiza El Monitoreo?</t>
  </si>
  <si>
    <t>Periodicidad ¿cuando?</t>
  </si>
  <si>
    <t>Evitarlo</t>
  </si>
  <si>
    <t>Para la mitigación de este riesgo, el supervisor verificará que el contratista cuente con los recursos necesarios para realizar adecuadamente la entrega y manipulación de los bienes objeto del suministro.</t>
  </si>
  <si>
    <t>SUPERVISOR DE LA ENTIDAD</t>
  </si>
  <si>
    <t>Durante la Ejecución del Contrato</t>
  </si>
  <si>
    <t>Hasta la liquidación del contrato</t>
  </si>
  <si>
    <t>El supervisor debe verificar de manera permanente que la empresa cuente con el personal requerido</t>
  </si>
  <si>
    <t>En cada actividad a ejecutar</t>
  </si>
  <si>
    <t>Reducir las probabilidades de la ocurrencia</t>
  </si>
  <si>
    <t>Revisión de los modelos financieros de la fluctuación de valores al momento de proyectar la oferta</t>
  </si>
  <si>
    <t>Elaboración de oferta.</t>
  </si>
  <si>
    <t>Publicación de la Oferta</t>
  </si>
  <si>
    <t>El contratista en la ejecución de sus recursos en el desarrollo del contrato</t>
  </si>
  <si>
    <t>Cuando sea requerido hasta el perfeccionamiento y cumplimiento de los requisitos de ejecución</t>
  </si>
  <si>
    <t>Verificación de afiliación a riesgos laborales de los operarios que prestarán los servicios</t>
  </si>
  <si>
    <t>Hasta la finalización del contrato</t>
  </si>
  <si>
    <t>Dentro de la ejecución del contrato</t>
  </si>
  <si>
    <t>Diariamente</t>
  </si>
  <si>
    <t>Verificación cumplimiento de todos los requisitos para la legalización del contrato</t>
  </si>
  <si>
    <t>Comité jurídico evaluador, Asesor contractual</t>
  </si>
  <si>
    <t>Entrega de la oferta y garantías</t>
  </si>
  <si>
    <t>En el perfeccionamiento del contrato</t>
  </si>
  <si>
    <t xml:space="preserve">En el evento que se presente </t>
  </si>
  <si>
    <t>Estar atentos al cambio de normatividad para poder aplicarla de acuerdo a las leyes vigentes</t>
  </si>
  <si>
    <t>Desde requisitos ejecucion y legalizacion contrato</t>
  </si>
  <si>
    <t>Hasta el vencimiento del plazo de ejecución</t>
  </si>
  <si>
    <t xml:space="preserve">Con los informes de supervisión </t>
  </si>
  <si>
    <t>Mensual</t>
  </si>
  <si>
    <t>Elaboración de fichas técnicas que permitan la pluralidad para los oferentes</t>
  </si>
  <si>
    <t>Desde la elaboración de los estudios previos</t>
  </si>
  <si>
    <t>Etapa precontractual</t>
  </si>
  <si>
    <t>Revisión y ajuste de los estudios previos por parte de las personas involucadas en su elaboración</t>
  </si>
  <si>
    <t>Durante la etapa precontractual</t>
  </si>
  <si>
    <t>Quien elabora los estudios previos debe tener clara la necesidad estatal, el objeto y las específicaciones técnicas.</t>
  </si>
  <si>
    <t xml:space="preserve">Desde la etapa de elaboración de documentos previos </t>
  </si>
  <si>
    <t xml:space="preserve">Hasta la suscripción del contrato </t>
  </si>
  <si>
    <t>A través de los estudios de mercado, inquietudes de proponentes interesados a través de correo electrónico y comunicaciones internas del proceso.</t>
  </si>
  <si>
    <t>En el momento de la elaboración de los documentos previos y la radicación de documentos</t>
  </si>
  <si>
    <t>a) Un estudio previo bien elaborado y soportado con estudios de mercado permite una elaboracion adecuada .
b) Consultas continuas en los portales que ofrecen información actualizada en materia contractual, Legis y otros que publican esta información
c) Procedimientos revisados y actualizados constantemente</t>
  </si>
  <si>
    <t>A través de un estudio previo bien elaborado y soportado de acuerdo a estudios de mercado, analisis de la oferta y la demanda del bien o servicio, observaciones de proponentes interesados a través de correo y comunicaciones internas del proceso</t>
  </si>
  <si>
    <t>Verificación y seguimiento de las características técnicas solicitadas en los elementos que se utilicen de la bolsa de repuestos</t>
  </si>
  <si>
    <t>A partir del inicio de ejecución</t>
  </si>
  <si>
    <t>Hasta la terminación del contrato</t>
  </si>
  <si>
    <t>El Supervisor del Contrato realizará el seguimiento de la ejecución del contrato</t>
  </si>
  <si>
    <t>Verificación y seguimiento del estado financiero del contrato</t>
  </si>
  <si>
    <t>Solicitar informes de ejecución y facturas con anticipación a las fechas establecidas por la entidad para radicar cuentas</t>
  </si>
  <si>
    <t>Se deben establecer un plan de trabajo y estudios de precios en el mercado actual</t>
  </si>
  <si>
    <t>Manifestación del riesgo</t>
  </si>
  <si>
    <t>Hasta la normalización de los precios en el mercado</t>
  </si>
  <si>
    <t>Durante y al finalizar el evento, dentro del tiempo contractual</t>
  </si>
  <si>
    <t>Reducir las consecuencias o el impacto</t>
  </si>
  <si>
    <t>Seguimien to de la ejecución del presente contrato y mesas de trabajo.</t>
  </si>
  <si>
    <t>Revisión y verificación mediante mesas de trabajo del cumplimiento de las obligaciones y seguimiento de este</t>
  </si>
  <si>
    <t>Realizar mesa de trabajo y revisar el cumplimiento de las obligaciones durante la ejecución del contrato y cuando finalice revisar el cumplimiento total de obligaciones.</t>
  </si>
  <si>
    <t>Supervisión mensual al cumplimiento de las obligaciones del contrato y solicitar la documentacion o evidencias requeridas al contratista</t>
  </si>
  <si>
    <t>NOMBRE</t>
  </si>
  <si>
    <t xml:space="preserve">FIRMA </t>
  </si>
  <si>
    <t>Revisó</t>
  </si>
  <si>
    <t>Nelson Emilio Hernandez Bolivar - Contratista Dirección</t>
  </si>
  <si>
    <t>Leidy Johana Baron Ardila - Contratista Dirección</t>
  </si>
  <si>
    <t>Dario Alexander Mendez Beltran - Contratista Dirección</t>
  </si>
  <si>
    <t>Aprobó</t>
  </si>
  <si>
    <t>Cristian Leonardo Cala Torres - Profesional especializado Código 222 grado 26</t>
  </si>
  <si>
    <r>
      <t xml:space="preserve">Nota: </t>
    </r>
    <r>
      <rPr>
        <i/>
        <sz val="10"/>
        <color indexed="8"/>
        <rFont val="Arial"/>
        <family val="2"/>
      </rPr>
      <t>Si usted imprime este documento se considera “Copia No Controlada” por lo tanto debe consultar la versión vigente en el sitio oficial de los documentos</t>
    </r>
  </si>
  <si>
    <t>PROBABILIDAD:</t>
  </si>
  <si>
    <t>Se debe asignar una categoría a cada Riesgo de acuerdo con la probabilidad de ocurrencia así: raro, improbable, posible, probable y casi cierto y valorarlos de 1 a 5 siendo raro el de valor más bajo y casi cierto el de valor más alto. La UAE Cuerpo Oficial de Bomberos Bogota puede utilizar las fuentes de información como (i) Registros anteriores de la ocurrencia del evento en Procesos de Contratación propios y de otras Entidades Estatales. (ii) Experiencia relevante propia y de otras Entidades Estatales. (iii) Prácticas y experiencia de la industria o el sector en el manejo del Riesgo identificado. (iv) Publicaciones o noticias sobre la ocurrencia del Riesgo identificado. (v) Opiniones y juicios de especialistas y expertos. (vi) Estudios técnicos., o métodos cuantitativos con diferentes metodologías que arrojen otros resultados y complementen los resultados de la matriz de evaluación de riesgos.</t>
  </si>
  <si>
    <t>IMPACTO:</t>
  </si>
  <si>
    <t>Se debe determinar el impacto del Riesgo,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La UAE Cuerpo Oficial de Bomberos Bogota debe escoger la mayor valoración resultante de los criterios (i) y (ii) para determinar el impacto del Riesgo.</t>
  </si>
  <si>
    <t>CLASE</t>
  </si>
  <si>
    <t>GENERAL:</t>
  </si>
  <si>
    <t>Es un Riesgo de todos los Procesos de Contratación adelantados por la UAE Cuerpo Oficial de Bomberos Bogota, por lo cual está presente en toda su actividad contractual.</t>
  </si>
  <si>
    <t>ESPECÍFICO:</t>
  </si>
  <si>
    <t>Es un Riesgo propio del Proceso de Contratación objeto de análisis.</t>
  </si>
  <si>
    <t>FUENTE</t>
  </si>
  <si>
    <t>INTERNO:</t>
  </si>
  <si>
    <t>Es un Riesgo asociado a la operación, capacidad, o situación particular de la UAE Cuerpo Oficial de Bomberos Bogota (reputacional, tecnológico)</t>
  </si>
  <si>
    <t>EXTERNO:</t>
  </si>
  <si>
    <t>Es un Riesgo del sector del objeto del Proceso de Contratación, o asociado a asuntos no referidos a la UAE Cuerpo Oficial de Bomberos Bogota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</si>
  <si>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</si>
  <si>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</si>
  <si>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UAE Cuerpo Oficial de Bomberos Bogota elabora los estudios previos y el proyecto de pliegos de condiciones o sus equivalentes. Dentro de las preguntas que la UAE Cuerpo Oficial de Bomberos Bogota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</si>
  <si>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</si>
  <si>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UAE Cuerpo Oficial de Bomberos Bogota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</si>
  <si>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</si>
  <si>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r>
      <rPr>
        <b/>
        <sz val="11"/>
        <color indexed="8"/>
        <rFont val="Calibri"/>
        <family val="2"/>
      </rPr>
      <t>(i)</t>
    </r>
    <r>
      <rPr>
        <sz val="11"/>
        <color indexed="8"/>
        <rFont val="Calibri"/>
        <family val="2"/>
      </rPr>
      <t xml:space="preserve"> Riesgo de que no se firme el contrato. </t>
    </r>
    <r>
      <rPr>
        <b/>
        <sz val="11"/>
        <color indexed="8"/>
        <rFont val="Calibri"/>
        <family val="2"/>
      </rPr>
      <t>(ii)</t>
    </r>
    <r>
      <rPr>
        <sz val="11"/>
        <color indexed="8"/>
        <rFont val="Calibri"/>
        <family val="2"/>
      </rPr>
      <t xml:space="preserve"> Riesgo de que no se presenten las garantías requeridas en los Documentos del Proceso de Contratación o que su presentación sea tardía. </t>
    </r>
    <r>
      <rPr>
        <b/>
        <sz val="11"/>
        <color indexed="8"/>
        <rFont val="Calibri"/>
        <family val="2"/>
      </rPr>
      <t>(iii)</t>
    </r>
    <r>
      <rPr>
        <sz val="11"/>
        <color indexed="8"/>
        <rFont val="Calibri"/>
        <family val="2"/>
      </rPr>
      <t xml:space="preserve"> Riesgos asociados al incumplimiento de la publicación o el registro presupuestal del contrato. </t>
    </r>
    <r>
      <rPr>
        <b/>
        <sz val="11"/>
        <color indexed="8"/>
        <rFont val="Calibri"/>
        <family val="2"/>
      </rPr>
      <t>(iv)</t>
    </r>
    <r>
      <rPr>
        <sz val="11"/>
        <color indexed="8"/>
        <rFont val="Calibri"/>
        <family val="2"/>
      </rPr>
      <t xml:space="preserve"> Riesgos asociados a los reclamos de terceros sobre la selección del oferente que retrasen el perfeccionamiento del contrato.</t>
    </r>
  </si>
  <si>
    <t>EJECUCIÓN:</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</si>
  <si>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</si>
  <si>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</si>
  <si>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</si>
  <si>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</si>
  <si>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</si>
  <si>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</si>
  <si>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</si>
  <si>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</si>
  <si>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</si>
  <si>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r>
      <t xml:space="preserve">Son </t>
    </r>
    <r>
      <rPr>
        <b/>
        <sz val="11"/>
        <color indexed="8"/>
        <rFont val="Calibri"/>
        <family val="2"/>
      </rPr>
      <t>(i)</t>
    </r>
    <r>
      <rPr>
        <sz val="11"/>
        <color indexed="8"/>
        <rFont val="Calibri"/>
        <family val="2"/>
      </rPr>
      <t xml:space="preserve"> el riesgo de consecución de financiación o riesgo de liquidez para obtener recursos para cumplir con el objeto del contrato, y </t>
    </r>
    <r>
      <rPr>
        <b/>
        <sz val="11"/>
        <color indexed="8"/>
        <rFont val="Calibri"/>
        <family val="2"/>
      </rPr>
      <t>(ii)</t>
    </r>
    <r>
      <rPr>
        <sz val="11"/>
        <color indexed="8"/>
        <rFont val="Calibri"/>
        <family val="2"/>
      </rPr>
      <t xml:space="preserve"> el riesgo de las condiciones
financieras establecidas para la obtención de los recursos, tales como plazos, tasas, garantías, contragarantías, y refinanciaciones, entre otros.</t>
    </r>
  </si>
  <si>
    <t>REGULATORIOS</t>
  </si>
  <si>
    <t>Derivados de cambios regulatorios o reglamentarios que afecten la ecuación económica del contrato</t>
  </si>
  <si>
    <t>DE LA NATURALEZA</t>
  </si>
  <si>
    <t>Son los eventos naturales previsibles en los cuales no hay intervención humana que puedan tener impacto en la ejecución del contrato, por ejemplo los temblores,
inundaciones, lluvias, sequías, entre otros.</t>
  </si>
  <si>
    <t>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</si>
  <si>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</si>
  <si>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</si>
  <si>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</si>
  <si>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TRATAMIENTO</t>
  </si>
  <si>
    <t>EVITARLO</t>
  </si>
  <si>
    <t>Evitar el Riesgo, para lo cual debe decidir no proceder con la actividad que causa el Riesgo o buscar alternativas para obtener el beneficio del Proceso de Contratación</t>
  </si>
  <si>
    <t>TRANSFERIRLO</t>
  </si>
  <si>
    <t>Transferir el Riesgo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t>
  </si>
  <si>
    <t>ACEPTARLO</t>
  </si>
  <si>
    <t>Aceptar el Riesgo cuando no puede ser evitado ni ser transferido o el costo de evitarlo o transferirlo es muy alto. En este caso se recomiendan medidas para reducir el Riesgo o mitigar su impacto, así como el monitoreo</t>
  </si>
  <si>
    <t xml:space="preserve">REDUCIR LA PROBABILIDAD DE LA OCURRENCIA </t>
  </si>
  <si>
    <r>
      <t xml:space="preserve">Reducir la probabilidad de la ocurrencia del evento, cuando el Riesgo debe ser aceptado. Para el efecto se sugieren medidas como: </t>
    </r>
    <r>
      <rPr>
        <b/>
        <sz val="11"/>
        <color indexed="8"/>
        <rFont val="Calibri"/>
        <family val="2"/>
      </rPr>
      <t>(i)</t>
    </r>
    <r>
      <rPr>
        <sz val="11"/>
        <color indexed="8"/>
        <rFont val="Calibri"/>
        <family val="2"/>
      </rPr>
      <t xml:space="preserve"> aclarar los requisitos, requerimientos y especificaciones y productos del contrato; </t>
    </r>
    <r>
      <rPr>
        <b/>
        <sz val="11"/>
        <color indexed="8"/>
        <rFont val="Calibri"/>
        <family val="2"/>
      </rPr>
      <t>(ii)</t>
    </r>
    <r>
      <rPr>
        <sz val="11"/>
        <color indexed="8"/>
        <rFont val="Calibri"/>
        <family val="2"/>
      </rPr>
      <t xml:space="preserve"> revisar procesos; </t>
    </r>
    <r>
      <rPr>
        <b/>
        <sz val="11"/>
        <color indexed="8"/>
        <rFont val="Calibri"/>
        <family val="2"/>
      </rPr>
      <t>(iii)</t>
    </r>
    <r>
      <rPr>
        <sz val="11"/>
        <color indexed="8"/>
        <rFont val="Calibri"/>
        <family val="2"/>
      </rPr>
      <t xml:space="preserve"> establecer sistemas de aseguramiento de calidad en los contratos; </t>
    </r>
    <r>
      <rPr>
        <b/>
        <sz val="11"/>
        <color indexed="8"/>
        <rFont val="Calibri"/>
        <family val="2"/>
      </rPr>
      <t>(iv)</t>
    </r>
    <r>
      <rPr>
        <sz val="11"/>
        <color indexed="8"/>
        <rFont val="Calibri"/>
        <family val="2"/>
      </rPr>
      <t xml:space="preserve"> Especificar estándares de los bienes y servicios; </t>
    </r>
    <r>
      <rPr>
        <b/>
        <sz val="11"/>
        <color indexed="8"/>
        <rFont val="Calibri"/>
        <family val="2"/>
      </rPr>
      <t>(v)</t>
    </r>
    <r>
      <rPr>
        <sz val="11"/>
        <color indexed="8"/>
        <rFont val="Calibri"/>
        <family val="2"/>
      </rPr>
      <t xml:space="preserve"> hacer pruebas e inspecciones de los bienes; </t>
    </r>
    <r>
      <rPr>
        <b/>
        <sz val="11"/>
        <color indexed="8"/>
        <rFont val="Calibri"/>
        <family val="2"/>
      </rPr>
      <t>(vi)</t>
    </r>
    <r>
      <rPr>
        <sz val="11"/>
        <color indexed="8"/>
        <rFont val="Calibri"/>
        <family val="2"/>
      </rPr>
      <t xml:space="preserve"> establecer sistemas de acreditación profesional; </t>
    </r>
    <r>
      <rPr>
        <b/>
        <sz val="11"/>
        <color indexed="8"/>
        <rFont val="Calibri"/>
        <family val="2"/>
      </rPr>
      <t>(vii)</t>
    </r>
    <r>
      <rPr>
        <sz val="11"/>
        <color indexed="8"/>
        <rFont val="Calibri"/>
        <family val="2"/>
      </rPr>
      <t xml:space="preserve"> incluir declaraciones y garantías del contratista; </t>
    </r>
    <r>
      <rPr>
        <b/>
        <sz val="11"/>
        <color indexed="8"/>
        <rFont val="Calibri"/>
        <family val="2"/>
      </rPr>
      <t>(viii)</t>
    </r>
    <r>
      <rPr>
        <sz val="11"/>
        <color indexed="8"/>
        <rFont val="Calibri"/>
        <family val="2"/>
      </rPr>
      <t xml:space="preserve"> administrar la relación entre proveedores y compradores.</t>
    </r>
  </si>
  <si>
    <t xml:space="preserve">REDUCIR LAS CONSECUENCIAS O EL IMPACTO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</si>
  <si>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</si>
  <si>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¿QUÉ NO SON RIESGOS PREVISIBLES?</t>
  </si>
  <si>
    <r>
      <t xml:space="preserve">No son riesgos previsibles, por ejemplo: </t>
    </r>
    <r>
      <rPr>
        <b/>
        <sz val="11"/>
        <color indexed="8"/>
        <rFont val="Calibri"/>
        <family val="2"/>
      </rPr>
      <t xml:space="preserve">(i) </t>
    </r>
    <r>
      <rPr>
        <sz val="11"/>
        <color indexed="8"/>
        <rFont val="Calibri"/>
        <family val="2"/>
      </rPr>
      <t xml:space="preserve">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 </t>
    </r>
    <r>
      <rPr>
        <b/>
        <sz val="11"/>
        <color indexed="8"/>
        <rFont val="Calibri"/>
        <family val="2"/>
      </rPr>
      <t xml:space="preserve">(ii) </t>
    </r>
    <r>
      <rPr>
        <sz val="11"/>
        <color indexed="8"/>
        <rFont val="Calibri"/>
        <family val="2"/>
      </rPr>
      <t xml:space="preserve"> Los hechos derivados de la responsabilidad extracontractual, que se encuentren cubiertos mediante garantías especiales como la póliza de responsabilidad extracontractual. </t>
    </r>
    <r>
      <rPr>
        <b/>
        <sz val="11"/>
        <color indexed="8"/>
        <rFont val="Calibri"/>
        <family val="2"/>
      </rPr>
      <t xml:space="preserve">(iii) </t>
    </r>
    <r>
      <rPr>
        <sz val="11"/>
        <color indexed="8"/>
        <rFont val="Calibri"/>
        <family val="2"/>
      </rPr>
      <t xml:space="preserve">Los que corresponden a la teoría de la imprevisión, los cuales escapan de la definición de riesgo previsible, y de acuerdo a lo dispuesto en el reglamento son aquellas circunstancias que no pueden ser identificables o cuantificables. </t>
    </r>
    <r>
      <rPr>
        <b/>
        <sz val="11"/>
        <color indexed="8"/>
        <rFont val="Calibri"/>
        <family val="2"/>
      </rPr>
      <t xml:space="preserve">(iv) </t>
    </r>
    <r>
      <rPr>
        <sz val="11"/>
        <color indexed="8"/>
        <rFont val="Calibri"/>
        <family val="2"/>
      </rPr>
      <t xml:space="preserve">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 </t>
    </r>
  </si>
  <si>
    <r>
      <rPr>
        <sz val="11"/>
        <color rgb="FF000000"/>
        <rFont val="Calibri"/>
        <family val="2"/>
      </rPr>
      <t xml:space="preserve">La Oficina Juridica, tomando como referencia el documento "Guía de riesgos previsibles contractuales" publicado por la Veeduría Distrital, pone en conocimiento de los funcionarios y contratistas que intervienen en la estructuración de los procesos de selección, los siguientes riesgos y consecuencias que se consideran más comunes para determinadas tipologías contractuales.  
</t>
    </r>
    <r>
      <rPr>
        <u/>
        <sz val="11"/>
        <color rgb="FF000000"/>
        <rFont val="Calibri"/>
        <family val="2"/>
      </rPr>
      <t>Se aclara que estos son a título de ilustración y que los mismos no remplazan la obligación de analizar cada proceso contractual de manera especifica y conforme a los criterios ordenados legalmente y según las instrucciones otorgadas para el diligenciamiento de la presente matriz</t>
    </r>
    <r>
      <rPr>
        <sz val="11"/>
        <color rgb="FF000000"/>
        <rFont val="Calibri"/>
        <family val="2"/>
      </rPr>
      <t xml:space="preserve">.
</t>
    </r>
    <r>
      <rPr>
        <b/>
        <sz val="11"/>
        <color rgb="FF000000"/>
        <rFont val="Calibri"/>
        <family val="2"/>
      </rPr>
      <t>Para verificar los riesgos comúnes asociados a cada modalidad, realice el filtro por color hasta ubicar la tipología deseada.</t>
    </r>
  </si>
  <si>
    <t>RIESGOS GENERALES QUE SE PUEDEN APLICAR PARA DIFERENTES PROCESOS DE SELECCIÓN.</t>
  </si>
  <si>
    <t>DESCRIPCIÓN</t>
  </si>
  <si>
    <t>CONSECUENCIAS</t>
  </si>
  <si>
    <t>Que se describa de manera inadecuada la
necesidad que se pretende satisfacer. Que los
requisitos habilitantes y de calificación queden
mal establecidos</t>
  </si>
  <si>
    <t>Que se seleccione un contratista que no
esté en capacidad de cumplir con el
objeto del contrato</t>
  </si>
  <si>
    <t>Falta de capacidad para promover y adelantar el
proceso de selección</t>
  </si>
  <si>
    <t>Revocatoria del Proceso de selección.
Nulidad del acto administrativo de apertura</t>
  </si>
  <si>
    <t>Errores en la proyección de la propuesta
económica por parte del proponente que
conlleven a pérdidas o baja utilidad en la
ejecución del contrato</t>
  </si>
  <si>
    <t>Pérdidas económicas para el contratista</t>
  </si>
  <si>
    <t>Riesgo de colusión, en el cual dos o más
oferentes realizan acuerdos de manera
fraudulenta con el fin de lograr que el proceso se
adjudique a un proponente en particular</t>
  </si>
  <si>
    <t>Adjudicación viciada por error.
Investigaciones disciplinarias y fiscales</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</si>
  <si>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</si>
  <si>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</si>
  <si>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</si>
  <si>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</si>
  <si>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</si>
  <si>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</si>
  <si>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</si>
  <si>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</si>
  <si>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Tendencia Inflacionaria</t>
  </si>
  <si>
    <t>Dificulta la ejecución del contrato.</t>
  </si>
  <si>
    <t>No iniciar los procesos administrativos de
imposición de multas, sanciones o incumplimientos
de manera oportuna</t>
  </si>
  <si>
    <t>Detrimento patrimonial.
Investigaciones disciplinarias, fiscales y
penales.
Retraso en la ejecución contractual.</t>
  </si>
  <si>
    <t>RIESGOS GENERALES APLICABLES A CONTRATOS DE OBRA PÚBLICA</t>
  </si>
  <si>
    <t>Declaratoria de desierta del proceso de selección.</t>
  </si>
  <si>
    <t>Modificaciones presupuestales y prórrogas al contrato suscrito.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</si>
  <si>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</si>
  <si>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</si>
  <si>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</si>
  <si>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</si>
  <si>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</si>
  <si>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</si>
  <si>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</si>
  <si>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</si>
  <si>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</si>
  <si>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</si>
  <si>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</si>
  <si>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</si>
  <si>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</si>
  <si>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</si>
  <si>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</si>
  <si>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</si>
  <si>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</si>
  <si>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</si>
  <si>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</si>
  <si>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</si>
  <si>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</si>
  <si>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</si>
  <si>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</si>
  <si>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</si>
  <si>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</si>
  <si>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</si>
  <si>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</si>
  <si>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</si>
  <si>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</si>
  <si>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</si>
  <si>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Ejecución de mayores cantidades de obra requeridas, pero que no se encuentren autorizadas por el contratante. </t>
  </si>
  <si>
    <t>Aumento en los costos del contratista.</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</si>
  <si>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</si>
  <si>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</si>
  <si>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</si>
  <si>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Posibles retrasos en la ejecución del contrato.
Incumplimiento del contrato.</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</si>
  <si>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</si>
  <si>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</si>
  <si>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</si>
  <si>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</si>
  <si>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GENERALES APLICABLES A CONTRATOS DE SUMINISTRO DE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</si>
  <si>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</si>
  <si>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</si>
  <si>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</si>
  <si>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</si>
  <si>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</si>
  <si>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</si>
  <si>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</si>
  <si>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</si>
  <si>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</si>
  <si>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Cambios normativos o por la expedición de normas posteriores a la celebración del contrato, que afecte las condiciones económicas, técnicas y/o jurídicas inicialmente pactadas.</t>
  </si>
  <si>
    <t>Rompimiento del equilibro económico del contrato.</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</si>
  <si>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</si>
  <si>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</si>
  <si>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</si>
  <si>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</si>
  <si>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</si>
  <si>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</si>
  <si>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</si>
  <si>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</si>
  <si>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</si>
  <si>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</si>
  <si>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</si>
  <si>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</si>
  <si>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</si>
  <si>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</si>
  <si>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</si>
  <si>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</si>
  <si>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GENERALES APLICABLES A CONTRATOS DE ARRENDAMIENTO</t>
  </si>
  <si>
    <t>Indebido análisis del estudio de mercado.</t>
  </si>
  <si>
    <t>Cuando en el mercado no existe suficiente oferta de inmuebles que cumplan con las condiciones requeridas por la entidad contratante.</t>
  </si>
  <si>
    <t xml:space="preserve">Retraso en el proceso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</si>
  <si>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</si>
  <si>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</si>
  <si>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</si>
  <si>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</si>
  <si>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</si>
  <si>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</si>
  <si>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</si>
  <si>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</si>
  <si>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</si>
  <si>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</si>
  <si>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</si>
  <si>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</si>
  <si>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</si>
  <si>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</si>
  <si>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</si>
  <si>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</si>
  <si>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</si>
  <si>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</si>
  <si>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GENERALES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</si>
  <si>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</si>
  <si>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</si>
  <si>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proceso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</si>
  <si>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</si>
  <si>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</si>
  <si>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</si>
  <si>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</si>
  <si>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</si>
  <si>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</si>
  <si>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</si>
  <si>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</si>
  <si>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</si>
  <si>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</si>
  <si>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</si>
  <si>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</si>
  <si>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</si>
  <si>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</si>
  <si>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</si>
  <si>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</si>
  <si>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</si>
  <si>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</si>
  <si>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</si>
  <si>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</si>
  <si>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</si>
  <si>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</si>
  <si>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</si>
  <si>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</si>
  <si>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</si>
  <si>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</si>
  <si>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</si>
  <si>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</si>
  <si>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</si>
  <si>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</si>
  <si>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</si>
  <si>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</si>
  <si>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</si>
  <si>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</si>
  <si>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</si>
  <si>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</si>
  <si>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</si>
  <si>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</si>
  <si>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</si>
  <si>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</si>
  <si>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</si>
  <si>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</si>
  <si>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</si>
  <si>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</si>
  <si>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</si>
  <si>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</si>
  <si>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</si>
  <si>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</si>
  <si>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</si>
  <si>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</si>
  <si>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</si>
  <si>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</si>
  <si>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</si>
  <si>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</si>
  <si>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</si>
  <si>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</si>
  <si>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</si>
  <si>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</si>
  <si>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</si>
  <si>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</si>
  <si>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</si>
  <si>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</si>
  <si>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</si>
  <si>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</si>
  <si>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</si>
  <si>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</si>
  <si>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</si>
  <si>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</si>
  <si>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</si>
  <si>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</si>
  <si>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Insolvencia del contratista para la ejecución de las actividades propias del contrato.
Posible incumplimiento del contrato.
Reclamaciones por desequilibrio económico.</t>
  </si>
  <si>
    <t>RIESGOS GENERALES APLICABLES A CONTRATOS DE PRESTACIÓN DE SERVICIOS PROFESIONALES Y DE APOYO A LA GESTIÓN</t>
  </si>
  <si>
    <t>Que no exista suficiente oferta de profesionales que cumplan el perfil requerido para la ejecución  del contrato.</t>
  </si>
  <si>
    <t>Retrasos en el inicio del proceso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</si>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</sst>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_ ;_ &quot;$&quot;\ * \-#,##0_ ;_ &quot;$&quot;\ * &quot;-&quot;_ ;_ @_ "/>
    <numFmt numFmtId="165" formatCode="_ &quot;$&quot;\ * #,##0.00_ ;_ &quot;$&quot;\ * \-#,##0.00_ ;_ &quot;$&quot;\ * &quot;-&quot;??_ ;_ @_ "/>
  </numFmts>
  <fonts count="23"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b/>
      <sz val="11"/>
      <color indexed="8"/>
      <name val="Calibri"/>
      <family val="2"/>
    </font>
    <font>
      <sz val="10"/>
      <color indexed="8"/>
      <name val="Arial"/>
      <family val="2"/>
      <charset val="1"/>
    </font>
    <font>
      <sz val="8"/>
      <name val="Arial"/>
      <family val="2"/>
    </font>
    <font>
      <sz val="10.5"/>
      <color indexed="8"/>
      <name val="Arial"/>
      <family val="2"/>
    </font>
    <font>
      <b/>
      <sz val="10.5"/>
      <color indexed="8"/>
      <name val="Arial"/>
      <family val="2"/>
    </font>
    <font>
      <b/>
      <sz val="11"/>
      <name val="Calibri"/>
      <family val="2"/>
    </font>
    <font>
      <sz val="10"/>
      <color rgb="FF000000"/>
      <name val="Arial"/>
      <family val="2"/>
    </font>
    <font>
      <sz val="11"/>
      <name val="Calibri"/>
      <family val="2"/>
    </font>
    <font>
      <b/>
      <sz val="10.5"/>
      <name val="Arial"/>
      <family val="2"/>
      <charset val="1"/>
    </font>
    <font>
      <sz val="11"/>
      <color rgb="FF000000"/>
      <name val="Calibri"/>
      <family val="2"/>
    </font>
    <font>
      <u/>
      <sz val="11"/>
      <color rgb="FF000000"/>
      <name val="Calibri"/>
      <family val="2"/>
    </font>
    <font>
      <b/>
      <sz val="11"/>
      <color rgb="FF000000"/>
      <name val="Calibri"/>
      <family val="2"/>
    </font>
    <font>
      <b/>
      <i/>
      <sz val="10"/>
      <color indexed="8"/>
      <name val="Arial"/>
      <family val="2"/>
    </font>
    <font>
      <i/>
      <sz val="10"/>
      <color indexed="8"/>
      <name val="Arial"/>
      <family val="2"/>
    </font>
    <font>
      <sz val="8"/>
      <color indexed="8"/>
      <name val="Arial"/>
      <family val="2"/>
    </font>
    <font>
      <sz val="8"/>
      <color indexed="8"/>
      <name val="Arial"/>
      <family val="2"/>
      <charset val="1"/>
    </font>
    <font>
      <sz val="8"/>
      <name val="Arial"/>
      <family val="2"/>
      <charset val="1"/>
    </font>
    <font>
      <sz val="8"/>
      <color rgb="FF000000"/>
      <name val="Arial"/>
    </font>
    <font>
      <strike/>
      <sz val="8"/>
      <color indexed="8"/>
      <name val="Arial"/>
      <family val="2"/>
      <charset val="1"/>
    </font>
  </fonts>
  <fills count="29">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1"/>
        <bgColor indexed="49"/>
      </patternFill>
    </fill>
    <fill>
      <patternFill patternType="solid">
        <fgColor indexed="55"/>
        <bgColor indexed="22"/>
      </patternFill>
    </fill>
    <fill>
      <patternFill patternType="solid">
        <fgColor theme="0" tint="-0.34998626667073579"/>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rgb="FFFFFFCC"/>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E7FCC4"/>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rgb="FFFFFFFF"/>
        <bgColor rgb="FF000000"/>
      </patternFill>
    </fill>
    <fill>
      <patternFill patternType="solid">
        <fgColor theme="0" tint="-0.249977111117893"/>
        <bgColor indexed="22"/>
      </patternFill>
    </fill>
  </fills>
  <borders count="18">
    <border>
      <left/>
      <right/>
      <top/>
      <bottom/>
      <diagonal/>
    </border>
    <border>
      <left style="thin">
        <color indexed="64"/>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165" fontId="1" fillId="0" borderId="0" applyFill="0" applyBorder="0" applyAlignment="0" applyProtection="0"/>
    <xf numFmtId="164" fontId="1" fillId="0" borderId="0" applyFill="0" applyBorder="0" applyAlignment="0" applyProtection="0"/>
  </cellStyleXfs>
  <cellXfs count="327">
    <xf numFmtId="0" fontId="0" fillId="0" borderId="0" xfId="0"/>
    <xf numFmtId="0" fontId="2" fillId="0" borderId="0" xfId="0" applyFont="1" applyAlignment="1">
      <alignment horizontal="justify" textRotation="90" wrapText="1"/>
    </xf>
    <xf numFmtId="0" fontId="2" fillId="0" borderId="0" xfId="0" applyFont="1" applyAlignment="1">
      <alignment horizontal="justify" wrapText="1"/>
    </xf>
    <xf numFmtId="0" fontId="2" fillId="0" borderId="0" xfId="0" applyFont="1" applyAlignment="1">
      <alignment horizontal="justify" vertical="center" textRotation="90"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xf numFmtId="0" fontId="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xf>
    <xf numFmtId="0" fontId="3" fillId="0" borderId="0" xfId="0" applyFont="1"/>
    <xf numFmtId="0" fontId="2" fillId="0" borderId="0" xfId="0" applyFont="1" applyAlignment="1">
      <alignment horizontal="justify"/>
    </xf>
    <xf numFmtId="0" fontId="2" fillId="0" borderId="0" xfId="0" applyFont="1" applyAlignment="1">
      <alignment horizontal="justify" vertical="center"/>
    </xf>
    <xf numFmtId="0" fontId="2" fillId="0" borderId="0" xfId="0" applyFont="1" applyAlignment="1">
      <alignment horizontal="justify" vertical="center" textRotation="90"/>
    </xf>
    <xf numFmtId="0" fontId="0" fillId="0" borderId="0" xfId="0" applyAlignment="1">
      <alignment horizontal="justify"/>
    </xf>
    <xf numFmtId="0" fontId="2" fillId="0" borderId="0" xfId="0" applyFont="1" applyAlignment="1">
      <alignment horizontal="center" vertical="center" wrapText="1"/>
    </xf>
    <xf numFmtId="0" fontId="3" fillId="2" borderId="1" xfId="0" applyFont="1" applyFill="1" applyBorder="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wrapText="1"/>
    </xf>
    <xf numFmtId="0" fontId="2" fillId="3" borderId="1" xfId="0" applyFon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2" fillId="6" borderId="1" xfId="0" applyFont="1" applyFill="1" applyBorder="1" applyAlignment="1">
      <alignment horizontal="center"/>
    </xf>
    <xf numFmtId="0" fontId="3" fillId="7" borderId="1" xfId="0" applyFont="1" applyFill="1" applyBorder="1" applyAlignment="1">
      <alignment horizontal="justify" vertical="center" textRotation="90" wrapText="1"/>
    </xf>
    <xf numFmtId="165" fontId="1" fillId="0" borderId="1" xfId="1" applyBorder="1" applyAlignment="1">
      <alignment horizontal="center" vertical="center"/>
    </xf>
    <xf numFmtId="0" fontId="0" fillId="0" borderId="1" xfId="0" applyBorder="1" applyAlignment="1">
      <alignment horizontal="justify"/>
    </xf>
    <xf numFmtId="0" fontId="2" fillId="0" borderId="0" xfId="0" applyFont="1" applyAlignment="1">
      <alignment horizontal="center" vertical="center" textRotation="90" wrapText="1"/>
    </xf>
    <xf numFmtId="0" fontId="5" fillId="0" borderId="0" xfId="0" applyFont="1" applyAlignment="1">
      <alignment horizontal="center" vertical="center" textRotation="90"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textRotation="90" wrapText="1"/>
    </xf>
    <xf numFmtId="0" fontId="0" fillId="10" borderId="1" xfId="0" applyFill="1" applyBorder="1" applyAlignment="1">
      <alignment wrapText="1"/>
    </xf>
    <xf numFmtId="0" fontId="0" fillId="10" borderId="1" xfId="0" applyFill="1" applyBorder="1"/>
    <xf numFmtId="0" fontId="0" fillId="11" borderId="1" xfId="0" applyFill="1" applyBorder="1"/>
    <xf numFmtId="0" fontId="0" fillId="11" borderId="1" xfId="0" applyFill="1" applyBorder="1" applyAlignment="1">
      <alignment wrapText="1"/>
    </xf>
    <xf numFmtId="0" fontId="4" fillId="11" borderId="1" xfId="0" applyFont="1" applyFill="1" applyBorder="1" applyAlignment="1">
      <alignment horizontal="center" vertical="center"/>
    </xf>
    <xf numFmtId="0" fontId="9" fillId="10"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12" borderId="1" xfId="0" applyFill="1" applyBorder="1" applyAlignment="1">
      <alignment wrapText="1"/>
    </xf>
    <xf numFmtId="0" fontId="0" fillId="12" borderId="1" xfId="0" applyFill="1" applyBorder="1" applyAlignment="1">
      <alignment horizontal="left" wrapText="1"/>
    </xf>
    <xf numFmtId="0" fontId="4" fillId="13" borderId="1" xfId="0" applyFont="1" applyFill="1" applyBorder="1" applyAlignment="1">
      <alignment horizontal="center" vertical="center" wrapText="1"/>
    </xf>
    <xf numFmtId="0" fontId="0" fillId="13" borderId="1" xfId="0" applyFill="1" applyBorder="1" applyAlignment="1">
      <alignment horizontal="left" vertical="center" wrapText="1"/>
    </xf>
    <xf numFmtId="0" fontId="4" fillId="14" borderId="1" xfId="0" applyFont="1" applyFill="1" applyBorder="1" applyAlignment="1">
      <alignment horizontal="center" vertical="center" wrapText="1"/>
    </xf>
    <xf numFmtId="0" fontId="0" fillId="14" borderId="1" xfId="0" applyFill="1" applyBorder="1" applyAlignment="1">
      <alignment horizontal="left"/>
    </xf>
    <xf numFmtId="0" fontId="0" fillId="14" borderId="1" xfId="0" applyFill="1" applyBorder="1" applyAlignment="1">
      <alignment horizontal="left" wrapText="1"/>
    </xf>
    <xf numFmtId="0" fontId="0" fillId="14" borderId="1" xfId="0" applyFill="1" applyBorder="1" applyAlignment="1">
      <alignment horizontal="left" vertical="center" wrapText="1"/>
    </xf>
    <xf numFmtId="0" fontId="4" fillId="15" borderId="1" xfId="0" applyFont="1" applyFill="1" applyBorder="1" applyAlignment="1">
      <alignment horizontal="center" vertical="center"/>
    </xf>
    <xf numFmtId="0" fontId="4" fillId="16" borderId="1" xfId="0" applyFont="1" applyFill="1" applyBorder="1" applyAlignment="1">
      <alignment horizontal="center" vertical="center"/>
    </xf>
    <xf numFmtId="0" fontId="0" fillId="17" borderId="1" xfId="0" applyFill="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0" xfId="0" applyFont="1" applyAlignment="1">
      <alignment vertical="center" wrapText="1"/>
    </xf>
    <xf numFmtId="0" fontId="3" fillId="0" borderId="9" xfId="0" applyFont="1" applyBorder="1" applyAlignment="1">
      <alignment vertical="center" wrapText="1"/>
    </xf>
    <xf numFmtId="0" fontId="3" fillId="0" borderId="8" xfId="0" applyFont="1" applyBorder="1" applyAlignment="1">
      <alignment vertical="center" wrapText="1"/>
    </xf>
    <xf numFmtId="0" fontId="3" fillId="0" borderId="10" xfId="0" applyFont="1" applyBorder="1" applyAlignment="1">
      <alignment vertical="center" wrapText="1"/>
    </xf>
    <xf numFmtId="0" fontId="3" fillId="0" borderId="14" xfId="0" applyFont="1" applyBorder="1" applyAlignment="1">
      <alignment vertical="center" wrapText="1"/>
    </xf>
    <xf numFmtId="0" fontId="3" fillId="0" borderId="9"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7" fillId="0" borderId="4" xfId="0" applyFont="1" applyBorder="1" applyAlignment="1">
      <alignment vertical="center" wrapText="1"/>
    </xf>
    <xf numFmtId="0" fontId="7" fillId="0" borderId="5" xfId="0" applyFont="1" applyBorder="1" applyAlignment="1">
      <alignment vertical="center" wrapText="1"/>
    </xf>
    <xf numFmtId="0" fontId="10" fillId="0" borderId="1" xfId="0" applyFont="1" applyBorder="1" applyAlignment="1">
      <alignment horizontal="lef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10" fillId="27" borderId="7" xfId="0" applyFont="1" applyFill="1" applyBorder="1" applyAlignment="1">
      <alignment horizontal="left" vertical="center"/>
    </xf>
    <xf numFmtId="0" fontId="7" fillId="0" borderId="8" xfId="0" applyFont="1" applyBorder="1" applyAlignment="1">
      <alignment vertical="center" wrapText="1"/>
    </xf>
    <xf numFmtId="0" fontId="7" fillId="0" borderId="10" xfId="0" applyFont="1" applyBorder="1" applyAlignment="1">
      <alignment vertical="center" wrapText="1"/>
    </xf>
    <xf numFmtId="0" fontId="3" fillId="0" borderId="8" xfId="0" applyFont="1" applyBorder="1" applyAlignment="1">
      <alignment vertical="center"/>
    </xf>
    <xf numFmtId="0" fontId="3" fillId="0" borderId="8" xfId="0" applyFont="1" applyBorder="1" applyAlignment="1">
      <alignment horizontal="left" vertical="center"/>
    </xf>
    <xf numFmtId="0" fontId="3" fillId="0" borderId="10" xfId="0" applyFont="1" applyBorder="1" applyAlignment="1">
      <alignment vertical="center"/>
    </xf>
    <xf numFmtId="164" fontId="1" fillId="19" borderId="4" xfId="2" applyFill="1" applyBorder="1" applyAlignment="1">
      <alignment vertical="center"/>
    </xf>
    <xf numFmtId="164" fontId="1" fillId="19" borderId="5" xfId="2" applyFill="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2" fillId="0" borderId="9" xfId="0" applyFont="1" applyBorder="1" applyAlignment="1">
      <alignment vertical="center" wrapText="1"/>
    </xf>
    <xf numFmtId="0" fontId="2" fillId="0" borderId="8" xfId="0" applyFont="1" applyBorder="1" applyAlignment="1">
      <alignment vertical="center" wrapText="1"/>
    </xf>
    <xf numFmtId="0" fontId="2" fillId="0" borderId="10" xfId="0" applyFont="1" applyBorder="1" applyAlignment="1">
      <alignment vertical="center" wrapText="1"/>
    </xf>
    <xf numFmtId="0" fontId="2" fillId="0" borderId="5" xfId="0" applyFont="1" applyBorder="1" applyAlignment="1">
      <alignment vertical="center"/>
    </xf>
    <xf numFmtId="0" fontId="3" fillId="9" borderId="9" xfId="0" applyFont="1" applyFill="1" applyBorder="1" applyAlignment="1">
      <alignment vertical="center"/>
    </xf>
    <xf numFmtId="0" fontId="3" fillId="9" borderId="8" xfId="0" applyFont="1" applyFill="1" applyBorder="1" applyAlignment="1">
      <alignment vertical="center"/>
    </xf>
    <xf numFmtId="0" fontId="3" fillId="9" borderId="10" xfId="0" applyFont="1" applyFill="1" applyBorder="1" applyAlignment="1">
      <alignment vertical="center"/>
    </xf>
    <xf numFmtId="0" fontId="3" fillId="9" borderId="7" xfId="0" applyFont="1" applyFill="1" applyBorder="1" applyAlignment="1">
      <alignment vertical="center"/>
    </xf>
    <xf numFmtId="0" fontId="3" fillId="28" borderId="7" xfId="0" applyFont="1" applyFill="1" applyBorder="1" applyAlignment="1">
      <alignment vertical="center" textRotation="90"/>
    </xf>
    <xf numFmtId="0" fontId="3" fillId="28" borderId="16" xfId="0" applyFont="1" applyFill="1" applyBorder="1" applyAlignment="1">
      <alignment vertical="center" textRotation="90"/>
    </xf>
    <xf numFmtId="0" fontId="3" fillId="28" borderId="15" xfId="0" applyFont="1" applyFill="1" applyBorder="1" applyAlignment="1">
      <alignment vertical="center" textRotation="90"/>
    </xf>
    <xf numFmtId="0" fontId="2" fillId="0" borderId="3" xfId="0" applyFont="1" applyBorder="1" applyAlignment="1">
      <alignment vertical="center"/>
    </xf>
    <xf numFmtId="0" fontId="2" fillId="0" borderId="4" xfId="0" applyFont="1" applyBorder="1" applyAlignment="1">
      <alignment vertical="center"/>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9" xfId="0" applyFont="1" applyFill="1" applyBorder="1" applyAlignment="1">
      <alignment vertical="center"/>
    </xf>
    <xf numFmtId="0" fontId="3" fillId="2" borderId="8" xfId="0" applyFont="1" applyFill="1" applyBorder="1" applyAlignment="1">
      <alignment vertical="center"/>
    </xf>
    <xf numFmtId="0" fontId="3" fillId="2" borderId="10" xfId="0" applyFont="1" applyFill="1" applyBorder="1" applyAlignment="1">
      <alignment vertical="center"/>
    </xf>
    <xf numFmtId="0" fontId="3" fillId="2" borderId="11" xfId="0" applyFont="1" applyFill="1" applyBorder="1" applyAlignment="1">
      <alignment vertical="center"/>
    </xf>
    <xf numFmtId="0" fontId="3" fillId="2" borderId="12" xfId="0" applyFont="1" applyFill="1" applyBorder="1" applyAlignment="1">
      <alignment vertical="center"/>
    </xf>
    <xf numFmtId="0" fontId="3" fillId="2" borderId="13" xfId="0" applyFont="1" applyFill="1" applyBorder="1" applyAlignment="1">
      <alignment vertical="center"/>
    </xf>
    <xf numFmtId="0" fontId="3" fillId="2" borderId="5" xfId="0" applyFont="1" applyFill="1" applyBorder="1" applyAlignment="1">
      <alignment horizontal="center"/>
    </xf>
    <xf numFmtId="0" fontId="2" fillId="0" borderId="5" xfId="0" applyFont="1" applyBorder="1" applyAlignment="1">
      <alignment horizontal="center"/>
    </xf>
    <xf numFmtId="0" fontId="3" fillId="2" borderId="3" xfId="0" applyFont="1" applyFill="1" applyBorder="1" applyAlignment="1">
      <alignment horizontal="center"/>
    </xf>
    <xf numFmtId="0" fontId="2" fillId="0" borderId="3" xfId="0" applyFont="1" applyBorder="1" applyAlignment="1">
      <alignment horizontal="center"/>
    </xf>
    <xf numFmtId="0" fontId="3" fillId="2" borderId="4" xfId="0" applyFont="1" applyFill="1" applyBorder="1" applyAlignment="1">
      <alignment horizontal="center"/>
    </xf>
    <xf numFmtId="0" fontId="2" fillId="0" borderId="4" xfId="0" applyFont="1" applyBorder="1" applyAlignment="1">
      <alignment horizontal="center"/>
    </xf>
    <xf numFmtId="0" fontId="7" fillId="0" borderId="9"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2" borderId="8" xfId="0" applyFont="1" applyFill="1" applyBorder="1" applyAlignment="1">
      <alignment vertical="center" wrapText="1"/>
    </xf>
    <xf numFmtId="0" fontId="3" fillId="2" borderId="10" xfId="0" applyFont="1" applyFill="1" applyBorder="1" applyAlignment="1">
      <alignment vertical="center" wrapText="1"/>
    </xf>
    <xf numFmtId="0" fontId="3" fillId="2" borderId="14" xfId="0" applyFont="1" applyFill="1" applyBorder="1" applyAlignment="1">
      <alignment vertical="center"/>
    </xf>
    <xf numFmtId="0" fontId="3" fillId="2" borderId="17" xfId="0" applyFont="1" applyFill="1" applyBorder="1" applyAlignment="1">
      <alignment vertical="center"/>
    </xf>
    <xf numFmtId="0" fontId="2" fillId="0" borderId="9" xfId="0" applyFont="1" applyBorder="1" applyAlignment="1">
      <alignment vertical="center"/>
    </xf>
    <xf numFmtId="0" fontId="2" fillId="0" borderId="8" xfId="0" applyFont="1" applyBorder="1" applyAlignment="1">
      <alignment vertical="center"/>
    </xf>
    <xf numFmtId="0" fontId="2" fillId="0" borderId="10" xfId="0" applyFont="1" applyBorder="1" applyAlignment="1">
      <alignment vertical="center"/>
    </xf>
    <xf numFmtId="0" fontId="4" fillId="17" borderId="1" xfId="0" applyFont="1" applyFill="1" applyBorder="1" applyAlignment="1">
      <alignment vertical="center"/>
    </xf>
    <xf numFmtId="0" fontId="4" fillId="24" borderId="0" xfId="0" applyFont="1" applyFill="1" applyAlignment="1">
      <alignment horizontal="left" vertical="center"/>
    </xf>
    <xf numFmtId="0" fontId="4" fillId="24" borderId="4" xfId="0" applyFont="1" applyFill="1" applyBorder="1" applyAlignment="1">
      <alignment horizontal="left" vertical="center"/>
    </xf>
    <xf numFmtId="0" fontId="4" fillId="24" borderId="5" xfId="0" applyFont="1" applyFill="1" applyBorder="1" applyAlignment="1">
      <alignment horizontal="left" vertical="center"/>
    </xf>
    <xf numFmtId="0" fontId="0" fillId="25" borderId="9" xfId="0" applyFill="1" applyBorder="1" applyAlignment="1">
      <alignment vertical="center" wrapText="1"/>
    </xf>
    <xf numFmtId="0" fontId="0" fillId="25" borderId="8" xfId="0" applyFill="1" applyBorder="1" applyAlignment="1">
      <alignment vertical="center" wrapText="1"/>
    </xf>
    <xf numFmtId="0" fontId="0" fillId="25" borderId="10" xfId="0" applyFill="1" applyBorder="1" applyAlignment="1">
      <alignment vertical="center" wrapText="1"/>
    </xf>
    <xf numFmtId="0" fontId="0" fillId="25" borderId="12" xfId="0" applyFill="1" applyBorder="1" applyAlignment="1">
      <alignment vertical="center" wrapText="1"/>
    </xf>
    <xf numFmtId="0" fontId="0" fillId="25" borderId="13" xfId="0" applyFill="1" applyBorder="1" applyAlignment="1">
      <alignment vertical="center" wrapText="1"/>
    </xf>
    <xf numFmtId="0" fontId="0" fillId="25" borderId="3" xfId="0" applyFill="1" applyBorder="1" applyAlignment="1">
      <alignment vertical="center" wrapText="1"/>
    </xf>
    <xf numFmtId="0" fontId="0" fillId="25" borderId="4" xfId="0" applyFill="1" applyBorder="1" applyAlignment="1">
      <alignment vertical="center" wrapText="1"/>
    </xf>
    <xf numFmtId="0" fontId="0" fillId="25" borderId="5" xfId="0" applyFill="1" applyBorder="1" applyAlignment="1">
      <alignment vertical="center" wrapText="1"/>
    </xf>
    <xf numFmtId="0" fontId="4" fillId="25" borderId="8" xfId="0" applyFont="1" applyFill="1" applyBorder="1" applyAlignment="1">
      <alignment horizontal="left" vertical="center"/>
    </xf>
    <xf numFmtId="0" fontId="4" fillId="25" borderId="9" xfId="0" applyFont="1" applyFill="1" applyBorder="1"/>
    <xf numFmtId="0" fontId="4" fillId="25" borderId="10" xfId="0" applyFont="1" applyFill="1" applyBorder="1"/>
    <xf numFmtId="0" fontId="0" fillId="25" borderId="9" xfId="0" applyFill="1" applyBorder="1" applyAlignment="1">
      <alignment vertical="center"/>
    </xf>
    <xf numFmtId="0" fontId="0" fillId="25" borderId="10" xfId="0" applyFill="1" applyBorder="1" applyAlignment="1">
      <alignment vertical="center"/>
    </xf>
    <xf numFmtId="0" fontId="4" fillId="24" borderId="14" xfId="0" applyFont="1" applyFill="1" applyBorder="1" applyAlignment="1">
      <alignment horizontal="left" vertical="center"/>
    </xf>
    <xf numFmtId="0" fontId="4" fillId="24" borderId="9" xfId="0" applyFont="1" applyFill="1" applyBorder="1"/>
    <xf numFmtId="0" fontId="4" fillId="24" borderId="10" xfId="0" applyFont="1" applyFill="1" applyBorder="1"/>
    <xf numFmtId="0" fontId="0" fillId="24" borderId="9" xfId="0" applyFill="1" applyBorder="1" applyAlignment="1">
      <alignment vertical="center" wrapText="1"/>
    </xf>
    <xf numFmtId="0" fontId="0" fillId="24" borderId="10" xfId="0" applyFill="1" applyBorder="1" applyAlignment="1">
      <alignment vertical="center" wrapText="1"/>
    </xf>
    <xf numFmtId="0" fontId="4" fillId="23" borderId="4" xfId="0" applyFont="1" applyFill="1" applyBorder="1" applyAlignment="1">
      <alignment horizontal="left" vertical="center"/>
    </xf>
    <xf numFmtId="0" fontId="4" fillId="23" borderId="5" xfId="0" applyFont="1" applyFill="1" applyBorder="1" applyAlignment="1">
      <alignment horizontal="left" vertical="center"/>
    </xf>
    <xf numFmtId="0" fontId="4" fillId="23" borderId="9" xfId="0" applyFont="1" applyFill="1" applyBorder="1" applyAlignment="1">
      <alignment horizontal="left" vertical="center"/>
    </xf>
    <xf numFmtId="0" fontId="4" fillId="23" borderId="8" xfId="0" applyFont="1" applyFill="1" applyBorder="1" applyAlignment="1">
      <alignment horizontal="left" vertical="center"/>
    </xf>
    <xf numFmtId="0" fontId="0" fillId="21" borderId="3" xfId="0" applyFill="1" applyBorder="1" applyAlignment="1">
      <alignment vertical="center" wrapText="1"/>
    </xf>
    <xf numFmtId="0" fontId="0" fillId="21" borderId="5" xfId="0" applyFill="1" applyBorder="1" applyAlignment="1">
      <alignment vertical="center" wrapText="1"/>
    </xf>
    <xf numFmtId="0" fontId="0" fillId="22" borderId="3" xfId="0" applyFill="1" applyBorder="1" applyAlignment="1">
      <alignment vertical="center" wrapText="1"/>
    </xf>
    <xf numFmtId="0" fontId="0" fillId="22" borderId="5" xfId="0" applyFill="1" applyBorder="1" applyAlignment="1">
      <alignment vertical="center" wrapText="1"/>
    </xf>
    <xf numFmtId="0" fontId="0" fillId="20" borderId="3" xfId="0" applyFill="1" applyBorder="1" applyAlignment="1">
      <alignment vertical="center" wrapText="1"/>
    </xf>
    <xf numFmtId="0" fontId="0" fillId="20" borderId="5" xfId="0" applyFill="1" applyBorder="1" applyAlignment="1">
      <alignment vertical="center" wrapText="1"/>
    </xf>
    <xf numFmtId="0" fontId="4" fillId="23" borderId="9" xfId="0" applyFont="1" applyFill="1" applyBorder="1"/>
    <xf numFmtId="0" fontId="4" fillId="23" borderId="10" xfId="0" applyFont="1" applyFill="1" applyBorder="1"/>
    <xf numFmtId="0" fontId="0" fillId="23" borderId="3" xfId="0" applyFill="1" applyBorder="1" applyAlignment="1">
      <alignment vertical="center" wrapText="1"/>
    </xf>
    <xf numFmtId="0" fontId="0" fillId="23" borderId="5" xfId="0" applyFill="1" applyBorder="1" applyAlignment="1">
      <alignment vertical="center" wrapText="1"/>
    </xf>
    <xf numFmtId="0" fontId="0" fillId="23" borderId="11" xfId="0" applyFill="1" applyBorder="1" applyAlignment="1">
      <alignment vertical="center" wrapText="1"/>
    </xf>
    <xf numFmtId="0" fontId="0" fillId="23" borderId="13" xfId="0" applyFill="1" applyBorder="1" applyAlignment="1">
      <alignment vertical="center" wrapText="1"/>
    </xf>
    <xf numFmtId="0" fontId="4" fillId="12" borderId="3" xfId="0" applyFont="1" applyFill="1" applyBorder="1" applyAlignment="1">
      <alignment vertical="center"/>
    </xf>
    <xf numFmtId="0" fontId="4" fillId="12" borderId="4" xfId="0" applyFont="1" applyFill="1" applyBorder="1" applyAlignment="1">
      <alignment vertical="center"/>
    </xf>
    <xf numFmtId="0" fontId="4" fillId="12" borderId="5" xfId="0" applyFont="1" applyFill="1" applyBorder="1" applyAlignment="1">
      <alignment vertical="center"/>
    </xf>
    <xf numFmtId="0" fontId="0" fillId="12" borderId="3" xfId="0" applyFill="1" applyBorder="1" applyAlignment="1">
      <alignment vertical="center" wrapText="1"/>
    </xf>
    <xf numFmtId="0" fontId="0" fillId="12" borderId="5" xfId="0" applyFill="1" applyBorder="1" applyAlignment="1">
      <alignment vertical="center" wrapText="1"/>
    </xf>
    <xf numFmtId="0" fontId="4" fillId="12" borderId="3" xfId="0" applyFont="1" applyFill="1" applyBorder="1"/>
    <xf numFmtId="0" fontId="4" fillId="12" borderId="5" xfId="0" applyFont="1" applyFill="1" applyBorder="1"/>
    <xf numFmtId="0" fontId="4" fillId="22" borderId="3" xfId="0" applyFont="1" applyFill="1" applyBorder="1" applyAlignment="1">
      <alignment horizontal="left" vertical="center"/>
    </xf>
    <xf numFmtId="0" fontId="4" fillId="22" borderId="4" xfId="0" applyFont="1" applyFill="1" applyBorder="1" applyAlignment="1">
      <alignment horizontal="left" vertical="center"/>
    </xf>
    <xf numFmtId="0" fontId="4" fillId="22" borderId="5" xfId="0" applyFont="1" applyFill="1" applyBorder="1" applyAlignment="1">
      <alignment horizontal="left" vertical="center"/>
    </xf>
    <xf numFmtId="0" fontId="4" fillId="22" borderId="3" xfId="0" applyFont="1" applyFill="1" applyBorder="1"/>
    <xf numFmtId="0" fontId="4" fillId="22" borderId="5" xfId="0" applyFont="1" applyFill="1" applyBorder="1"/>
    <xf numFmtId="0" fontId="4" fillId="21" borderId="3" xfId="0" applyFont="1" applyFill="1" applyBorder="1" applyAlignment="1">
      <alignment horizontal="left" vertical="center"/>
    </xf>
    <xf numFmtId="0" fontId="4" fillId="21" borderId="4" xfId="0" applyFont="1" applyFill="1" applyBorder="1" applyAlignment="1">
      <alignment horizontal="left" vertical="center"/>
    </xf>
    <xf numFmtId="0" fontId="4" fillId="21" borderId="5" xfId="0" applyFont="1" applyFill="1" applyBorder="1" applyAlignment="1">
      <alignment horizontal="left" vertical="center"/>
    </xf>
    <xf numFmtId="0" fontId="4" fillId="21" borderId="3" xfId="0" applyFont="1" applyFill="1" applyBorder="1"/>
    <xf numFmtId="0" fontId="4" fillId="21" borderId="5" xfId="0" applyFont="1" applyFill="1" applyBorder="1"/>
    <xf numFmtId="0" fontId="4" fillId="20" borderId="3" xfId="0" applyFont="1" applyFill="1" applyBorder="1" applyAlignment="1">
      <alignment horizontal="left" vertical="center"/>
    </xf>
    <xf numFmtId="0" fontId="4" fillId="20" borderId="4" xfId="0" applyFont="1" applyFill="1" applyBorder="1" applyAlignment="1">
      <alignment horizontal="left" vertical="center"/>
    </xf>
    <xf numFmtId="0" fontId="4" fillId="20" borderId="5" xfId="0" applyFont="1" applyFill="1" applyBorder="1" applyAlignment="1">
      <alignment horizontal="left" vertical="center"/>
    </xf>
    <xf numFmtId="0" fontId="4" fillId="20" borderId="3" xfId="0" applyFont="1" applyFill="1" applyBorder="1"/>
    <xf numFmtId="0" fontId="4" fillId="20" borderId="5" xfId="0" applyFont="1" applyFill="1" applyBorder="1"/>
    <xf numFmtId="14" fontId="7" fillId="0" borderId="4" xfId="0" applyNumberFormat="1" applyFont="1" applyBorder="1" applyAlignment="1">
      <alignment horizontal="left" vertical="center" wrapText="1"/>
    </xf>
    <xf numFmtId="0" fontId="4" fillId="0" borderId="0" xfId="0" applyFont="1" applyAlignment="1">
      <alignment horizontal="center" vertical="center"/>
    </xf>
    <xf numFmtId="0" fontId="11" fillId="0" borderId="0" xfId="0" applyFont="1" applyAlignment="1">
      <alignment horizontal="center" vertical="center"/>
    </xf>
    <xf numFmtId="0" fontId="16" fillId="0" borderId="0" xfId="0" applyFont="1" applyAlignment="1">
      <alignment vertical="center"/>
    </xf>
    <xf numFmtId="0" fontId="2" fillId="0" borderId="13" xfId="0" applyFont="1" applyBorder="1" applyAlignment="1">
      <alignment horizontal="left" vertical="top" wrapText="1"/>
    </xf>
    <xf numFmtId="0" fontId="2" fillId="0" borderId="11"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0" borderId="12" xfId="0" applyFont="1" applyBorder="1" applyAlignment="1">
      <alignment horizontal="left" vertical="top" wrapText="1"/>
    </xf>
    <xf numFmtId="0" fontId="2" fillId="0" borderId="4" xfId="0" applyFont="1" applyBorder="1" applyAlignment="1">
      <alignment horizontal="left" vertical="top" wrapText="1"/>
    </xf>
    <xf numFmtId="0" fontId="6" fillId="0" borderId="1" xfId="0" applyFont="1" applyBorder="1" applyAlignment="1">
      <alignment horizontal="center" vertical="center" textRotation="90" wrapText="1"/>
    </xf>
    <xf numFmtId="0" fontId="4" fillId="0" borderId="1" xfId="0" applyFont="1" applyBorder="1" applyAlignment="1">
      <alignment horizontal="center"/>
    </xf>
    <xf numFmtId="0" fontId="18" fillId="0" borderId="1" xfId="0" applyFont="1" applyBorder="1" applyAlignment="1">
      <alignment vertical="center" textRotation="90"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textRotation="90" wrapText="1"/>
    </xf>
    <xf numFmtId="0" fontId="18" fillId="18" borderId="1" xfId="0" applyFont="1" applyFill="1" applyBorder="1" applyAlignment="1">
      <alignment horizontal="center" vertical="center" textRotation="90" wrapText="1"/>
    </xf>
    <xf numFmtId="0" fontId="19" fillId="0" borderId="1" xfId="0" applyFont="1" applyBorder="1" applyAlignment="1">
      <alignment horizontal="center" vertical="center" textRotation="90" wrapText="1"/>
    </xf>
    <xf numFmtId="0" fontId="19" fillId="18" borderId="1" xfId="0" applyFont="1" applyFill="1" applyBorder="1" applyAlignment="1">
      <alignment horizontal="center" vertical="center" textRotation="90" wrapText="1"/>
    </xf>
    <xf numFmtId="14"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19" fillId="0" borderId="1" xfId="0" applyFont="1" applyBorder="1" applyAlignment="1">
      <alignment vertical="center" textRotation="90" wrapText="1"/>
    </xf>
    <xf numFmtId="0" fontId="19" fillId="0" borderId="7" xfId="0" applyFont="1" applyBorder="1" applyAlignment="1">
      <alignment horizontal="center" vertical="center" textRotation="90" wrapText="1"/>
    </xf>
    <xf numFmtId="14" fontId="20" fillId="0" borderId="7" xfId="0" applyNumberFormat="1" applyFont="1" applyBorder="1" applyAlignment="1">
      <alignment horizontal="center" vertical="center" wrapText="1"/>
    </xf>
    <xf numFmtId="0" fontId="20" fillId="0" borderId="7" xfId="0" applyFont="1" applyBorder="1" applyAlignment="1">
      <alignment horizontal="center" vertical="center" wrapText="1"/>
    </xf>
    <xf numFmtId="0" fontId="19" fillId="19" borderId="7" xfId="0" applyFont="1" applyFill="1" applyBorder="1" applyAlignment="1">
      <alignment horizontal="center" vertical="center" textRotation="90" wrapText="1"/>
    </xf>
    <xf numFmtId="0" fontId="19" fillId="19" borderId="1" xfId="0" applyFont="1" applyFill="1" applyBorder="1" applyAlignment="1">
      <alignment horizontal="center" vertical="center" textRotation="90" wrapText="1"/>
    </xf>
    <xf numFmtId="14" fontId="20" fillId="19" borderId="7" xfId="0" applyNumberFormat="1" applyFont="1" applyFill="1" applyBorder="1" applyAlignment="1">
      <alignment horizontal="center" vertical="center" wrapText="1"/>
    </xf>
    <xf numFmtId="0" fontId="20" fillId="19" borderId="7" xfId="0" applyFont="1" applyFill="1" applyBorder="1" applyAlignment="1">
      <alignment horizontal="center" vertical="center" wrapText="1"/>
    </xf>
    <xf numFmtId="0" fontId="18" fillId="19" borderId="1" xfId="0" applyFont="1" applyFill="1" applyBorder="1" applyAlignment="1">
      <alignment horizontal="center" vertical="center" wrapText="1"/>
    </xf>
    <xf numFmtId="0" fontId="6" fillId="19" borderId="1" xfId="0" applyFont="1" applyFill="1" applyBorder="1" applyAlignment="1">
      <alignment horizontal="center" vertical="center" textRotation="90" wrapText="1"/>
    </xf>
    <xf numFmtId="0" fontId="18" fillId="19" borderId="1" xfId="0" applyFont="1" applyFill="1" applyBorder="1" applyAlignment="1">
      <alignment horizontal="center" vertical="center" textRotation="90" wrapText="1"/>
    </xf>
    <xf numFmtId="164" fontId="1" fillId="0" borderId="3" xfId="2" applyFill="1" applyBorder="1" applyAlignment="1">
      <alignment vertical="center"/>
    </xf>
    <xf numFmtId="0" fontId="4" fillId="0" borderId="1"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8"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3" fillId="0" borderId="0" xfId="0" applyFont="1" applyAlignment="1">
      <alignment horizontal="center" vertical="center" wrapText="1"/>
    </xf>
    <xf numFmtId="0" fontId="3" fillId="7" borderId="1" xfId="0" applyFont="1" applyFill="1" applyBorder="1" applyAlignment="1">
      <alignment vertical="center" textRotation="90" wrapText="1"/>
    </xf>
    <xf numFmtId="0" fontId="3" fillId="7" borderId="1" xfId="0" applyFont="1" applyFill="1" applyBorder="1" applyAlignment="1">
      <alignment horizontal="center" vertical="center" textRotation="90" wrapText="1"/>
    </xf>
    <xf numFmtId="0" fontId="3" fillId="7" borderId="1" xfId="0" applyFont="1" applyFill="1" applyBorder="1" applyAlignment="1">
      <alignment horizontal="justify" vertical="center" textRotation="90" wrapText="1"/>
    </xf>
    <xf numFmtId="0" fontId="3" fillId="0" borderId="6" xfId="0" applyFont="1" applyBorder="1" applyAlignment="1">
      <alignment horizontal="center" vertical="center" textRotation="90" wrapText="1"/>
    </xf>
    <xf numFmtId="0" fontId="2" fillId="6" borderId="6" xfId="0" applyFont="1" applyFill="1" applyBorder="1" applyAlignment="1">
      <alignment horizontal="center" vertical="center"/>
    </xf>
    <xf numFmtId="0" fontId="2" fillId="0" borderId="6" xfId="0" applyFont="1" applyBorder="1" applyAlignment="1">
      <alignment horizontal="center" vertical="center"/>
    </xf>
    <xf numFmtId="0" fontId="2" fillId="5" borderId="6" xfId="0" applyFont="1" applyFill="1" applyBorder="1" applyAlignment="1">
      <alignment horizontal="center" vertical="center"/>
    </xf>
    <xf numFmtId="0" fontId="2" fillId="4" borderId="6" xfId="0" applyFont="1" applyFill="1" applyBorder="1" applyAlignment="1">
      <alignment horizontal="center" vertical="center"/>
    </xf>
    <xf numFmtId="0" fontId="2" fillId="8" borderId="6" xfId="0" applyFont="1" applyFill="1" applyBorder="1" applyAlignment="1">
      <alignment horizontal="center" vertical="center"/>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3" fillId="7" borderId="1" xfId="0" applyFont="1" applyFill="1" applyBorder="1" applyAlignment="1">
      <alignment horizontal="justify" vertical="center" wrapText="1"/>
    </xf>
    <xf numFmtId="0" fontId="3" fillId="7" borderId="9" xfId="0" applyFont="1" applyFill="1" applyBorder="1" applyAlignment="1">
      <alignment horizontal="center" vertical="center"/>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13" xfId="0" applyFont="1" applyFill="1" applyBorder="1" applyAlignment="1">
      <alignment horizontal="center" vertical="center"/>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xf numFmtId="10" fontId="3" fillId="7" borderId="1" xfId="0" applyNumberFormat="1" applyFont="1" applyFill="1" applyBorder="1" applyAlignment="1">
      <alignment horizontal="center" vertical="center" textRotation="90" wrapText="1"/>
    </xf>
    <xf numFmtId="0" fontId="2" fillId="6" borderId="1"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left" vertical="top" wrapText="1"/>
    </xf>
    <xf numFmtId="165" fontId="1" fillId="0" borderId="1" xfId="1" applyBorder="1" applyAlignment="1">
      <alignment horizontal="center" vertical="center"/>
    </xf>
    <xf numFmtId="0" fontId="3" fillId="2" borderId="1" xfId="0" applyFont="1" applyFill="1" applyBorder="1" applyAlignment="1">
      <alignment horizontal="justify" vertical="center" wrapText="1"/>
    </xf>
    <xf numFmtId="0" fontId="3" fillId="2" borderId="1" xfId="0" applyFont="1" applyFill="1" applyBorder="1" applyAlignment="1">
      <alignment horizontal="justify" vertical="center"/>
    </xf>
    <xf numFmtId="0" fontId="3" fillId="2" borderId="1" xfId="0" applyFont="1" applyFill="1" applyBorder="1" applyAlignment="1">
      <alignment horizontal="center" vertical="center"/>
    </xf>
    <xf numFmtId="0" fontId="3" fillId="9" borderId="6" xfId="0" applyFont="1" applyFill="1" applyBorder="1" applyAlignment="1">
      <alignment horizontal="center" vertical="center"/>
    </xf>
    <xf numFmtId="0" fontId="3" fillId="9" borderId="2" xfId="0" applyFont="1" applyFill="1" applyBorder="1" applyAlignment="1">
      <alignment horizontal="center" vertical="center" textRotation="90" wrapText="1"/>
    </xf>
    <xf numFmtId="0" fontId="18" fillId="19" borderId="1" xfId="0" applyFont="1" applyFill="1" applyBorder="1" applyAlignment="1">
      <alignment horizontal="center" vertical="center" wrapText="1"/>
    </xf>
    <xf numFmtId="0" fontId="11" fillId="0" borderId="1" xfId="0" applyFont="1" applyBorder="1" applyAlignment="1">
      <alignment horizontal="center" vertical="center"/>
    </xf>
    <xf numFmtId="0" fontId="19" fillId="19" borderId="7" xfId="0" applyFont="1" applyFill="1" applyBorder="1" applyAlignment="1">
      <alignment horizontal="center" vertical="center" wrapText="1"/>
    </xf>
    <xf numFmtId="0" fontId="19" fillId="0" borderId="7" xfId="0" applyFont="1" applyBorder="1" applyAlignment="1">
      <alignment horizontal="left" vertical="center" wrapText="1"/>
    </xf>
    <xf numFmtId="0" fontId="0" fillId="0" borderId="0" xfId="0" applyAlignment="1">
      <alignment horizontal="center"/>
    </xf>
    <xf numFmtId="0" fontId="19" fillId="19" borderId="1" xfId="0" applyFont="1" applyFill="1" applyBorder="1" applyAlignment="1">
      <alignment horizontal="center" vertical="center" wrapText="1"/>
    </xf>
    <xf numFmtId="0" fontId="4" fillId="13" borderId="1" xfId="0" applyFont="1" applyFill="1" applyBorder="1" applyAlignment="1">
      <alignment horizontal="center" vertical="center"/>
    </xf>
    <xf numFmtId="0" fontId="4" fillId="14" borderId="1" xfId="0" applyFont="1" applyFill="1" applyBorder="1" applyAlignment="1">
      <alignment horizontal="center" vertical="center"/>
    </xf>
    <xf numFmtId="0" fontId="0" fillId="16" borderId="1" xfId="0" applyFill="1" applyBorder="1" applyAlignment="1">
      <alignment horizontal="left" vertical="center" wrapText="1"/>
    </xf>
    <xf numFmtId="0" fontId="0" fillId="15" borderId="1" xfId="0" applyFill="1" applyBorder="1" applyAlignment="1">
      <alignment horizontal="left" vertical="center" wrapText="1"/>
    </xf>
    <xf numFmtId="0" fontId="9" fillId="10" borderId="1" xfId="0" applyFont="1" applyFill="1" applyBorder="1" applyAlignment="1">
      <alignment horizontal="center" vertical="center"/>
    </xf>
    <xf numFmtId="0" fontId="4" fillId="11"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20" borderId="3" xfId="0" applyFill="1" applyBorder="1" applyAlignment="1">
      <alignment horizontal="center" vertical="center" wrapText="1"/>
    </xf>
    <xf numFmtId="0" fontId="0" fillId="20" borderId="4" xfId="0" applyFill="1" applyBorder="1" applyAlignment="1">
      <alignment horizontal="center" vertical="center" wrapText="1"/>
    </xf>
    <xf numFmtId="0" fontId="0" fillId="20" borderId="5" xfId="0" applyFill="1" applyBorder="1" applyAlignment="1">
      <alignment horizontal="center" vertical="center" wrapText="1"/>
    </xf>
    <xf numFmtId="0" fontId="0" fillId="26" borderId="3" xfId="0" applyFill="1" applyBorder="1" applyAlignment="1">
      <alignment horizontal="center" vertical="center"/>
    </xf>
    <xf numFmtId="0" fontId="0" fillId="26" borderId="5" xfId="0" applyFill="1" applyBorder="1" applyAlignment="1">
      <alignment horizontal="center" vertical="center"/>
    </xf>
    <xf numFmtId="0" fontId="0" fillId="26" borderId="3" xfId="0" applyFill="1" applyBorder="1" applyAlignment="1">
      <alignment horizontal="center" vertical="center" wrapText="1"/>
    </xf>
    <xf numFmtId="0" fontId="0" fillId="26" borderId="4" xfId="0" applyFill="1" applyBorder="1" applyAlignment="1">
      <alignment horizontal="center" vertical="center" wrapText="1"/>
    </xf>
    <xf numFmtId="0" fontId="0" fillId="26" borderId="5" xfId="0" applyFill="1" applyBorder="1" applyAlignment="1">
      <alignment horizontal="center" vertical="center" wrapText="1"/>
    </xf>
    <xf numFmtId="0" fontId="0" fillId="26" borderId="4" xfId="0" applyFill="1" applyBorder="1" applyAlignment="1">
      <alignment horizontal="center" vertical="center"/>
    </xf>
    <xf numFmtId="0" fontId="4" fillId="20" borderId="3" xfId="0" applyFont="1" applyFill="1" applyBorder="1" applyAlignment="1">
      <alignment horizontal="center"/>
    </xf>
    <xf numFmtId="0" fontId="4" fillId="20" borderId="4" xfId="0" applyFont="1" applyFill="1" applyBorder="1" applyAlignment="1">
      <alignment horizontal="center"/>
    </xf>
    <xf numFmtId="0" fontId="4" fillId="20" borderId="5" xfId="0" applyFont="1" applyFill="1" applyBorder="1" applyAlignment="1">
      <alignment horizontal="center"/>
    </xf>
    <xf numFmtId="0" fontId="0" fillId="21" borderId="3" xfId="0" applyFill="1" applyBorder="1" applyAlignment="1">
      <alignment horizontal="center" vertical="center" wrapText="1"/>
    </xf>
    <xf numFmtId="0" fontId="0" fillId="21" borderId="4" xfId="0" applyFill="1" applyBorder="1" applyAlignment="1">
      <alignment horizontal="center" vertical="center" wrapText="1"/>
    </xf>
    <xf numFmtId="0" fontId="0" fillId="21" borderId="5" xfId="0" applyFill="1" applyBorder="1" applyAlignment="1">
      <alignment horizontal="center" vertical="center" wrapText="1"/>
    </xf>
    <xf numFmtId="0" fontId="0" fillId="22" borderId="3" xfId="0" applyFill="1" applyBorder="1" applyAlignment="1">
      <alignment horizontal="center" vertical="center" wrapText="1"/>
    </xf>
    <xf numFmtId="0" fontId="0" fillId="22" borderId="4" xfId="0" applyFill="1" applyBorder="1" applyAlignment="1">
      <alignment horizontal="center" vertical="center" wrapText="1"/>
    </xf>
    <xf numFmtId="0" fontId="0" fillId="22" borderId="5" xfId="0" applyFill="1" applyBorder="1" applyAlignment="1">
      <alignment horizontal="center" vertical="center" wrapText="1"/>
    </xf>
    <xf numFmtId="0" fontId="4" fillId="21" borderId="3" xfId="0" applyFont="1" applyFill="1" applyBorder="1" applyAlignment="1">
      <alignment horizontal="center"/>
    </xf>
    <xf numFmtId="0" fontId="4" fillId="21" borderId="4" xfId="0" applyFont="1" applyFill="1" applyBorder="1" applyAlignment="1">
      <alignment horizontal="center"/>
    </xf>
    <xf numFmtId="0" fontId="4" fillId="21" borderId="5" xfId="0" applyFont="1" applyFill="1" applyBorder="1" applyAlignment="1">
      <alignment horizontal="center"/>
    </xf>
    <xf numFmtId="0" fontId="0" fillId="12" borderId="3" xfId="0" applyFill="1" applyBorder="1" applyAlignment="1">
      <alignment horizontal="center" vertical="center" wrapText="1"/>
    </xf>
    <xf numFmtId="0" fontId="0" fillId="12" borderId="4" xfId="0" applyFill="1" applyBorder="1" applyAlignment="1">
      <alignment horizontal="center" vertical="center" wrapText="1"/>
    </xf>
    <xf numFmtId="0" fontId="0" fillId="12" borderId="5" xfId="0" applyFill="1" applyBorder="1" applyAlignment="1">
      <alignment horizontal="center" vertical="center" wrapText="1"/>
    </xf>
    <xf numFmtId="0" fontId="4" fillId="22" borderId="3" xfId="0" applyFont="1" applyFill="1" applyBorder="1" applyAlignment="1">
      <alignment horizontal="center"/>
    </xf>
    <xf numFmtId="0" fontId="4" fillId="22" borderId="4" xfId="0" applyFont="1" applyFill="1" applyBorder="1" applyAlignment="1">
      <alignment horizontal="center"/>
    </xf>
    <xf numFmtId="0" fontId="4" fillId="22" borderId="5" xfId="0" applyFont="1" applyFill="1" applyBorder="1" applyAlignment="1">
      <alignment horizontal="center"/>
    </xf>
    <xf numFmtId="0" fontId="4" fillId="12" borderId="3" xfId="0" applyFont="1" applyFill="1" applyBorder="1" applyAlignment="1">
      <alignment horizontal="center"/>
    </xf>
    <xf numFmtId="0" fontId="4" fillId="12" borderId="4" xfId="0" applyFont="1" applyFill="1" applyBorder="1" applyAlignment="1">
      <alignment horizontal="center"/>
    </xf>
    <xf numFmtId="0" fontId="4" fillId="12" borderId="5" xfId="0" applyFont="1" applyFill="1" applyBorder="1" applyAlignment="1">
      <alignment horizontal="center"/>
    </xf>
    <xf numFmtId="0" fontId="0" fillId="23" borderId="3" xfId="0" applyFill="1" applyBorder="1" applyAlignment="1">
      <alignment horizontal="center" wrapText="1"/>
    </xf>
    <xf numFmtId="0" fontId="0" fillId="23" borderId="4" xfId="0" applyFill="1" applyBorder="1" applyAlignment="1">
      <alignment horizontal="center" wrapText="1"/>
    </xf>
    <xf numFmtId="0" fontId="0" fillId="23" borderId="5" xfId="0" applyFill="1" applyBorder="1" applyAlignment="1">
      <alignment horizontal="center" wrapText="1"/>
    </xf>
    <xf numFmtId="0" fontId="0" fillId="23" borderId="3" xfId="0" applyFill="1" applyBorder="1" applyAlignment="1">
      <alignment horizontal="center" vertical="center" wrapText="1"/>
    </xf>
    <xf numFmtId="0" fontId="0" fillId="23" borderId="4" xfId="0" applyFill="1" applyBorder="1" applyAlignment="1">
      <alignment horizontal="center" vertical="center" wrapText="1"/>
    </xf>
    <xf numFmtId="0" fontId="0" fillId="23" borderId="5" xfId="0" applyFill="1" applyBorder="1" applyAlignment="1">
      <alignment horizontal="center" vertical="center" wrapText="1"/>
    </xf>
    <xf numFmtId="0" fontId="0" fillId="24" borderId="3" xfId="0" applyFill="1" applyBorder="1" applyAlignment="1">
      <alignment horizontal="center" vertical="center" wrapText="1"/>
    </xf>
    <xf numFmtId="0" fontId="0" fillId="24" borderId="4" xfId="0" applyFill="1" applyBorder="1" applyAlignment="1">
      <alignment horizontal="center" vertical="center" wrapText="1"/>
    </xf>
    <xf numFmtId="0" fontId="0" fillId="24" borderId="5" xfId="0" applyFill="1" applyBorder="1" applyAlignment="1">
      <alignment horizontal="center" vertical="center" wrapText="1"/>
    </xf>
    <xf numFmtId="0" fontId="4" fillId="23" borderId="3" xfId="0" applyFont="1" applyFill="1" applyBorder="1" applyAlignment="1">
      <alignment horizontal="center"/>
    </xf>
    <xf numFmtId="0" fontId="4" fillId="23" borderId="4" xfId="0" applyFont="1" applyFill="1" applyBorder="1" applyAlignment="1">
      <alignment horizontal="center"/>
    </xf>
    <xf numFmtId="0" fontId="4" fillId="23" borderId="5" xfId="0" applyFont="1" applyFill="1" applyBorder="1" applyAlignment="1">
      <alignment horizontal="center"/>
    </xf>
    <xf numFmtId="0" fontId="0" fillId="25" borderId="3" xfId="0" applyFill="1" applyBorder="1" applyAlignment="1">
      <alignment horizontal="center" vertical="center" wrapText="1"/>
    </xf>
    <xf numFmtId="0" fontId="0" fillId="25" borderId="4" xfId="0" applyFill="1" applyBorder="1" applyAlignment="1">
      <alignment horizontal="center" vertical="center" wrapText="1"/>
    </xf>
    <xf numFmtId="0" fontId="0" fillId="25" borderId="5" xfId="0" applyFill="1" applyBorder="1" applyAlignment="1">
      <alignment horizontal="center" vertical="center" wrapText="1"/>
    </xf>
    <xf numFmtId="0" fontId="4" fillId="24" borderId="3" xfId="0" applyFont="1" applyFill="1" applyBorder="1" applyAlignment="1">
      <alignment horizontal="center"/>
    </xf>
    <xf numFmtId="0" fontId="4" fillId="24" borderId="4" xfId="0" applyFont="1" applyFill="1" applyBorder="1" applyAlignment="1">
      <alignment horizontal="center"/>
    </xf>
    <xf numFmtId="0" fontId="4" fillId="24" borderId="5" xfId="0" applyFont="1" applyFill="1" applyBorder="1" applyAlignment="1">
      <alignment horizontal="center"/>
    </xf>
    <xf numFmtId="0" fontId="13" fillId="0" borderId="3" xfId="0" applyFont="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4" fillId="26" borderId="3" xfId="0" applyFont="1" applyFill="1" applyBorder="1" applyAlignment="1">
      <alignment horizontal="center"/>
    </xf>
    <xf numFmtId="0" fontId="4" fillId="26" borderId="4" xfId="0" applyFont="1" applyFill="1" applyBorder="1" applyAlignment="1">
      <alignment horizontal="center"/>
    </xf>
    <xf numFmtId="0" fontId="4" fillId="26" borderId="5" xfId="0" applyFont="1" applyFill="1" applyBorder="1" applyAlignment="1">
      <alignment horizontal="center"/>
    </xf>
    <xf numFmtId="0" fontId="4" fillId="25" borderId="3" xfId="0" applyFont="1" applyFill="1" applyBorder="1" applyAlignment="1">
      <alignment horizontal="center"/>
    </xf>
    <xf numFmtId="0" fontId="4" fillId="25" borderId="4" xfId="0" applyFont="1" applyFill="1" applyBorder="1" applyAlignment="1">
      <alignment horizontal="center"/>
    </xf>
    <xf numFmtId="0" fontId="4" fillId="25" borderId="5" xfId="0" applyFont="1" applyFill="1" applyBorder="1" applyAlignment="1">
      <alignment horizontal="center"/>
    </xf>
  </cellXfs>
  <cellStyles count="3">
    <cellStyle name="Moneda" xfId="1" builtinId="4"/>
    <cellStyle name="Moneda [0]" xfId="2" builtinId="7"/>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5" Type="http://schemas.openxmlformats.org/officeDocument/2006/relationships/customXml" Target="../customXml/item3.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tmp"/><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jpe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 Id="rId9" Type="http://schemas.openxmlformats.org/officeDocument/2006/relationships/image" Target="../media/image1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xdr:col>
      <xdr:colOff>58616</xdr:colOff>
      <xdr:row>0</xdr:row>
      <xdr:rowOff>68384</xdr:rowOff>
    </xdr:from>
    <xdr:to>
      <xdr:col>2</xdr:col>
      <xdr:colOff>117231</xdr:colOff>
      <xdr:row>2</xdr:row>
      <xdr:rowOff>138213</xdr:rowOff>
    </xdr:to>
    <xdr:pic>
      <xdr:nvPicPr>
        <xdr:cNvPr id="2" name="Imagen 1">
          <a:extLst>
            <a:ext uri="{FF2B5EF4-FFF2-40B4-BE49-F238E27FC236}">
              <a16:creationId xmlns:a16="http://schemas.microsoft.com/office/drawing/2014/main" id="{97FD2AFB-9750-4851-8946-FD666F9FD90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1231" y="68384"/>
          <a:ext cx="703385" cy="577829"/>
        </a:xfrm>
        <a:prstGeom prst="rect">
          <a:avLst/>
        </a:prstGeom>
        <a:noFill/>
        <a:ln>
          <a:noFill/>
        </a:ln>
      </xdr:spPr>
    </xdr:pic>
    <xdr:clientData/>
  </xdr:twoCellAnchor>
  <xdr:twoCellAnchor editAs="oneCell">
    <xdr:from>
      <xdr:col>0</xdr:col>
      <xdr:colOff>103554</xdr:colOff>
      <xdr:row>10</xdr:row>
      <xdr:rowOff>58615</xdr:rowOff>
    </xdr:from>
    <xdr:to>
      <xdr:col>17</xdr:col>
      <xdr:colOff>809151</xdr:colOff>
      <xdr:row>10</xdr:row>
      <xdr:rowOff>820520</xdr:rowOff>
    </xdr:to>
    <xdr:pic>
      <xdr:nvPicPr>
        <xdr:cNvPr id="3" name="Imagen 2">
          <a:extLst>
            <a:ext uri="{FF2B5EF4-FFF2-40B4-BE49-F238E27FC236}">
              <a16:creationId xmlns:a16="http://schemas.microsoft.com/office/drawing/2014/main" id="{ECB24B27-F4CD-549B-CEB7-D96CB3391E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stretch>
          <a:fillRect/>
        </a:stretch>
      </xdr:blipFill>
      <xdr:spPr>
        <a:xfrm>
          <a:off x="103554" y="2403230"/>
          <a:ext cx="13296182" cy="761905"/>
        </a:xfrm>
        <a:prstGeom prst="rect">
          <a:avLst/>
        </a:prstGeom>
      </xdr:spPr>
    </xdr:pic>
    <xdr:clientData/>
  </xdr:twoCellAnchor>
  <xdr:twoCellAnchor editAs="oneCell">
    <xdr:from>
      <xdr:col>0</xdr:col>
      <xdr:colOff>57150</xdr:colOff>
      <xdr:row>81</xdr:row>
      <xdr:rowOff>76200</xdr:rowOff>
    </xdr:from>
    <xdr:to>
      <xdr:col>17</xdr:col>
      <xdr:colOff>561975</xdr:colOff>
      <xdr:row>82</xdr:row>
      <xdr:rowOff>495300</xdr:rowOff>
    </xdr:to>
    <xdr:pic>
      <xdr:nvPicPr>
        <xdr:cNvPr id="4" name="Imagen 3">
          <a:extLst>
            <a:ext uri="{FF2B5EF4-FFF2-40B4-BE49-F238E27FC236}">
              <a16:creationId xmlns:a16="http://schemas.microsoft.com/office/drawing/2014/main" id="{1FB02B5D-4C8A-4FE4-8651-0C8EF208B1FE}"/>
            </a:ext>
            <a:ext uri="{147F2762-F138-4A5C-976F-8EAC2B608ADB}">
              <a16:predDERef xmlns:a16="http://schemas.microsoft.com/office/drawing/2014/main" pred="{ECB24B27-F4CD-549B-CEB7-D96CB3391E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tretch>
          <a:fillRect/>
        </a:stretch>
      </xdr:blipFill>
      <xdr:spPr>
        <a:xfrm>
          <a:off x="57150" y="45272325"/>
          <a:ext cx="12753975" cy="628650"/>
        </a:xfrm>
        <a:prstGeom prst="rect">
          <a:avLst/>
        </a:prstGeom>
      </xdr:spPr>
    </xdr:pic>
    <xdr:clientData/>
  </xdr:twoCellAnchor>
  <xdr:twoCellAnchor editAs="oneCell">
    <xdr:from>
      <xdr:col>7</xdr:col>
      <xdr:colOff>15875</xdr:colOff>
      <xdr:row>24</xdr:row>
      <xdr:rowOff>357188</xdr:rowOff>
    </xdr:from>
    <xdr:to>
      <xdr:col>11</xdr:col>
      <xdr:colOff>203274</xdr:colOff>
      <xdr:row>25</xdr:row>
      <xdr:rowOff>0</xdr:rowOff>
    </xdr:to>
    <xdr:pic>
      <xdr:nvPicPr>
        <xdr:cNvPr id="5" name="Imagen 4">
          <a:extLst>
            <a:ext uri="{FF2B5EF4-FFF2-40B4-BE49-F238E27FC236}">
              <a16:creationId xmlns:a16="http://schemas.microsoft.com/office/drawing/2014/main" id="{0A663EEE-9E68-26E7-4DE3-2EE29B593A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4"/>
        <a:stretch>
          <a:fillRect/>
        </a:stretch>
      </xdr:blipFill>
      <xdr:spPr>
        <a:xfrm>
          <a:off x="5961063" y="7112001"/>
          <a:ext cx="1131961" cy="881062"/>
        </a:xfrm>
        <a:prstGeom prst="rect">
          <a:avLst/>
        </a:prstGeom>
      </xdr:spPr>
    </xdr:pic>
    <xdr:clientData/>
  </xdr:twoCellAnchor>
  <xdr:twoCellAnchor editAs="oneCell">
    <xdr:from>
      <xdr:col>13</xdr:col>
      <xdr:colOff>43644</xdr:colOff>
      <xdr:row>24</xdr:row>
      <xdr:rowOff>404813</xdr:rowOff>
    </xdr:from>
    <xdr:to>
      <xdr:col>18</xdr:col>
      <xdr:colOff>3175</xdr:colOff>
      <xdr:row>24</xdr:row>
      <xdr:rowOff>981635</xdr:rowOff>
    </xdr:to>
    <xdr:pic>
      <xdr:nvPicPr>
        <xdr:cNvPr id="6" name="Imagen 5">
          <a:extLst>
            <a:ext uri="{FF2B5EF4-FFF2-40B4-BE49-F238E27FC236}">
              <a16:creationId xmlns:a16="http://schemas.microsoft.com/office/drawing/2014/main" id="{1FDE5DD3-CEE7-2CCC-1130-E729C905D38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5"/>
        <a:stretch>
          <a:fillRect/>
        </a:stretch>
      </xdr:blipFill>
      <xdr:spPr>
        <a:xfrm>
          <a:off x="8893957" y="7159626"/>
          <a:ext cx="4988731" cy="576822"/>
        </a:xfrm>
        <a:prstGeom prst="rect">
          <a:avLst/>
        </a:prstGeom>
      </xdr:spPr>
    </xdr:pic>
    <xdr:clientData/>
  </xdr:twoCellAnchor>
  <xdr:twoCellAnchor editAs="oneCell">
    <xdr:from>
      <xdr:col>7</xdr:col>
      <xdr:colOff>55563</xdr:colOff>
      <xdr:row>25</xdr:row>
      <xdr:rowOff>174625</xdr:rowOff>
    </xdr:from>
    <xdr:to>
      <xdr:col>11</xdr:col>
      <xdr:colOff>198230</xdr:colOff>
      <xdr:row>25</xdr:row>
      <xdr:rowOff>1411081</xdr:rowOff>
    </xdr:to>
    <xdr:pic>
      <xdr:nvPicPr>
        <xdr:cNvPr id="7" name="Imagen 6">
          <a:extLst>
            <a:ext uri="{FF2B5EF4-FFF2-40B4-BE49-F238E27FC236}">
              <a16:creationId xmlns:a16="http://schemas.microsoft.com/office/drawing/2014/main" id="{359D990B-665A-52D8-D3D4-76BEBB85623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6"/>
        <a:stretch>
          <a:fillRect/>
        </a:stretch>
      </xdr:blipFill>
      <xdr:spPr>
        <a:xfrm>
          <a:off x="6000751" y="8167688"/>
          <a:ext cx="1087229" cy="1236456"/>
        </a:xfrm>
        <a:prstGeom prst="rect">
          <a:avLst/>
        </a:prstGeom>
      </xdr:spPr>
    </xdr:pic>
    <xdr:clientData/>
  </xdr:twoCellAnchor>
  <xdr:twoCellAnchor editAs="oneCell">
    <xdr:from>
      <xdr:col>13</xdr:col>
      <xdr:colOff>31750</xdr:colOff>
      <xdr:row>25</xdr:row>
      <xdr:rowOff>730251</xdr:rowOff>
    </xdr:from>
    <xdr:to>
      <xdr:col>17</xdr:col>
      <xdr:colOff>1023938</xdr:colOff>
      <xdr:row>25</xdr:row>
      <xdr:rowOff>1058409</xdr:rowOff>
    </xdr:to>
    <xdr:pic>
      <xdr:nvPicPr>
        <xdr:cNvPr id="8" name="Imagen 7">
          <a:extLst>
            <a:ext uri="{FF2B5EF4-FFF2-40B4-BE49-F238E27FC236}">
              <a16:creationId xmlns:a16="http://schemas.microsoft.com/office/drawing/2014/main" id="{60149B5C-3550-0C80-661E-E9A5020960A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7"/>
        <a:stretch>
          <a:fillRect/>
        </a:stretch>
      </xdr:blipFill>
      <xdr:spPr>
        <a:xfrm>
          <a:off x="8882063" y="8723314"/>
          <a:ext cx="4992688" cy="328158"/>
        </a:xfrm>
        <a:prstGeom prst="rect">
          <a:avLst/>
        </a:prstGeom>
      </xdr:spPr>
    </xdr:pic>
    <xdr:clientData/>
  </xdr:twoCellAnchor>
  <xdr:twoCellAnchor editAs="oneCell">
    <xdr:from>
      <xdr:col>17</xdr:col>
      <xdr:colOff>35859</xdr:colOff>
      <xdr:row>87</xdr:row>
      <xdr:rowOff>35858</xdr:rowOff>
    </xdr:from>
    <xdr:to>
      <xdr:col>18</xdr:col>
      <xdr:colOff>35859</xdr:colOff>
      <xdr:row>87</xdr:row>
      <xdr:rowOff>359708</xdr:rowOff>
    </xdr:to>
    <xdr:pic>
      <xdr:nvPicPr>
        <xdr:cNvPr id="9" name="Imagen 8">
          <a:extLst>
            <a:ext uri="{FF2B5EF4-FFF2-40B4-BE49-F238E27FC236}">
              <a16:creationId xmlns:a16="http://schemas.microsoft.com/office/drawing/2014/main" id="{97FB5EC9-1054-6C49-44C9-ADFB72E70844}"/>
            </a:ext>
            <a:ext uri="{147F2762-F138-4A5C-976F-8EAC2B608ADB}">
              <a16:predDERef xmlns:a16="http://schemas.microsoft.com/office/drawing/2014/main" pred="{60149B5C-3550-0C80-661E-E9A5020960A9}"/>
            </a:ext>
          </a:extLst>
        </xdr:cNvPr>
        <xdr:cNvPicPr>
          <a:picLocks noChangeAspect="1"/>
        </xdr:cNvPicPr>
      </xdr:nvPicPr>
      <xdr:blipFill>
        <a:blip xmlns:r="http://schemas.openxmlformats.org/officeDocument/2006/relationships" r:embed="rId8"/>
        <a:stretch>
          <a:fillRect/>
        </a:stretch>
      </xdr:blipFill>
      <xdr:spPr>
        <a:xfrm>
          <a:off x="12640235" y="41874140"/>
          <a:ext cx="1057836" cy="323850"/>
        </a:xfrm>
        <a:prstGeom prst="rect">
          <a:avLst/>
        </a:prstGeom>
      </xdr:spPr>
    </xdr:pic>
    <xdr:clientData/>
  </xdr:twoCellAnchor>
  <xdr:twoCellAnchor editAs="oneCell">
    <xdr:from>
      <xdr:col>17</xdr:col>
      <xdr:colOff>277907</xdr:colOff>
      <xdr:row>86</xdr:row>
      <xdr:rowOff>152399</xdr:rowOff>
    </xdr:from>
    <xdr:to>
      <xdr:col>17</xdr:col>
      <xdr:colOff>765629</xdr:colOff>
      <xdr:row>86</xdr:row>
      <xdr:rowOff>438936</xdr:rowOff>
    </xdr:to>
    <xdr:pic>
      <xdr:nvPicPr>
        <xdr:cNvPr id="10" name="Imagen 9">
          <a:extLst>
            <a:ext uri="{FF2B5EF4-FFF2-40B4-BE49-F238E27FC236}">
              <a16:creationId xmlns:a16="http://schemas.microsoft.com/office/drawing/2014/main" id="{561D431B-52D4-AAC2-3B4E-CB16EDF99BF3}"/>
            </a:ext>
          </a:extLst>
        </xdr:cNvPr>
        <xdr:cNvPicPr>
          <a:picLocks noChangeAspect="1"/>
        </xdr:cNvPicPr>
      </xdr:nvPicPr>
      <xdr:blipFill>
        <a:blip xmlns:r="http://schemas.openxmlformats.org/officeDocument/2006/relationships" r:embed="rId9"/>
        <a:stretch>
          <a:fillRect/>
        </a:stretch>
      </xdr:blipFill>
      <xdr:spPr>
        <a:xfrm>
          <a:off x="12882283" y="40995599"/>
          <a:ext cx="487722" cy="2865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190501</xdr:colOff>
      <xdr:row>15</xdr:row>
      <xdr:rowOff>127000</xdr:rowOff>
    </xdr:from>
    <xdr:to>
      <xdr:col>6</xdr:col>
      <xdr:colOff>622301</xdr:colOff>
      <xdr:row>16</xdr:row>
      <xdr:rowOff>301097</xdr:rowOff>
    </xdr:to>
    <xdr:pic>
      <xdr:nvPicPr>
        <xdr:cNvPr id="2" name="Imagen 1">
          <a:extLst>
            <a:ext uri="{FF2B5EF4-FFF2-40B4-BE49-F238E27FC236}">
              <a16:creationId xmlns:a16="http://schemas.microsoft.com/office/drawing/2014/main" id="{DAC1586E-E389-EEC7-74DA-77A52F6E849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714501" y="7981950"/>
          <a:ext cx="3479800" cy="555097"/>
        </a:xfrm>
        <a:prstGeom prst="rect">
          <a:avLst/>
        </a:prstGeom>
      </xdr:spPr>
    </xdr:pic>
    <xdr:clientData/>
  </xdr:twoCellAnchor>
  <xdr:twoCellAnchor editAs="oneCell">
    <xdr:from>
      <xdr:col>2</xdr:col>
      <xdr:colOff>69850</xdr:colOff>
      <xdr:row>17</xdr:row>
      <xdr:rowOff>279400</xdr:rowOff>
    </xdr:from>
    <xdr:to>
      <xdr:col>6</xdr:col>
      <xdr:colOff>760728</xdr:colOff>
      <xdr:row>17</xdr:row>
      <xdr:rowOff>685800</xdr:rowOff>
    </xdr:to>
    <xdr:pic>
      <xdr:nvPicPr>
        <xdr:cNvPr id="3" name="Imagen 2">
          <a:extLst>
            <a:ext uri="{FF2B5EF4-FFF2-40B4-BE49-F238E27FC236}">
              <a16:creationId xmlns:a16="http://schemas.microsoft.com/office/drawing/2014/main" id="{0BC7FFA1-5433-2DDA-B5E3-6554F4BDD1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stretch>
          <a:fillRect/>
        </a:stretch>
      </xdr:blipFill>
      <xdr:spPr>
        <a:xfrm>
          <a:off x="1593850" y="8915400"/>
          <a:ext cx="3738878" cy="406400"/>
        </a:xfrm>
        <a:prstGeom prst="rect">
          <a:avLst/>
        </a:prstGeom>
      </xdr:spPr>
    </xdr:pic>
    <xdr:clientData/>
  </xdr:twoCellAnchor>
  <xdr:twoCellAnchor editAs="oneCell">
    <xdr:from>
      <xdr:col>2</xdr:col>
      <xdr:colOff>57150</xdr:colOff>
      <xdr:row>31</xdr:row>
      <xdr:rowOff>158751</xdr:rowOff>
    </xdr:from>
    <xdr:to>
      <xdr:col>6</xdr:col>
      <xdr:colOff>749300</xdr:colOff>
      <xdr:row>32</xdr:row>
      <xdr:rowOff>189769</xdr:rowOff>
    </xdr:to>
    <xdr:pic>
      <xdr:nvPicPr>
        <xdr:cNvPr id="4" name="Imagen 3">
          <a:extLst>
            <a:ext uri="{FF2B5EF4-FFF2-40B4-BE49-F238E27FC236}">
              <a16:creationId xmlns:a16="http://schemas.microsoft.com/office/drawing/2014/main" id="{686BDCC7-02F4-875C-E929-09D9E67B6B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tretch>
          <a:fillRect/>
        </a:stretch>
      </xdr:blipFill>
      <xdr:spPr>
        <a:xfrm>
          <a:off x="1714500" y="18954751"/>
          <a:ext cx="3740150" cy="43106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esar AUGUSTO cortes gomez" id="{978D2CDA-1850-4B6E-9916-368AB0F703D0}" userId="d486f4de520777f6" providerId="Windows Live"/>
  <person displayName="Leidy Johana Baron Ardila" id="{B91CECB6-FABB-4464-AC3D-AA6E3223B69B}" userId="S::lebaron@bomberosbogota.gov.co::21343335-6f72-4f32-bc3a-5cc4fadc9649" providerId="AD"/>
  <person displayName="Albeiro Sanchez Rodriguez" id="{20C44829-3AC6-4F53-9D9D-E35FA565CA94}" userId="S::asanchez@bomberosbogota.gov.co::071ee5be-d71d-41ac-ab9a-cd66880e775d" providerId="AD"/>
</personList>
</file>

<file path=xl/richData/_rels/richValueRel.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59" dT="2026-08-23T19:08:46.69" personId="{20C44829-3AC6-4F53-9D9D-E35FA565CA94}" id="{E31C6E4A-225E-4469-80ED-043F978C3C27}">
    <text>Para poder comentar se debe ajustar toda la matriz comenzando por el objeto.</text>
  </threadedComment>
  <threadedComment ref="F59" dT="2026-08-31T02:32:37.90" personId="{B91CECB6-FABB-4464-AC3D-AA6E3223B69B}" id="{10725D62-98BA-45A0-ADB6-5A073104CB29}" parentId="{E31C6E4A-225E-4469-80ED-043F978C3C27}">
    <text>el objeto es el correcto: Suministro de consumibles de impresión para el adecuado funcionamiento de las impresoras destinadas a cada una de las sedes de la UAE Cuerpo Oficial de Bomberos de Bogotá. </text>
  </threadedComment>
  <threadedComment ref="F59" dT="2026-09-05T15:01:28.92" personId="{20C44829-3AC6-4F53-9D9D-E35FA565CA94}" id="{FEB122D3-CC88-4008-9D6A-89AC2CFDAF8D}" parentId="{E31C6E4A-225E-4469-80ED-043F978C3C27}">
    <text>No tiene que ver con lo que se dice acá de cableado estructurado. A eso hace referencia la observación y aplica para todo el documento.</text>
  </threadedComment>
  <threadedComment ref="D69" dT="2026-08-21T16:49:28.20" personId="{978D2CDA-1850-4B6E-9916-368AB0F703D0}" id="{C3101BC9-5DF4-45AE-AB6C-F6B7CBE5D136}">
    <text>Se prestaran los servicios? El contrato es de suministro</text>
  </threadedComment>
  <threadedComment ref="D69" dT="2026-08-31T02:33:47.90" personId="{B91CECB6-FABB-4464-AC3D-AA6E3223B69B}" id="{1663C5A8-30DC-4D50-B57F-3C9D069AF48F}" parentId="{C3101BC9-5DF4-45AE-AB6C-F6B7CBE5D136}">
    <text xml:space="preserve">se ajusta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2"/>
  <sheetViews>
    <sheetView showGridLines="0" tabSelected="1" view="pageBreakPreview" topLeftCell="A78" zoomScale="75" zoomScaleNormal="65" zoomScaleSheetLayoutView="75" workbookViewId="0">
      <selection activeCell="Q59" sqref="Q59"/>
    </sheetView>
  </sheetViews>
  <sheetFormatPr baseColWidth="10" defaultColWidth="11.44140625" defaultRowHeight="13.8" x14ac:dyDescent="0.25"/>
  <cols>
    <col min="1" max="1" width="4.44140625" style="1" customWidth="1"/>
    <col min="2" max="2" width="9.109375" style="1" customWidth="1"/>
    <col min="3" max="3" width="6.88671875" style="1" customWidth="1"/>
    <col min="4" max="4" width="9.109375" style="1" customWidth="1"/>
    <col min="5" max="5" width="11.44140625" style="1" customWidth="1"/>
    <col min="6" max="6" width="22.6640625" style="2" customWidth="1"/>
    <col min="7" max="7" width="21.33203125" style="2" customWidth="1"/>
    <col min="8" max="9" width="3" style="3" customWidth="1"/>
    <col min="10" max="10" width="3.6640625" style="3" customWidth="1"/>
    <col min="11" max="11" width="3.88671875" style="3" customWidth="1"/>
    <col min="12" max="12" width="3.6640625" style="3" customWidth="1"/>
    <col min="13" max="13" width="24.33203125" style="2" customWidth="1"/>
    <col min="14" max="14" width="12.6640625" style="3" customWidth="1"/>
    <col min="15" max="15" width="12.44140625" style="3" customWidth="1"/>
    <col min="16" max="16" width="12.88671875" style="3" customWidth="1"/>
    <col min="17" max="17" width="19.109375" style="3" customWidth="1"/>
    <col min="18" max="18" width="15.44140625" style="2" customWidth="1"/>
    <col min="19" max="16384" width="11.44140625" style="2"/>
  </cols>
  <sheetData>
    <row r="1" spans="1:18" s="4" customFormat="1" ht="24" customHeight="1" x14ac:dyDescent="0.3">
      <c r="A1" s="51"/>
      <c r="B1" s="52"/>
      <c r="C1" s="52"/>
      <c r="D1" s="55" t="s">
        <v>0</v>
      </c>
      <c r="E1" s="52"/>
      <c r="F1" s="52"/>
      <c r="G1" s="52"/>
      <c r="H1" s="52"/>
      <c r="I1" s="52"/>
      <c r="J1" s="52"/>
      <c r="K1" s="52"/>
      <c r="L1" s="52"/>
      <c r="M1" s="52"/>
      <c r="N1" s="52"/>
      <c r="O1" s="52"/>
      <c r="P1" s="60" t="s">
        <v>1</v>
      </c>
      <c r="Q1" s="58" t="s">
        <v>2</v>
      </c>
      <c r="R1" s="59"/>
    </row>
    <row r="2" spans="1:18" s="4" customFormat="1" ht="16.5" customHeight="1" x14ac:dyDescent="0.3">
      <c r="A2" s="54"/>
      <c r="B2" s="50"/>
      <c r="C2" s="50"/>
      <c r="D2" s="56"/>
      <c r="E2" s="50"/>
      <c r="F2" s="50"/>
      <c r="G2" s="57" t="s">
        <v>3</v>
      </c>
      <c r="H2" s="50"/>
      <c r="I2" s="50"/>
      <c r="J2" s="50"/>
      <c r="K2" s="50"/>
      <c r="L2" s="50"/>
      <c r="M2" s="50"/>
      <c r="N2" s="50"/>
      <c r="O2" s="50"/>
      <c r="P2" s="60" t="s">
        <v>4</v>
      </c>
      <c r="Q2" s="48">
        <v>1</v>
      </c>
      <c r="R2" s="59"/>
    </row>
    <row r="3" spans="1:18" s="4" customFormat="1" ht="16.5" customHeight="1" x14ac:dyDescent="0.3">
      <c r="A3" s="54"/>
      <c r="B3" s="50"/>
      <c r="C3" s="50"/>
      <c r="D3" s="56" t="s">
        <v>5</v>
      </c>
      <c r="E3" s="50"/>
      <c r="F3" s="50"/>
      <c r="G3" s="50"/>
      <c r="H3" s="50"/>
      <c r="I3" s="50"/>
      <c r="J3" s="50"/>
      <c r="K3" s="50"/>
      <c r="L3" s="50"/>
      <c r="M3" s="50"/>
      <c r="N3" s="50"/>
      <c r="O3" s="50"/>
      <c r="P3" s="60" t="s">
        <v>6</v>
      </c>
      <c r="Q3" s="177">
        <v>44889</v>
      </c>
      <c r="R3" s="49"/>
    </row>
    <row r="4" spans="1:18" s="4" customFormat="1" ht="12" customHeight="1" x14ac:dyDescent="0.3">
      <c r="A4" s="54"/>
      <c r="B4" s="50"/>
      <c r="C4" s="50"/>
      <c r="D4" s="56"/>
      <c r="E4" s="50"/>
      <c r="F4" s="57" t="s">
        <v>7</v>
      </c>
      <c r="G4" s="50"/>
      <c r="H4" s="50"/>
      <c r="I4" s="50"/>
      <c r="J4" s="50"/>
      <c r="K4" s="50"/>
      <c r="L4" s="50"/>
      <c r="M4" s="50"/>
      <c r="N4" s="50"/>
      <c r="O4" s="50"/>
      <c r="P4" s="64" t="s">
        <v>8</v>
      </c>
      <c r="Q4" s="65" t="s">
        <v>9</v>
      </c>
      <c r="R4" s="66"/>
    </row>
    <row r="5" spans="1:18" s="4" customFormat="1" ht="13.5" customHeight="1" x14ac:dyDescent="0.3">
      <c r="A5" s="55"/>
      <c r="B5" s="67"/>
      <c r="C5" s="67"/>
      <c r="D5" s="67"/>
      <c r="E5" s="67"/>
      <c r="F5" s="68"/>
      <c r="G5" s="68" t="s">
        <v>10</v>
      </c>
      <c r="H5" s="67"/>
      <c r="I5" s="67"/>
      <c r="J5" s="67"/>
      <c r="K5" s="67"/>
      <c r="L5" s="67"/>
      <c r="M5" s="67"/>
      <c r="N5" s="67"/>
      <c r="O5" s="67"/>
      <c r="P5" s="67"/>
      <c r="Q5" s="67"/>
      <c r="R5" s="69"/>
    </row>
    <row r="6" spans="1:18" s="4" customFormat="1" ht="15.45" customHeight="1" x14ac:dyDescent="0.3">
      <c r="A6" s="51"/>
      <c r="B6" s="52"/>
      <c r="C6" s="52"/>
      <c r="D6" s="52"/>
      <c r="E6" s="52"/>
      <c r="F6" s="52"/>
      <c r="G6" s="67" t="s">
        <v>11</v>
      </c>
      <c r="H6" s="52"/>
      <c r="I6" s="52"/>
      <c r="J6" s="52"/>
      <c r="K6" s="52"/>
      <c r="L6" s="52"/>
      <c r="M6" s="52"/>
      <c r="N6" s="52"/>
      <c r="O6" s="52"/>
      <c r="P6" s="52"/>
      <c r="Q6" s="52"/>
      <c r="R6" s="53"/>
    </row>
    <row r="7" spans="1:18" s="4" customFormat="1" ht="43.5" customHeight="1" x14ac:dyDescent="0.3">
      <c r="A7" s="61" t="s">
        <v>12</v>
      </c>
      <c r="B7" s="62"/>
      <c r="C7" s="62"/>
      <c r="D7" s="62"/>
      <c r="E7" s="62"/>
      <c r="F7" s="63"/>
      <c r="G7" s="218" t="s">
        <v>13</v>
      </c>
      <c r="H7" s="219"/>
      <c r="I7" s="219"/>
      <c r="J7" s="219"/>
      <c r="K7" s="219"/>
      <c r="L7" s="219"/>
      <c r="M7" s="219"/>
      <c r="N7" s="219"/>
      <c r="O7" s="219"/>
      <c r="P7" s="219"/>
      <c r="Q7" s="219"/>
      <c r="R7" s="220"/>
    </row>
    <row r="8" spans="1:18" ht="15.45" customHeight="1" x14ac:dyDescent="0.25">
      <c r="A8" s="61" t="s">
        <v>14</v>
      </c>
      <c r="B8" s="62"/>
      <c r="C8" s="62"/>
      <c r="D8" s="62"/>
      <c r="E8" s="62"/>
      <c r="F8" s="63"/>
      <c r="G8" s="208">
        <v>205000000</v>
      </c>
      <c r="H8" s="70"/>
      <c r="I8" s="70"/>
      <c r="J8" s="70"/>
      <c r="K8" s="70"/>
      <c r="L8" s="70"/>
      <c r="M8" s="70"/>
      <c r="N8" s="70"/>
      <c r="O8" s="70"/>
      <c r="P8" s="70"/>
      <c r="Q8" s="70"/>
      <c r="R8" s="71"/>
    </row>
    <row r="9" spans="1:18" ht="15.45" customHeight="1" x14ac:dyDescent="0.25">
      <c r="A9" s="61" t="s">
        <v>15</v>
      </c>
      <c r="B9" s="62"/>
      <c r="C9" s="62"/>
      <c r="D9" s="62"/>
      <c r="E9" s="62"/>
      <c r="F9" s="63"/>
      <c r="G9" s="72" t="s">
        <v>16</v>
      </c>
      <c r="H9" s="73"/>
      <c r="I9" s="73"/>
      <c r="J9" s="73"/>
      <c r="K9" s="73"/>
      <c r="L9" s="73"/>
      <c r="M9" s="73"/>
      <c r="N9" s="73"/>
      <c r="O9" s="73"/>
      <c r="P9" s="73"/>
      <c r="Q9" s="73"/>
      <c r="R9" s="74"/>
    </row>
    <row r="10" spans="1:18" ht="15.45" customHeight="1" x14ac:dyDescent="0.25">
      <c r="A10" s="61"/>
      <c r="B10" s="62"/>
      <c r="C10" s="62"/>
      <c r="D10" s="62"/>
      <c r="E10" s="62"/>
      <c r="F10" s="62"/>
      <c r="G10" s="62" t="s">
        <v>17</v>
      </c>
      <c r="H10" s="62"/>
      <c r="I10" s="62"/>
      <c r="J10" s="62"/>
      <c r="K10" s="62"/>
      <c r="L10" s="62"/>
      <c r="M10" s="62"/>
      <c r="N10" s="62"/>
      <c r="O10" s="62"/>
      <c r="P10" s="62"/>
      <c r="Q10" s="62"/>
      <c r="R10" s="63"/>
    </row>
    <row r="11" spans="1:18" ht="68.25" customHeight="1" x14ac:dyDescent="0.25">
      <c r="A11" s="75"/>
      <c r="B11" s="76"/>
      <c r="C11" s="76"/>
      <c r="D11" s="76"/>
      <c r="E11" s="76"/>
      <c r="F11" s="76"/>
      <c r="G11" s="76"/>
      <c r="H11" s="76"/>
      <c r="I11" s="76"/>
      <c r="J11" s="76"/>
      <c r="K11" s="76"/>
      <c r="L11" s="76"/>
      <c r="M11" s="76"/>
      <c r="N11" s="76"/>
      <c r="O11" s="76"/>
      <c r="P11" s="76"/>
      <c r="Q11" s="76"/>
      <c r="R11" s="77"/>
    </row>
    <row r="12" spans="1:18" ht="15.45" customHeight="1" x14ac:dyDescent="0.25">
      <c r="A12" s="55"/>
      <c r="B12" s="52"/>
      <c r="C12" s="52"/>
      <c r="D12" s="52"/>
      <c r="E12" s="52"/>
      <c r="F12" s="52"/>
      <c r="G12" s="67" t="s">
        <v>18</v>
      </c>
      <c r="H12" s="52"/>
      <c r="I12" s="52"/>
      <c r="J12" s="52"/>
      <c r="K12" s="52"/>
      <c r="L12" s="52"/>
      <c r="M12" s="52"/>
      <c r="N12" s="52"/>
      <c r="O12" s="52"/>
      <c r="P12" s="52"/>
      <c r="Q12" s="52"/>
      <c r="R12" s="53"/>
    </row>
    <row r="13" spans="1:18" s="11" customFormat="1" ht="15.45" customHeight="1" x14ac:dyDescent="0.25">
      <c r="A13" s="61"/>
      <c r="B13" s="62"/>
      <c r="C13" s="62"/>
      <c r="D13" s="62"/>
      <c r="E13" s="62"/>
      <c r="F13" s="62"/>
      <c r="G13" s="62" t="s">
        <v>19</v>
      </c>
      <c r="H13" s="62"/>
      <c r="I13" s="62"/>
      <c r="J13" s="62"/>
      <c r="K13" s="62"/>
      <c r="L13" s="62"/>
      <c r="M13" s="62"/>
      <c r="N13" s="62"/>
      <c r="O13" s="62"/>
      <c r="P13" s="62"/>
      <c r="Q13" s="62"/>
      <c r="R13" s="63"/>
    </row>
    <row r="14" spans="1:18" x14ac:dyDescent="0.25">
      <c r="A14" s="50"/>
      <c r="B14" s="50"/>
      <c r="C14" s="50"/>
      <c r="D14" s="50"/>
      <c r="E14" s="50"/>
      <c r="F14" s="50"/>
      <c r="G14" s="50"/>
      <c r="H14" s="50"/>
      <c r="I14" s="50"/>
      <c r="J14" s="50"/>
      <c r="K14" s="50"/>
      <c r="L14" s="50"/>
      <c r="M14" s="50"/>
      <c r="N14" s="50"/>
      <c r="O14" s="50"/>
      <c r="P14" s="50"/>
      <c r="Q14" s="50"/>
      <c r="R14" s="50"/>
    </row>
    <row r="15" spans="1:18" ht="14.4" x14ac:dyDescent="0.3">
      <c r="A15" s="5"/>
      <c r="B15" s="79"/>
      <c r="C15" s="80"/>
      <c r="D15" s="80"/>
      <c r="E15" s="80" t="s">
        <v>20</v>
      </c>
      <c r="F15" s="80"/>
      <c r="G15" s="81"/>
      <c r="H15" s="81" t="s">
        <v>21</v>
      </c>
      <c r="I15" s="82"/>
      <c r="J15" s="82"/>
      <c r="K15" s="82"/>
      <c r="L15"/>
      <c r="M15"/>
      <c r="N15"/>
      <c r="O15"/>
      <c r="P15"/>
      <c r="Q15"/>
      <c r="R15" s="6"/>
    </row>
    <row r="16" spans="1:18" ht="16.2" customHeight="1" x14ac:dyDescent="0.3">
      <c r="A16" s="83"/>
      <c r="B16" s="86" t="s">
        <v>22</v>
      </c>
      <c r="C16" s="87"/>
      <c r="D16" s="87"/>
      <c r="E16" s="87"/>
      <c r="F16" s="87"/>
      <c r="G16" s="78"/>
      <c r="H16" s="86">
        <v>1</v>
      </c>
      <c r="I16" s="87"/>
      <c r="J16" s="87"/>
      <c r="K16" s="78"/>
      <c r="L16"/>
      <c r="M16"/>
      <c r="N16"/>
      <c r="O16"/>
      <c r="P16"/>
      <c r="Q16"/>
      <c r="R16" s="6"/>
    </row>
    <row r="17" spans="1:18" ht="14.4" x14ac:dyDescent="0.3">
      <c r="A17" s="84"/>
      <c r="B17" s="86" t="s">
        <v>23</v>
      </c>
      <c r="C17" s="87"/>
      <c r="D17" s="87"/>
      <c r="E17" s="87"/>
      <c r="F17" s="87"/>
      <c r="G17" s="78"/>
      <c r="H17" s="86">
        <v>2</v>
      </c>
      <c r="I17" s="87"/>
      <c r="J17" s="87"/>
      <c r="K17" s="78"/>
      <c r="L17"/>
      <c r="M17"/>
      <c r="N17"/>
      <c r="O17"/>
      <c r="P17"/>
      <c r="Q17"/>
      <c r="R17" s="6"/>
    </row>
    <row r="18" spans="1:18" ht="14.4" x14ac:dyDescent="0.3">
      <c r="A18" s="84"/>
      <c r="B18" s="86" t="s">
        <v>24</v>
      </c>
      <c r="C18" s="87"/>
      <c r="D18" s="87"/>
      <c r="E18" s="87"/>
      <c r="F18" s="87"/>
      <c r="G18" s="78"/>
      <c r="H18" s="86">
        <v>3</v>
      </c>
      <c r="I18" s="87"/>
      <c r="J18" s="87"/>
      <c r="K18" s="78"/>
      <c r="L18"/>
      <c r="M18"/>
      <c r="N18"/>
      <c r="O18"/>
      <c r="P18"/>
      <c r="Q18"/>
      <c r="R18" s="6"/>
    </row>
    <row r="19" spans="1:18" ht="23.1" customHeight="1" x14ac:dyDescent="0.3">
      <c r="A19" s="84"/>
      <c r="B19" s="86" t="s">
        <v>25</v>
      </c>
      <c r="C19" s="87"/>
      <c r="D19" s="87"/>
      <c r="E19" s="87"/>
      <c r="F19" s="87"/>
      <c r="G19" s="78"/>
      <c r="H19" s="86">
        <v>4</v>
      </c>
      <c r="I19" s="87"/>
      <c r="J19" s="87"/>
      <c r="K19" s="78"/>
      <c r="L19"/>
      <c r="M19"/>
      <c r="N19"/>
      <c r="O19"/>
      <c r="P19"/>
      <c r="Q19"/>
      <c r="R19" s="6"/>
    </row>
    <row r="20" spans="1:18" ht="94.5" customHeight="1" x14ac:dyDescent="0.3">
      <c r="A20" s="85" t="s">
        <v>26</v>
      </c>
      <c r="B20" s="86" t="s">
        <v>27</v>
      </c>
      <c r="C20" s="87"/>
      <c r="D20" s="87"/>
      <c r="E20" s="87"/>
      <c r="F20" s="87"/>
      <c r="G20" s="78"/>
      <c r="H20" s="86">
        <v>5</v>
      </c>
      <c r="I20" s="87"/>
      <c r="J20" s="87"/>
      <c r="K20" s="78"/>
      <c r="L20"/>
      <c r="M20"/>
      <c r="N20"/>
      <c r="O20"/>
      <c r="P20"/>
      <c r="Q20"/>
      <c r="R20" s="6"/>
    </row>
    <row r="21" spans="1:18" x14ac:dyDescent="0.25">
      <c r="A21" s="15"/>
      <c r="B21" s="15"/>
      <c r="C21" s="15"/>
      <c r="D21" s="15"/>
      <c r="E21" s="15"/>
      <c r="F21" s="15"/>
      <c r="G21" s="15"/>
      <c r="H21" s="15"/>
      <c r="I21" s="15"/>
      <c r="J21" s="15"/>
      <c r="K21" s="15"/>
      <c r="L21" s="15"/>
      <c r="M21" s="15"/>
      <c r="N21" s="15"/>
      <c r="O21" s="15"/>
      <c r="P21" s="15"/>
      <c r="Q21" s="15"/>
      <c r="R21" s="15"/>
    </row>
    <row r="22" spans="1:18" ht="15.45" customHeight="1" x14ac:dyDescent="0.25">
      <c r="A22" s="61"/>
      <c r="B22" s="62"/>
      <c r="C22" s="62"/>
      <c r="D22" s="62"/>
      <c r="E22" s="62"/>
      <c r="F22" s="62"/>
      <c r="G22" s="62" t="s">
        <v>28</v>
      </c>
      <c r="H22" s="62"/>
      <c r="I22" s="62"/>
      <c r="J22" s="62"/>
      <c r="K22" s="62"/>
      <c r="L22" s="62"/>
      <c r="M22" s="62"/>
      <c r="N22" s="62"/>
      <c r="O22" s="62"/>
      <c r="P22" s="62"/>
      <c r="Q22" s="62"/>
      <c r="R22" s="63"/>
    </row>
    <row r="23" spans="1:18" x14ac:dyDescent="0.25">
      <c r="A23" s="50"/>
      <c r="B23" s="50"/>
      <c r="C23" s="50"/>
      <c r="D23" s="50"/>
      <c r="E23" s="50"/>
      <c r="F23" s="50"/>
      <c r="G23" s="50"/>
      <c r="H23" s="50"/>
      <c r="I23" s="50"/>
      <c r="J23" s="50"/>
      <c r="K23" s="50"/>
      <c r="L23" s="50"/>
      <c r="M23" s="50"/>
      <c r="N23" s="50"/>
      <c r="O23" s="50"/>
      <c r="P23" s="50"/>
      <c r="Q23" s="50"/>
      <c r="R23" s="50"/>
    </row>
    <row r="24" spans="1:18" ht="15.45" customHeight="1" x14ac:dyDescent="0.25">
      <c r="A24" s="6"/>
      <c r="B24" s="6"/>
      <c r="C24" s="6"/>
      <c r="D24" s="6"/>
      <c r="E24" s="6"/>
      <c r="F24" s="88"/>
      <c r="G24" s="89"/>
      <c r="H24" s="110"/>
      <c r="I24" s="110"/>
      <c r="J24" s="110"/>
      <c r="K24" s="110"/>
      <c r="L24" s="110"/>
      <c r="M24" s="89" t="s">
        <v>29</v>
      </c>
      <c r="N24" s="110"/>
      <c r="O24" s="110"/>
      <c r="P24" s="110"/>
      <c r="Q24" s="110"/>
      <c r="R24" s="111"/>
    </row>
    <row r="25" spans="1:18" ht="97.5" customHeight="1" x14ac:dyDescent="0.25">
      <c r="A25" s="91" t="s">
        <v>30</v>
      </c>
      <c r="B25" s="92"/>
      <c r="C25" s="92"/>
      <c r="D25" s="92"/>
      <c r="E25" s="93"/>
      <c r="F25" s="181" t="s">
        <v>31</v>
      </c>
      <c r="G25" s="182" t="s">
        <v>32</v>
      </c>
      <c r="H25" s="75"/>
      <c r="I25" s="76"/>
      <c r="J25" s="76"/>
      <c r="K25" s="76"/>
      <c r="L25" s="77"/>
      <c r="M25" s="185" t="s">
        <v>33</v>
      </c>
      <c r="N25" s="114"/>
      <c r="O25" s="115"/>
      <c r="P25" s="115"/>
      <c r="Q25" s="115"/>
      <c r="R25" s="116"/>
    </row>
    <row r="26" spans="1:18" ht="112.5" customHeight="1" x14ac:dyDescent="0.25">
      <c r="A26" s="94" t="s">
        <v>34</v>
      </c>
      <c r="B26" s="95"/>
      <c r="C26" s="95"/>
      <c r="D26" s="95"/>
      <c r="E26" s="96"/>
      <c r="F26" s="183" t="s">
        <v>35</v>
      </c>
      <c r="G26" s="184" t="s">
        <v>36</v>
      </c>
      <c r="H26" s="86"/>
      <c r="I26" s="87"/>
      <c r="J26" s="87"/>
      <c r="K26" s="87"/>
      <c r="L26" s="78"/>
      <c r="M26" s="186" t="s">
        <v>37</v>
      </c>
      <c r="N26" s="86"/>
      <c r="O26" s="87"/>
      <c r="P26" s="87"/>
      <c r="Q26" s="87"/>
      <c r="R26" s="78"/>
    </row>
    <row r="27" spans="1:18" ht="15.45" customHeight="1" x14ac:dyDescent="0.25">
      <c r="A27" s="94" t="s">
        <v>38</v>
      </c>
      <c r="B27" s="95"/>
      <c r="C27" s="96"/>
      <c r="D27" s="94" t="s">
        <v>21</v>
      </c>
      <c r="E27" s="96"/>
      <c r="F27" s="100" t="s">
        <v>39</v>
      </c>
      <c r="G27" s="102" t="s">
        <v>40</v>
      </c>
      <c r="H27" s="112" t="s">
        <v>41</v>
      </c>
      <c r="I27" s="90"/>
      <c r="J27" s="90"/>
      <c r="K27" s="90"/>
      <c r="L27" s="113"/>
      <c r="M27" s="104" t="s">
        <v>42</v>
      </c>
      <c r="N27" s="112"/>
      <c r="O27" s="90"/>
      <c r="P27" s="90" t="s">
        <v>43</v>
      </c>
      <c r="Q27" s="90"/>
      <c r="R27" s="113"/>
    </row>
    <row r="28" spans="1:18" x14ac:dyDescent="0.25">
      <c r="A28" s="97"/>
      <c r="B28" s="98"/>
      <c r="C28" s="99"/>
      <c r="D28" s="97"/>
      <c r="E28" s="99"/>
      <c r="F28" s="101">
        <v>1</v>
      </c>
      <c r="G28" s="103">
        <v>2</v>
      </c>
      <c r="H28" s="86"/>
      <c r="I28" s="87"/>
      <c r="J28" s="87">
        <v>3</v>
      </c>
      <c r="K28" s="87"/>
      <c r="L28" s="78"/>
      <c r="M28" s="105">
        <v>4</v>
      </c>
      <c r="N28" s="86"/>
      <c r="O28" s="87"/>
      <c r="P28" s="87">
        <v>5</v>
      </c>
      <c r="Q28" s="87"/>
      <c r="R28" s="78"/>
    </row>
    <row r="29" spans="1:18" x14ac:dyDescent="0.25">
      <c r="A29" s="7"/>
      <c r="B29" s="7"/>
      <c r="C29" s="7"/>
      <c r="D29" s="7"/>
      <c r="E29" s="7"/>
      <c r="F29" s="7"/>
      <c r="G29" s="7"/>
      <c r="H29" s="7"/>
      <c r="I29" s="7"/>
      <c r="J29" s="7"/>
      <c r="K29" s="7"/>
      <c r="L29" s="7"/>
      <c r="M29" s="7"/>
      <c r="N29" s="7"/>
      <c r="O29" s="7"/>
      <c r="P29" s="7"/>
      <c r="Q29" s="7"/>
      <c r="R29" s="7"/>
    </row>
    <row r="30" spans="1:18" ht="15.45" customHeight="1" x14ac:dyDescent="0.25">
      <c r="A30" s="61"/>
      <c r="B30" s="62"/>
      <c r="C30" s="62"/>
      <c r="D30" s="62"/>
      <c r="E30" s="62"/>
      <c r="F30" s="62"/>
      <c r="G30" s="62" t="s">
        <v>44</v>
      </c>
      <c r="H30" s="62"/>
      <c r="I30" s="62"/>
      <c r="J30" s="62"/>
      <c r="K30" s="62"/>
      <c r="L30" s="62"/>
      <c r="M30" s="62"/>
      <c r="N30" s="62"/>
      <c r="O30" s="62"/>
      <c r="P30" s="62"/>
      <c r="Q30" s="62"/>
      <c r="R30" s="63"/>
    </row>
    <row r="31" spans="1:18" x14ac:dyDescent="0.25">
      <c r="A31" s="7"/>
      <c r="B31" s="6"/>
      <c r="C31" s="6"/>
      <c r="D31" s="6"/>
      <c r="E31" s="6"/>
      <c r="F31" s="6"/>
      <c r="G31" s="6"/>
      <c r="H31" s="6"/>
      <c r="I31" s="6"/>
      <c r="J31" s="6"/>
      <c r="K31" s="6"/>
      <c r="L31" s="6"/>
      <c r="M31" s="6"/>
      <c r="N31" s="6"/>
      <c r="O31" s="6"/>
      <c r="P31" s="6"/>
      <c r="Q31" s="6"/>
      <c r="R31" s="6"/>
    </row>
    <row r="32" spans="1:18" ht="15.45" customHeight="1" x14ac:dyDescent="0.25">
      <c r="A32" s="6"/>
      <c r="B32" s="6"/>
      <c r="C32" s="6"/>
      <c r="D32" s="6"/>
      <c r="E32" s="6"/>
      <c r="F32" s="248" t="s">
        <v>29</v>
      </c>
      <c r="G32" s="248"/>
      <c r="H32" s="248"/>
      <c r="I32" s="248"/>
      <c r="J32" s="248"/>
      <c r="K32" s="248"/>
      <c r="L32" s="248"/>
      <c r="M32" s="248"/>
      <c r="N32" s="248"/>
      <c r="O32" s="248"/>
      <c r="P32" s="248"/>
      <c r="Q32" s="248"/>
      <c r="R32" s="248"/>
    </row>
    <row r="33" spans="1:18" ht="82.5" customHeight="1" x14ac:dyDescent="0.3">
      <c r="A33"/>
      <c r="B33" s="249" t="s">
        <v>30</v>
      </c>
      <c r="C33" s="249"/>
      <c r="D33" s="249"/>
      <c r="E33" s="249"/>
      <c r="F33" s="183" t="s">
        <v>31</v>
      </c>
      <c r="G33" s="183" t="s">
        <v>32</v>
      </c>
      <c r="H33" s="250" t="s">
        <v>45</v>
      </c>
      <c r="I33" s="250"/>
      <c r="J33" s="250"/>
      <c r="K33" s="250"/>
      <c r="L33" s="250"/>
      <c r="M33" s="183" t="s">
        <v>33</v>
      </c>
      <c r="N33" s="250" t="s">
        <v>46</v>
      </c>
      <c r="O33" s="250"/>
      <c r="P33" s="250"/>
      <c r="Q33" s="250"/>
      <c r="R33" s="250"/>
    </row>
    <row r="34" spans="1:18" ht="27.6" customHeight="1" x14ac:dyDescent="0.3">
      <c r="A34"/>
      <c r="B34" s="249" t="s">
        <v>34</v>
      </c>
      <c r="C34" s="249"/>
      <c r="D34" s="249"/>
      <c r="E34" s="249"/>
      <c r="F34" s="24">
        <f>ROUND((G8*1%),0)</f>
        <v>2050000</v>
      </c>
      <c r="G34" s="24">
        <f>ROUND((G8*5%),0)</f>
        <v>10250000</v>
      </c>
      <c r="H34" s="251">
        <f>ROUND((G8*15%),0)</f>
        <v>30750000</v>
      </c>
      <c r="I34" s="251"/>
      <c r="J34" s="251"/>
      <c r="K34" s="251"/>
      <c r="L34" s="251"/>
      <c r="M34" s="24">
        <f>ROUND((G8*30%),0)</f>
        <v>61500000</v>
      </c>
      <c r="N34" s="251">
        <f>ROUND((G8*30.00001%),0)</f>
        <v>61500021</v>
      </c>
      <c r="O34" s="251"/>
      <c r="P34" s="251"/>
      <c r="Q34" s="251"/>
      <c r="R34" s="251"/>
    </row>
    <row r="35" spans="1:18" ht="16.2" customHeight="1" x14ac:dyDescent="0.3">
      <c r="A35"/>
      <c r="B35" s="252" t="s">
        <v>38</v>
      </c>
      <c r="C35" s="252"/>
      <c r="D35" s="253" t="s">
        <v>21</v>
      </c>
      <c r="E35" s="253"/>
      <c r="F35" s="16" t="s">
        <v>39</v>
      </c>
      <c r="G35" s="16" t="s">
        <v>40</v>
      </c>
      <c r="H35" s="254" t="s">
        <v>41</v>
      </c>
      <c r="I35" s="254"/>
      <c r="J35" s="254"/>
      <c r="K35" s="254"/>
      <c r="L35" s="254"/>
      <c r="M35" s="16" t="s">
        <v>42</v>
      </c>
      <c r="N35" s="254" t="s">
        <v>43</v>
      </c>
      <c r="O35" s="254"/>
      <c r="P35" s="254"/>
      <c r="Q35" s="254"/>
      <c r="R35" s="254"/>
    </row>
    <row r="36" spans="1:18" x14ac:dyDescent="0.25">
      <c r="A36" s="18"/>
      <c r="B36" s="252"/>
      <c r="C36" s="252"/>
      <c r="D36" s="253"/>
      <c r="E36" s="253"/>
      <c r="F36" s="17">
        <v>1</v>
      </c>
      <c r="G36" s="17">
        <v>2</v>
      </c>
      <c r="H36" s="243">
        <v>3</v>
      </c>
      <c r="I36" s="243"/>
      <c r="J36" s="243"/>
      <c r="K36" s="243"/>
      <c r="L36" s="243"/>
      <c r="M36" s="17">
        <v>4</v>
      </c>
      <c r="N36" s="243">
        <v>5</v>
      </c>
      <c r="O36" s="243"/>
      <c r="P36" s="243"/>
      <c r="Q36" s="243"/>
      <c r="R36" s="243"/>
    </row>
    <row r="37" spans="1:18" ht="21" customHeight="1" x14ac:dyDescent="0.25">
      <c r="A37" s="256" t="s">
        <v>26</v>
      </c>
      <c r="B37" s="243" t="s">
        <v>47</v>
      </c>
      <c r="C37" s="243"/>
      <c r="D37" s="243">
        <v>1</v>
      </c>
      <c r="E37" s="243"/>
      <c r="F37" s="19">
        <f>F36+D37</f>
        <v>2</v>
      </c>
      <c r="G37" s="19">
        <f>D37+G36</f>
        <v>3</v>
      </c>
      <c r="H37" s="245">
        <f>D37+H36</f>
        <v>4</v>
      </c>
      <c r="I37" s="245"/>
      <c r="J37" s="245"/>
      <c r="K37" s="245"/>
      <c r="L37" s="245"/>
      <c r="M37" s="20">
        <v>5</v>
      </c>
      <c r="N37" s="242">
        <v>6</v>
      </c>
      <c r="O37" s="242"/>
      <c r="P37" s="242"/>
      <c r="Q37" s="242"/>
      <c r="R37" s="242"/>
    </row>
    <row r="38" spans="1:18" ht="21.9" customHeight="1" x14ac:dyDescent="0.25">
      <c r="A38" s="256"/>
      <c r="B38" s="243" t="s">
        <v>48</v>
      </c>
      <c r="C38" s="243"/>
      <c r="D38" s="243">
        <v>2</v>
      </c>
      <c r="E38" s="243"/>
      <c r="F38" s="19">
        <f>D38+F36</f>
        <v>3</v>
      </c>
      <c r="G38" s="19">
        <f>D38+G36</f>
        <v>4</v>
      </c>
      <c r="H38" s="244">
        <f>D38+H36</f>
        <v>5</v>
      </c>
      <c r="I38" s="244"/>
      <c r="J38" s="244"/>
      <c r="K38" s="244"/>
      <c r="L38" s="244"/>
      <c r="M38" s="21">
        <v>6</v>
      </c>
      <c r="N38" s="242">
        <v>7</v>
      </c>
      <c r="O38" s="242"/>
      <c r="P38" s="242"/>
      <c r="Q38" s="242"/>
      <c r="R38" s="242"/>
    </row>
    <row r="39" spans="1:18" ht="21.9" customHeight="1" x14ac:dyDescent="0.25">
      <c r="A39" s="256"/>
      <c r="B39" s="243" t="s">
        <v>49</v>
      </c>
      <c r="C39" s="243"/>
      <c r="D39" s="243">
        <v>3</v>
      </c>
      <c r="E39" s="243"/>
      <c r="F39" s="19">
        <f>D39+F36</f>
        <v>4</v>
      </c>
      <c r="G39" s="20">
        <f>D39+G36</f>
        <v>5</v>
      </c>
      <c r="H39" s="242">
        <f>D39+H36</f>
        <v>6</v>
      </c>
      <c r="I39" s="242"/>
      <c r="J39" s="242"/>
      <c r="K39" s="242"/>
      <c r="L39" s="242"/>
      <c r="M39" s="21">
        <v>7</v>
      </c>
      <c r="N39" s="247">
        <v>8</v>
      </c>
      <c r="O39" s="247"/>
      <c r="P39" s="247"/>
      <c r="Q39" s="247"/>
      <c r="R39" s="247"/>
    </row>
    <row r="40" spans="1:18" ht="21" customHeight="1" x14ac:dyDescent="0.25">
      <c r="A40" s="256"/>
      <c r="B40" s="243" t="s">
        <v>50</v>
      </c>
      <c r="C40" s="243"/>
      <c r="D40" s="243">
        <v>4</v>
      </c>
      <c r="E40" s="243"/>
      <c r="F40" s="20">
        <f>D40+F36</f>
        <v>5</v>
      </c>
      <c r="G40" s="21">
        <f>D40+G36</f>
        <v>6</v>
      </c>
      <c r="H40" s="242">
        <f>D40+H36</f>
        <v>7</v>
      </c>
      <c r="I40" s="242"/>
      <c r="J40" s="242"/>
      <c r="K40" s="242"/>
      <c r="L40" s="242"/>
      <c r="M40" s="22">
        <v>8</v>
      </c>
      <c r="N40" s="247">
        <v>9</v>
      </c>
      <c r="O40" s="247"/>
      <c r="P40" s="247"/>
      <c r="Q40" s="247"/>
      <c r="R40" s="247"/>
    </row>
    <row r="41" spans="1:18" ht="22.95" customHeight="1" x14ac:dyDescent="0.25">
      <c r="A41" s="256"/>
      <c r="B41" s="243" t="s">
        <v>51</v>
      </c>
      <c r="C41" s="243"/>
      <c r="D41" s="243">
        <v>5</v>
      </c>
      <c r="E41" s="243"/>
      <c r="F41" s="21">
        <f>D41+F36</f>
        <v>6</v>
      </c>
      <c r="G41" s="21">
        <f>D41+G36</f>
        <v>7</v>
      </c>
      <c r="H41" s="247">
        <f>D41+H36</f>
        <v>8</v>
      </c>
      <c r="I41" s="247"/>
      <c r="J41" s="247"/>
      <c r="K41" s="247"/>
      <c r="L41" s="247"/>
      <c r="M41" s="22">
        <v>9</v>
      </c>
      <c r="N41" s="247">
        <v>10</v>
      </c>
      <c r="O41" s="247"/>
      <c r="P41" s="247"/>
      <c r="Q41" s="247"/>
      <c r="R41" s="247"/>
    </row>
    <row r="42" spans="1:18" ht="22.95" customHeight="1" x14ac:dyDescent="0.25">
      <c r="A42" s="5"/>
      <c r="B42" s="8"/>
      <c r="C42" s="6"/>
      <c r="D42" s="8"/>
      <c r="E42" s="6"/>
      <c r="F42" s="9"/>
      <c r="G42" s="9"/>
      <c r="H42" s="8"/>
      <c r="I42" s="9"/>
      <c r="J42" s="9"/>
      <c r="K42" s="9"/>
      <c r="L42" s="9"/>
      <c r="M42" s="9"/>
      <c r="N42" s="8"/>
      <c r="O42" s="9"/>
      <c r="P42" s="9"/>
      <c r="Q42" s="9"/>
      <c r="R42" s="9"/>
    </row>
    <row r="43" spans="1:18" ht="22.95" customHeight="1" x14ac:dyDescent="0.25">
      <c r="A43" s="223" t="s">
        <v>52</v>
      </c>
      <c r="B43" s="223"/>
      <c r="C43" s="223"/>
      <c r="D43" s="223"/>
      <c r="E43" s="223"/>
      <c r="F43" s="223"/>
      <c r="G43" s="223"/>
      <c r="H43" s="223"/>
      <c r="I43" s="223"/>
      <c r="J43" s="223"/>
      <c r="K43" s="223"/>
      <c r="L43" s="223"/>
      <c r="M43" s="223"/>
      <c r="N43" s="223"/>
      <c r="O43" s="223"/>
      <c r="P43" s="223"/>
      <c r="Q43" s="223"/>
      <c r="R43" s="223"/>
    </row>
    <row r="44" spans="1:18" ht="22.95" customHeight="1" x14ac:dyDescent="0.25">
      <c r="A44" s="5"/>
      <c r="B44" s="8"/>
      <c r="C44" s="6"/>
      <c r="D44" s="8"/>
      <c r="E44" s="6"/>
      <c r="F44" s="9"/>
      <c r="G44" s="9"/>
      <c r="H44" s="8"/>
      <c r="I44" s="9"/>
      <c r="J44" s="9"/>
      <c r="K44" s="9"/>
      <c r="L44" s="9"/>
      <c r="M44" s="9"/>
      <c r="N44" s="8"/>
      <c r="O44" s="9"/>
      <c r="P44" s="9"/>
      <c r="Q44" s="9"/>
      <c r="R44" s="9"/>
    </row>
    <row r="45" spans="1:18" ht="22.95" customHeight="1" x14ac:dyDescent="0.3">
      <c r="A45" s="5"/>
      <c r="B45" s="255" t="s">
        <v>21</v>
      </c>
      <c r="C45" s="255"/>
      <c r="D45" s="255"/>
      <c r="E45" s="255"/>
      <c r="F45" s="255" t="s">
        <v>20</v>
      </c>
      <c r="G45" s="255"/>
      <c r="H45"/>
      <c r="I45" s="10"/>
      <c r="J45" s="10"/>
      <c r="K45" s="10"/>
      <c r="L45" s="9"/>
      <c r="M45" s="9"/>
      <c r="N45" s="8"/>
      <c r="O45" s="9"/>
      <c r="P45" s="9"/>
      <c r="Q45" s="9"/>
      <c r="R45" s="9"/>
    </row>
    <row r="46" spans="1:18" ht="22.95" customHeight="1" x14ac:dyDescent="0.25">
      <c r="A46" s="227"/>
      <c r="B46" s="228" t="s">
        <v>53</v>
      </c>
      <c r="C46" s="228"/>
      <c r="D46" s="228"/>
      <c r="E46" s="228"/>
      <c r="F46" s="229" t="s">
        <v>54</v>
      </c>
      <c r="G46" s="229"/>
      <c r="H46" s="8"/>
      <c r="I46" s="6"/>
      <c r="J46" s="6"/>
      <c r="K46" s="6"/>
      <c r="L46" s="9"/>
      <c r="M46" s="9"/>
      <c r="N46" s="8"/>
      <c r="O46" s="9"/>
      <c r="P46" s="9"/>
      <c r="Q46" s="9"/>
      <c r="R46" s="9"/>
    </row>
    <row r="47" spans="1:18" ht="22.95" customHeight="1" x14ac:dyDescent="0.25">
      <c r="A47" s="227"/>
      <c r="B47" s="230" t="s">
        <v>55</v>
      </c>
      <c r="C47" s="230"/>
      <c r="D47" s="230"/>
      <c r="E47" s="230"/>
      <c r="F47" s="229" t="s">
        <v>56</v>
      </c>
      <c r="G47" s="229"/>
      <c r="H47" s="8"/>
      <c r="I47" s="6"/>
      <c r="J47" s="6"/>
      <c r="K47" s="6"/>
      <c r="L47" s="9"/>
      <c r="M47" s="9"/>
      <c r="N47" s="8"/>
      <c r="O47" s="9"/>
      <c r="P47" s="9"/>
      <c r="Q47" s="9"/>
      <c r="R47" s="9"/>
    </row>
    <row r="48" spans="1:18" ht="22.95" customHeight="1" x14ac:dyDescent="0.25">
      <c r="A48" s="227"/>
      <c r="B48" s="231">
        <v>5</v>
      </c>
      <c r="C48" s="231"/>
      <c r="D48" s="231"/>
      <c r="E48" s="231"/>
      <c r="F48" s="229" t="s">
        <v>57</v>
      </c>
      <c r="G48" s="229"/>
      <c r="H48" s="8"/>
      <c r="I48" s="6"/>
      <c r="J48" s="6"/>
      <c r="K48" s="6"/>
      <c r="L48" s="9"/>
      <c r="M48" s="9"/>
      <c r="N48" s="8"/>
      <c r="O48" s="9"/>
      <c r="P48" s="9"/>
      <c r="Q48" s="9"/>
      <c r="R48" s="9"/>
    </row>
    <row r="49" spans="1:18" ht="22.95" customHeight="1" x14ac:dyDescent="0.25">
      <c r="A49" s="227"/>
      <c r="B49" s="232" t="s">
        <v>58</v>
      </c>
      <c r="C49" s="232"/>
      <c r="D49" s="232"/>
      <c r="E49" s="232"/>
      <c r="F49" s="229" t="s">
        <v>59</v>
      </c>
      <c r="G49" s="229"/>
      <c r="H49" s="8"/>
      <c r="I49" s="6"/>
      <c r="J49" s="6"/>
      <c r="K49" s="6"/>
      <c r="L49" s="9"/>
      <c r="M49" s="9"/>
      <c r="N49" s="8"/>
      <c r="O49" s="9"/>
      <c r="P49" s="9"/>
      <c r="Q49" s="9"/>
      <c r="R49" s="9"/>
    </row>
    <row r="50" spans="1:18" x14ac:dyDescent="0.25">
      <c r="A50" s="3"/>
      <c r="B50" s="3"/>
      <c r="C50" s="3"/>
      <c r="D50" s="3"/>
      <c r="E50" s="3"/>
      <c r="F50" s="11"/>
      <c r="H50" s="12"/>
      <c r="I50" s="12"/>
      <c r="J50" s="12"/>
      <c r="K50" s="13"/>
      <c r="L50" s="13"/>
      <c r="N50" s="12"/>
      <c r="O50" s="12"/>
      <c r="P50" s="12"/>
      <c r="Q50" s="13"/>
    </row>
    <row r="51" spans="1:18" x14ac:dyDescent="0.25">
      <c r="A51" s="3"/>
      <c r="B51" s="3"/>
      <c r="C51" s="3"/>
      <c r="D51" s="3"/>
      <c r="E51" s="3"/>
      <c r="F51" s="11"/>
      <c r="H51" s="12"/>
      <c r="I51" s="12"/>
      <c r="J51" s="12"/>
      <c r="K51" s="13"/>
      <c r="L51" s="13"/>
      <c r="N51" s="12"/>
      <c r="O51" s="12"/>
      <c r="P51" s="12"/>
      <c r="Q51" s="13"/>
    </row>
    <row r="52" spans="1:18" ht="15.45" customHeight="1" x14ac:dyDescent="0.25">
      <c r="A52" s="223" t="s">
        <v>60</v>
      </c>
      <c r="B52" s="223"/>
      <c r="C52" s="223"/>
      <c r="D52" s="223"/>
      <c r="E52" s="223"/>
      <c r="F52" s="223"/>
      <c r="G52" s="223"/>
      <c r="H52" s="223"/>
      <c r="I52" s="223"/>
      <c r="J52" s="223"/>
      <c r="K52" s="223"/>
      <c r="L52" s="223"/>
      <c r="M52" s="223"/>
      <c r="N52" s="223"/>
      <c r="O52" s="223"/>
      <c r="P52" s="223"/>
      <c r="Q52" s="223"/>
      <c r="R52" s="223"/>
    </row>
    <row r="53" spans="1:18" x14ac:dyDescent="0.25">
      <c r="A53" s="3"/>
      <c r="B53" s="3"/>
      <c r="C53" s="3"/>
      <c r="D53" s="3"/>
      <c r="E53" s="3"/>
      <c r="F53" s="11"/>
      <c r="H53" s="12"/>
      <c r="I53" s="12"/>
      <c r="J53" s="12"/>
      <c r="K53" s="13"/>
      <c r="L53" s="13"/>
      <c r="N53" s="12"/>
      <c r="O53" s="12"/>
      <c r="P53" s="12"/>
      <c r="Q53" s="13"/>
    </row>
    <row r="54" spans="1:18" ht="83.85" customHeight="1" x14ac:dyDescent="0.25">
      <c r="A54" s="224" t="s">
        <v>61</v>
      </c>
      <c r="B54" s="225" t="s">
        <v>62</v>
      </c>
      <c r="C54" s="225" t="s">
        <v>63</v>
      </c>
      <c r="D54" s="225" t="s">
        <v>64</v>
      </c>
      <c r="E54" s="246" t="s">
        <v>65</v>
      </c>
      <c r="F54" s="222" t="s">
        <v>66</v>
      </c>
      <c r="G54" s="222"/>
      <c r="H54" s="222"/>
      <c r="I54" s="222"/>
      <c r="J54" s="222" t="s">
        <v>67</v>
      </c>
      <c r="K54" s="222"/>
      <c r="L54" s="222"/>
      <c r="M54" s="222"/>
      <c r="N54" s="225" t="s">
        <v>68</v>
      </c>
      <c r="O54" s="225" t="s">
        <v>69</v>
      </c>
      <c r="P54" s="225" t="s">
        <v>70</v>
      </c>
      <c r="Q54" s="225" t="s">
        <v>71</v>
      </c>
      <c r="R54" s="222" t="s">
        <v>72</v>
      </c>
    </row>
    <row r="55" spans="1:18" ht="83.85" customHeight="1" x14ac:dyDescent="0.25">
      <c r="A55" s="224"/>
      <c r="B55" s="225"/>
      <c r="C55" s="225"/>
      <c r="D55" s="225"/>
      <c r="E55" s="246"/>
      <c r="F55" s="222"/>
      <c r="G55" s="222"/>
      <c r="H55" s="222"/>
      <c r="I55" s="222"/>
      <c r="J55" s="222"/>
      <c r="K55" s="222"/>
      <c r="L55" s="222"/>
      <c r="M55" s="222"/>
      <c r="N55" s="225"/>
      <c r="O55" s="225"/>
      <c r="P55" s="225"/>
      <c r="Q55" s="225"/>
      <c r="R55" s="222"/>
    </row>
    <row r="56" spans="1:18" ht="83.85" customHeight="1" x14ac:dyDescent="0.25">
      <c r="A56" s="189">
        <v>1</v>
      </c>
      <c r="B56" s="187" t="s">
        <v>73</v>
      </c>
      <c r="C56" s="187" t="s">
        <v>74</v>
      </c>
      <c r="D56" s="187" t="s">
        <v>75</v>
      </c>
      <c r="E56" s="187" t="s">
        <v>76</v>
      </c>
      <c r="F56" s="221" t="s">
        <v>77</v>
      </c>
      <c r="G56" s="221"/>
      <c r="H56" s="221"/>
      <c r="I56" s="221"/>
      <c r="J56" s="221" t="s">
        <v>78</v>
      </c>
      <c r="K56" s="221"/>
      <c r="L56" s="221"/>
      <c r="M56" s="221"/>
      <c r="N56" s="191">
        <v>3</v>
      </c>
      <c r="O56" s="191">
        <v>4</v>
      </c>
      <c r="P56" s="191">
        <f t="shared" ref="P56:P60" si="0">SUM(N56+O56)</f>
        <v>7</v>
      </c>
      <c r="Q56" s="192" t="str">
        <f t="shared" ref="Q56:Q65" si="1">IF(AND(P56&gt;0,P56&lt;5),"BAJO",IF(AND(P56=5),"MEDIO",IF(AND(P56&gt;5,P56&lt;8),"ALTO",IF(AND(P56&gt;7,P56&lt;11),"EXTREMO","-"))))</f>
        <v>ALTO</v>
      </c>
      <c r="R56" s="191" t="s">
        <v>79</v>
      </c>
    </row>
    <row r="57" spans="1:18" ht="69.75" customHeight="1" x14ac:dyDescent="0.25">
      <c r="A57" s="191">
        <v>2</v>
      </c>
      <c r="B57" s="187" t="s">
        <v>73</v>
      </c>
      <c r="C57" s="187" t="s">
        <v>80</v>
      </c>
      <c r="D57" s="187" t="s">
        <v>75</v>
      </c>
      <c r="E57" s="187" t="s">
        <v>81</v>
      </c>
      <c r="F57" s="233" t="s">
        <v>82</v>
      </c>
      <c r="G57" s="221"/>
      <c r="H57" s="221"/>
      <c r="I57" s="221"/>
      <c r="J57" s="221" t="s">
        <v>83</v>
      </c>
      <c r="K57" s="221"/>
      <c r="L57" s="221"/>
      <c r="M57" s="221"/>
      <c r="N57" s="191">
        <v>1</v>
      </c>
      <c r="O57" s="191">
        <v>5</v>
      </c>
      <c r="P57" s="191">
        <f t="shared" si="0"/>
        <v>6</v>
      </c>
      <c r="Q57" s="191" t="str">
        <f t="shared" si="1"/>
        <v>ALTO</v>
      </c>
      <c r="R57" s="191" t="s">
        <v>79</v>
      </c>
    </row>
    <row r="58" spans="1:18" ht="77.25" customHeight="1" x14ac:dyDescent="0.25">
      <c r="A58" s="191">
        <v>3</v>
      </c>
      <c r="B58" s="187" t="s">
        <v>73</v>
      </c>
      <c r="C58" s="187" t="s">
        <v>74</v>
      </c>
      <c r="D58" s="187" t="s">
        <v>84</v>
      </c>
      <c r="E58" s="187" t="s">
        <v>85</v>
      </c>
      <c r="F58" s="221" t="s">
        <v>86</v>
      </c>
      <c r="G58" s="221"/>
      <c r="H58" s="221"/>
      <c r="I58" s="221"/>
      <c r="J58" s="221" t="s">
        <v>87</v>
      </c>
      <c r="K58" s="221"/>
      <c r="L58" s="221"/>
      <c r="M58" s="221"/>
      <c r="N58" s="191">
        <v>2</v>
      </c>
      <c r="O58" s="191">
        <v>5</v>
      </c>
      <c r="P58" s="191">
        <f t="shared" si="0"/>
        <v>7</v>
      </c>
      <c r="Q58" s="192" t="str">
        <f t="shared" si="1"/>
        <v>ALTO</v>
      </c>
      <c r="R58" s="191" t="s">
        <v>79</v>
      </c>
    </row>
    <row r="59" spans="1:18" ht="69.75" customHeight="1" x14ac:dyDescent="0.25">
      <c r="A59" s="191">
        <v>4</v>
      </c>
      <c r="B59" s="187" t="s">
        <v>73</v>
      </c>
      <c r="C59" s="187" t="s">
        <v>74</v>
      </c>
      <c r="D59" s="187" t="s">
        <v>88</v>
      </c>
      <c r="E59" s="187" t="s">
        <v>81</v>
      </c>
      <c r="F59" s="221" t="s">
        <v>89</v>
      </c>
      <c r="G59" s="221"/>
      <c r="H59" s="221"/>
      <c r="I59" s="221"/>
      <c r="J59" s="221" t="s">
        <v>90</v>
      </c>
      <c r="K59" s="221"/>
      <c r="L59" s="221"/>
      <c r="M59" s="221"/>
      <c r="N59" s="191">
        <v>2</v>
      </c>
      <c r="O59" s="191">
        <v>5</v>
      </c>
      <c r="P59" s="191">
        <f t="shared" si="0"/>
        <v>7</v>
      </c>
      <c r="Q59" s="192" t="str">
        <f t="shared" si="1"/>
        <v>ALTO</v>
      </c>
      <c r="R59" s="191" t="s">
        <v>91</v>
      </c>
    </row>
    <row r="60" spans="1:18" ht="77.25" customHeight="1" x14ac:dyDescent="0.25">
      <c r="A60" s="191">
        <v>5</v>
      </c>
      <c r="B60" s="187" t="s">
        <v>73</v>
      </c>
      <c r="C60" s="187" t="s">
        <v>80</v>
      </c>
      <c r="D60" s="187" t="s">
        <v>88</v>
      </c>
      <c r="E60" s="187" t="s">
        <v>81</v>
      </c>
      <c r="F60" s="221" t="s">
        <v>92</v>
      </c>
      <c r="G60" s="221"/>
      <c r="H60" s="221"/>
      <c r="I60" s="221"/>
      <c r="J60" s="221" t="s">
        <v>93</v>
      </c>
      <c r="K60" s="221"/>
      <c r="L60" s="221"/>
      <c r="M60" s="221"/>
      <c r="N60" s="191">
        <v>2</v>
      </c>
      <c r="O60" s="191">
        <v>5</v>
      </c>
      <c r="P60" s="191">
        <f t="shared" si="0"/>
        <v>7</v>
      </c>
      <c r="Q60" s="192" t="str">
        <f t="shared" si="1"/>
        <v>ALTO</v>
      </c>
      <c r="R60" s="191" t="s">
        <v>79</v>
      </c>
    </row>
    <row r="61" spans="1:18" ht="72.75" customHeight="1" x14ac:dyDescent="0.25">
      <c r="A61" s="191">
        <v>6</v>
      </c>
      <c r="B61" s="187" t="s">
        <v>73</v>
      </c>
      <c r="C61" s="187" t="s">
        <v>80</v>
      </c>
      <c r="D61" s="187" t="s">
        <v>94</v>
      </c>
      <c r="E61" s="187" t="s">
        <v>81</v>
      </c>
      <c r="F61" s="221" t="s">
        <v>95</v>
      </c>
      <c r="G61" s="221"/>
      <c r="H61" s="221"/>
      <c r="I61" s="221"/>
      <c r="J61" s="221" t="s">
        <v>96</v>
      </c>
      <c r="K61" s="221"/>
      <c r="L61" s="221"/>
      <c r="M61" s="221"/>
      <c r="N61" s="191">
        <v>2</v>
      </c>
      <c r="O61" s="191">
        <v>5</v>
      </c>
      <c r="P61" s="191">
        <f t="shared" ref="P61:P65" si="2">SUM(N61+O61)</f>
        <v>7</v>
      </c>
      <c r="Q61" s="192" t="str">
        <f t="shared" si="1"/>
        <v>ALTO</v>
      </c>
      <c r="R61" s="191" t="s">
        <v>91</v>
      </c>
    </row>
    <row r="62" spans="1:18" ht="75" customHeight="1" x14ac:dyDescent="0.25">
      <c r="A62" s="190">
        <v>7</v>
      </c>
      <c r="B62" s="187" t="s">
        <v>73</v>
      </c>
      <c r="C62" s="187" t="s">
        <v>74</v>
      </c>
      <c r="D62" s="187" t="s">
        <v>75</v>
      </c>
      <c r="E62" s="187" t="s">
        <v>81</v>
      </c>
      <c r="F62" s="221" t="s">
        <v>97</v>
      </c>
      <c r="G62" s="221"/>
      <c r="H62" s="221"/>
      <c r="I62" s="221"/>
      <c r="J62" s="221" t="s">
        <v>98</v>
      </c>
      <c r="K62" s="221"/>
      <c r="L62" s="221"/>
      <c r="M62" s="221"/>
      <c r="N62" s="191">
        <v>3</v>
      </c>
      <c r="O62" s="191">
        <v>2</v>
      </c>
      <c r="P62" s="191">
        <f t="shared" si="2"/>
        <v>5</v>
      </c>
      <c r="Q62" s="192" t="str">
        <f t="shared" si="1"/>
        <v>MEDIO</v>
      </c>
      <c r="R62" s="191" t="s">
        <v>79</v>
      </c>
    </row>
    <row r="63" spans="1:18" ht="57" x14ac:dyDescent="0.25">
      <c r="A63" s="190">
        <v>8</v>
      </c>
      <c r="B63" s="187" t="s">
        <v>73</v>
      </c>
      <c r="C63" s="187" t="s">
        <v>74</v>
      </c>
      <c r="D63" s="187" t="s">
        <v>75</v>
      </c>
      <c r="E63" s="187" t="s">
        <v>76</v>
      </c>
      <c r="F63" s="221" t="s">
        <v>99</v>
      </c>
      <c r="G63" s="221"/>
      <c r="H63" s="221"/>
      <c r="I63" s="221"/>
      <c r="J63" s="221" t="s">
        <v>100</v>
      </c>
      <c r="K63" s="221"/>
      <c r="L63" s="221"/>
      <c r="M63" s="221"/>
      <c r="N63" s="191">
        <v>4</v>
      </c>
      <c r="O63" s="191">
        <v>2</v>
      </c>
      <c r="P63" s="191">
        <f t="shared" si="2"/>
        <v>6</v>
      </c>
      <c r="Q63" s="192" t="str">
        <f t="shared" si="1"/>
        <v>ALTO</v>
      </c>
      <c r="R63" s="191" t="s">
        <v>79</v>
      </c>
    </row>
    <row r="64" spans="1:18" ht="63" customHeight="1" x14ac:dyDescent="0.25">
      <c r="A64" s="190">
        <v>9</v>
      </c>
      <c r="B64" s="187" t="s">
        <v>73</v>
      </c>
      <c r="C64" s="187" t="s">
        <v>80</v>
      </c>
      <c r="D64" s="187" t="s">
        <v>75</v>
      </c>
      <c r="E64" s="187" t="s">
        <v>81</v>
      </c>
      <c r="F64" s="221" t="s">
        <v>101</v>
      </c>
      <c r="G64" s="221"/>
      <c r="H64" s="221"/>
      <c r="I64" s="221"/>
      <c r="J64" s="221" t="s">
        <v>100</v>
      </c>
      <c r="K64" s="221"/>
      <c r="L64" s="221"/>
      <c r="M64" s="221"/>
      <c r="N64" s="191">
        <v>3</v>
      </c>
      <c r="O64" s="191">
        <v>4</v>
      </c>
      <c r="P64" s="191">
        <f t="shared" si="2"/>
        <v>7</v>
      </c>
      <c r="Q64" s="192" t="str">
        <f t="shared" si="1"/>
        <v>ALTO</v>
      </c>
      <c r="R64" s="191" t="s">
        <v>102</v>
      </c>
    </row>
    <row r="65" spans="1:18" ht="63" customHeight="1" x14ac:dyDescent="0.25">
      <c r="A65" s="205">
        <v>13</v>
      </c>
      <c r="B65" s="206" t="s">
        <v>73</v>
      </c>
      <c r="C65" s="206" t="s">
        <v>74</v>
      </c>
      <c r="D65" s="206" t="s">
        <v>75</v>
      </c>
      <c r="E65" s="206" t="s">
        <v>81</v>
      </c>
      <c r="F65" s="257" t="s">
        <v>103</v>
      </c>
      <c r="G65" s="257"/>
      <c r="H65" s="257"/>
      <c r="I65" s="257"/>
      <c r="J65" s="257" t="s">
        <v>104</v>
      </c>
      <c r="K65" s="257"/>
      <c r="L65" s="257"/>
      <c r="M65" s="257"/>
      <c r="N65" s="207">
        <v>4</v>
      </c>
      <c r="O65" s="207">
        <v>2</v>
      </c>
      <c r="P65" s="207">
        <f t="shared" si="2"/>
        <v>6</v>
      </c>
      <c r="Q65" s="192" t="str">
        <f t="shared" si="1"/>
        <v>ALTO</v>
      </c>
      <c r="R65" s="207" t="s">
        <v>102</v>
      </c>
    </row>
    <row r="66" spans="1:18" ht="24.75" customHeight="1" x14ac:dyDescent="0.25">
      <c r="A66" s="26"/>
      <c r="B66" s="27"/>
      <c r="C66" s="27"/>
      <c r="D66" s="27"/>
      <c r="E66" s="27"/>
      <c r="F66" s="15"/>
      <c r="G66" s="15"/>
      <c r="H66" s="15"/>
      <c r="I66" s="15"/>
      <c r="J66" s="15"/>
      <c r="K66" s="15"/>
      <c r="L66" s="15"/>
      <c r="M66" s="15"/>
      <c r="N66" s="27"/>
      <c r="O66" s="27"/>
      <c r="P66" s="27"/>
      <c r="Q66" s="27"/>
      <c r="R66" s="27"/>
    </row>
    <row r="67" spans="1:18" ht="95.25" customHeight="1" x14ac:dyDescent="0.25">
      <c r="A67" s="226" t="s">
        <v>61</v>
      </c>
      <c r="B67" s="222" t="s">
        <v>105</v>
      </c>
      <c r="C67" s="222"/>
      <c r="D67" s="222" t="s">
        <v>106</v>
      </c>
      <c r="E67" s="222"/>
      <c r="F67" s="222"/>
      <c r="G67" s="222"/>
      <c r="H67" s="237" t="s">
        <v>107</v>
      </c>
      <c r="I67" s="237"/>
      <c r="J67" s="237"/>
      <c r="K67" s="237"/>
      <c r="L67" s="238" t="s">
        <v>108</v>
      </c>
      <c r="M67" s="239"/>
      <c r="N67" s="29" t="s">
        <v>109</v>
      </c>
      <c r="O67" s="29" t="s">
        <v>110</v>
      </c>
      <c r="P67" s="222" t="s">
        <v>111</v>
      </c>
      <c r="Q67" s="222"/>
      <c r="R67" s="222"/>
    </row>
    <row r="68" spans="1:18" ht="95.25" customHeight="1" x14ac:dyDescent="0.25">
      <c r="A68" s="226"/>
      <c r="B68" s="222"/>
      <c r="C68" s="222"/>
      <c r="D68" s="222"/>
      <c r="E68" s="222"/>
      <c r="F68" s="222"/>
      <c r="G68" s="222"/>
      <c r="H68" s="23" t="s">
        <v>68</v>
      </c>
      <c r="I68" s="23" t="s">
        <v>112</v>
      </c>
      <c r="J68" s="23" t="s">
        <v>113</v>
      </c>
      <c r="K68" s="23" t="s">
        <v>71</v>
      </c>
      <c r="L68" s="240"/>
      <c r="M68" s="241"/>
      <c r="N68" s="29"/>
      <c r="O68" s="29"/>
      <c r="P68" s="222" t="s">
        <v>114</v>
      </c>
      <c r="Q68" s="222"/>
      <c r="R68" s="28" t="s">
        <v>115</v>
      </c>
    </row>
    <row r="69" spans="1:18" ht="51.75" customHeight="1" x14ac:dyDescent="0.25">
      <c r="A69" s="193">
        <v>1</v>
      </c>
      <c r="B69" s="216" t="s">
        <v>116</v>
      </c>
      <c r="C69" s="216"/>
      <c r="D69" s="234" t="s">
        <v>117</v>
      </c>
      <c r="E69" s="235"/>
      <c r="F69" s="235"/>
      <c r="G69" s="236"/>
      <c r="H69" s="193">
        <v>1</v>
      </c>
      <c r="I69" s="193">
        <v>2</v>
      </c>
      <c r="J69" s="193">
        <f t="shared" ref="J69:J76" si="3">SUM(H69+I69)</f>
        <v>3</v>
      </c>
      <c r="K69" s="193" t="str">
        <f>IF(AND(J69&gt;0,J69&lt;5),"BAJO",IF(AND(J69=5),"MEDIO",IF(AND(J69&gt;5,J69&lt;8),"ALTO",IF(AND(J69&gt;7,J69&lt;11),"EXTREMO","-"))))</f>
        <v>BAJO</v>
      </c>
      <c r="L69" s="216" t="s">
        <v>118</v>
      </c>
      <c r="M69" s="216"/>
      <c r="N69" s="195" t="s">
        <v>119</v>
      </c>
      <c r="O69" s="195" t="s">
        <v>120</v>
      </c>
      <c r="P69" s="216" t="s">
        <v>121</v>
      </c>
      <c r="Q69" s="216"/>
      <c r="R69" s="196" t="s">
        <v>122</v>
      </c>
    </row>
    <row r="70" spans="1:18" ht="105.75" customHeight="1" x14ac:dyDescent="0.25">
      <c r="A70" s="193">
        <v>2</v>
      </c>
      <c r="B70" s="216" t="s">
        <v>123</v>
      </c>
      <c r="C70" s="216"/>
      <c r="D70" s="216" t="s">
        <v>124</v>
      </c>
      <c r="E70" s="216"/>
      <c r="F70" s="216"/>
      <c r="G70" s="216"/>
      <c r="H70" s="193">
        <v>1</v>
      </c>
      <c r="I70" s="193">
        <v>4</v>
      </c>
      <c r="J70" s="193">
        <f t="shared" si="3"/>
        <v>5</v>
      </c>
      <c r="K70" s="193" t="str">
        <f>IF(AND(J70&gt;0,J70&lt;5),"BAJO",IF(AND(J70=5),"MEDIO",IF(AND(J70&gt;5,J70&lt;8),"ALTO",IF(AND(J70&gt;7,J70&lt;11),"EXTREMO","-"))))</f>
        <v>MEDIO</v>
      </c>
      <c r="L70" s="216" t="s">
        <v>79</v>
      </c>
      <c r="M70" s="216"/>
      <c r="N70" s="195" t="s">
        <v>125</v>
      </c>
      <c r="O70" s="195" t="s">
        <v>126</v>
      </c>
      <c r="P70" s="216" t="s">
        <v>127</v>
      </c>
      <c r="Q70" s="216"/>
      <c r="R70" s="196" t="s">
        <v>128</v>
      </c>
    </row>
    <row r="71" spans="1:18" ht="30.6" x14ac:dyDescent="0.25">
      <c r="A71" s="197">
        <v>3</v>
      </c>
      <c r="B71" s="216" t="s">
        <v>116</v>
      </c>
      <c r="C71" s="216"/>
      <c r="D71" s="216" t="s">
        <v>129</v>
      </c>
      <c r="E71" s="216"/>
      <c r="F71" s="216"/>
      <c r="G71" s="216"/>
      <c r="H71" s="193">
        <v>3</v>
      </c>
      <c r="I71" s="193">
        <v>2</v>
      </c>
      <c r="J71" s="193">
        <f t="shared" si="3"/>
        <v>5</v>
      </c>
      <c r="K71" s="194" t="str">
        <f t="shared" ref="K71:K81" si="4">IF(AND(J71&gt;0,J71&lt;5),"BAJO",IF(AND(J71=5),"MEDIO",IF(AND(J71&gt;5,J71&lt;8),"ALTO",IF(AND(J71&gt;7,J71&lt;11),"EXTREMO","-"))))</f>
        <v>MEDIO</v>
      </c>
      <c r="L71" s="216" t="s">
        <v>118</v>
      </c>
      <c r="M71" s="216"/>
      <c r="N71" s="195" t="s">
        <v>119</v>
      </c>
      <c r="O71" s="195" t="s">
        <v>130</v>
      </c>
      <c r="P71" s="216" t="s">
        <v>131</v>
      </c>
      <c r="Q71" s="216"/>
      <c r="R71" s="196" t="s">
        <v>132</v>
      </c>
    </row>
    <row r="72" spans="1:18" ht="30.6" x14ac:dyDescent="0.25">
      <c r="A72" s="193">
        <v>4</v>
      </c>
      <c r="B72" s="216" t="s">
        <v>123</v>
      </c>
      <c r="C72" s="216"/>
      <c r="D72" s="216" t="s">
        <v>133</v>
      </c>
      <c r="E72" s="216"/>
      <c r="F72" s="216"/>
      <c r="G72" s="216"/>
      <c r="H72" s="193">
        <v>2</v>
      </c>
      <c r="I72" s="193">
        <v>1</v>
      </c>
      <c r="J72" s="193">
        <f t="shared" si="3"/>
        <v>3</v>
      </c>
      <c r="K72" s="193" t="str">
        <f t="shared" si="4"/>
        <v>BAJO</v>
      </c>
      <c r="L72" s="216" t="s">
        <v>118</v>
      </c>
      <c r="M72" s="216"/>
      <c r="N72" s="195" t="s">
        <v>134</v>
      </c>
      <c r="O72" s="195" t="s">
        <v>135</v>
      </c>
      <c r="P72" s="216" t="s">
        <v>136</v>
      </c>
      <c r="Q72" s="216"/>
      <c r="R72" s="196" t="s">
        <v>137</v>
      </c>
    </row>
    <row r="73" spans="1:18" ht="40.799999999999997" x14ac:dyDescent="0.25">
      <c r="A73" s="198">
        <v>5</v>
      </c>
      <c r="B73" s="216" t="s">
        <v>116</v>
      </c>
      <c r="C73" s="216"/>
      <c r="D73" s="216" t="s">
        <v>138</v>
      </c>
      <c r="E73" s="216"/>
      <c r="F73" s="216"/>
      <c r="G73" s="216"/>
      <c r="H73" s="193">
        <v>2</v>
      </c>
      <c r="I73" s="193">
        <v>1</v>
      </c>
      <c r="J73" s="193">
        <f t="shared" si="3"/>
        <v>3</v>
      </c>
      <c r="K73" s="193" t="str">
        <f t="shared" si="4"/>
        <v>BAJO</v>
      </c>
      <c r="L73" s="216" t="s">
        <v>118</v>
      </c>
      <c r="M73" s="216"/>
      <c r="N73" s="199" t="s">
        <v>139</v>
      </c>
      <c r="O73" s="199" t="s">
        <v>140</v>
      </c>
      <c r="P73" s="216" t="s">
        <v>141</v>
      </c>
      <c r="Q73" s="216"/>
      <c r="R73" s="200" t="s">
        <v>142</v>
      </c>
    </row>
    <row r="74" spans="1:18" ht="30.6" x14ac:dyDescent="0.25">
      <c r="A74" s="193">
        <v>6</v>
      </c>
      <c r="B74" s="216" t="s">
        <v>123</v>
      </c>
      <c r="C74" s="216"/>
      <c r="D74" s="213" t="s">
        <v>143</v>
      </c>
      <c r="E74" s="214"/>
      <c r="F74" s="214"/>
      <c r="G74" s="215"/>
      <c r="H74" s="193">
        <v>1</v>
      </c>
      <c r="I74" s="193">
        <v>5</v>
      </c>
      <c r="J74" s="193">
        <f t="shared" si="3"/>
        <v>6</v>
      </c>
      <c r="K74" s="193" t="str">
        <f t="shared" si="4"/>
        <v>ALTO</v>
      </c>
      <c r="L74" s="216" t="s">
        <v>118</v>
      </c>
      <c r="M74" s="216"/>
      <c r="N74" s="199" t="s">
        <v>144</v>
      </c>
      <c r="O74" s="199" t="s">
        <v>145</v>
      </c>
      <c r="P74" s="216" t="s">
        <v>146</v>
      </c>
      <c r="Q74" s="216"/>
      <c r="R74" s="200" t="s">
        <v>147</v>
      </c>
    </row>
    <row r="75" spans="1:18" ht="60.75" customHeight="1" x14ac:dyDescent="0.25">
      <c r="A75" s="193">
        <v>7</v>
      </c>
      <c r="B75" s="216" t="s">
        <v>123</v>
      </c>
      <c r="C75" s="216"/>
      <c r="D75" s="213" t="s">
        <v>148</v>
      </c>
      <c r="E75" s="214"/>
      <c r="F75" s="214"/>
      <c r="G75" s="215"/>
      <c r="H75" s="193">
        <v>2</v>
      </c>
      <c r="I75" s="193">
        <v>1</v>
      </c>
      <c r="J75" s="193">
        <f t="shared" si="3"/>
        <v>3</v>
      </c>
      <c r="K75" s="193" t="str">
        <f t="shared" si="4"/>
        <v>BAJO</v>
      </c>
      <c r="L75" s="216" t="s">
        <v>118</v>
      </c>
      <c r="M75" s="216"/>
      <c r="N75" s="199" t="s">
        <v>149</v>
      </c>
      <c r="O75" s="199" t="s">
        <v>150</v>
      </c>
      <c r="P75" s="213" t="s">
        <v>151</v>
      </c>
      <c r="Q75" s="215"/>
      <c r="R75" s="200" t="s">
        <v>152</v>
      </c>
    </row>
    <row r="76" spans="1:18" ht="89.25" customHeight="1" x14ac:dyDescent="0.25">
      <c r="A76" s="198">
        <v>8</v>
      </c>
      <c r="B76" s="216" t="s">
        <v>116</v>
      </c>
      <c r="C76" s="216"/>
      <c r="D76" s="260" t="s">
        <v>153</v>
      </c>
      <c r="E76" s="260"/>
      <c r="F76" s="260"/>
      <c r="G76" s="260"/>
      <c r="H76" s="193">
        <v>2</v>
      </c>
      <c r="I76" s="193">
        <v>1</v>
      </c>
      <c r="J76" s="193">
        <f t="shared" si="3"/>
        <v>3</v>
      </c>
      <c r="K76" s="194" t="str">
        <f t="shared" si="4"/>
        <v>BAJO</v>
      </c>
      <c r="L76" s="217" t="s">
        <v>118</v>
      </c>
      <c r="M76" s="217"/>
      <c r="N76" s="199" t="s">
        <v>149</v>
      </c>
      <c r="O76" s="199" t="s">
        <v>150</v>
      </c>
      <c r="P76" s="217" t="s">
        <v>154</v>
      </c>
      <c r="Q76" s="217"/>
      <c r="R76" s="200" t="s">
        <v>152</v>
      </c>
    </row>
    <row r="77" spans="1:18" ht="42.75" customHeight="1" x14ac:dyDescent="0.25">
      <c r="A77" s="198">
        <v>9</v>
      </c>
      <c r="B77" s="216" t="s">
        <v>123</v>
      </c>
      <c r="C77" s="216"/>
      <c r="D77" s="217" t="s">
        <v>155</v>
      </c>
      <c r="E77" s="217"/>
      <c r="F77" s="217"/>
      <c r="G77" s="217"/>
      <c r="H77" s="193">
        <v>2</v>
      </c>
      <c r="I77" s="193">
        <v>2</v>
      </c>
      <c r="J77" s="193">
        <f t="shared" ref="J77" si="5">SUM(H77+I77)</f>
        <v>4</v>
      </c>
      <c r="K77" s="194" t="str">
        <f t="shared" si="4"/>
        <v>BAJO</v>
      </c>
      <c r="L77" s="217" t="s">
        <v>118</v>
      </c>
      <c r="M77" s="217"/>
      <c r="N77" s="199" t="s">
        <v>156</v>
      </c>
      <c r="O77" s="199" t="s">
        <v>157</v>
      </c>
      <c r="P77" s="217" t="s">
        <v>158</v>
      </c>
      <c r="Q77" s="217"/>
      <c r="R77" s="200" t="s">
        <v>142</v>
      </c>
    </row>
    <row r="78" spans="1:18" ht="42.75" customHeight="1" x14ac:dyDescent="0.25">
      <c r="A78" s="198">
        <v>10</v>
      </c>
      <c r="B78" s="216" t="s">
        <v>123</v>
      </c>
      <c r="C78" s="216"/>
      <c r="D78" s="217" t="s">
        <v>159</v>
      </c>
      <c r="E78" s="217"/>
      <c r="F78" s="217"/>
      <c r="G78" s="217"/>
      <c r="H78" s="193">
        <v>1</v>
      </c>
      <c r="I78" s="193">
        <v>2</v>
      </c>
      <c r="J78" s="193">
        <f t="shared" ref="J78" si="6">SUM(H78+I78)</f>
        <v>3</v>
      </c>
      <c r="K78" s="194" t="str">
        <f t="shared" si="4"/>
        <v>BAJO</v>
      </c>
      <c r="L78" s="217" t="s">
        <v>118</v>
      </c>
      <c r="M78" s="217"/>
      <c r="N78" s="199" t="s">
        <v>156</v>
      </c>
      <c r="O78" s="199" t="s">
        <v>157</v>
      </c>
      <c r="P78" s="217" t="s">
        <v>160</v>
      </c>
      <c r="Q78" s="217"/>
      <c r="R78" s="200" t="s">
        <v>142</v>
      </c>
    </row>
    <row r="79" spans="1:18" ht="58.5" customHeight="1" x14ac:dyDescent="0.25">
      <c r="A79" s="198">
        <v>11</v>
      </c>
      <c r="B79" s="216" t="s">
        <v>123</v>
      </c>
      <c r="C79" s="216"/>
      <c r="D79" s="217" t="s">
        <v>161</v>
      </c>
      <c r="E79" s="217"/>
      <c r="F79" s="217"/>
      <c r="G79" s="217"/>
      <c r="H79" s="193">
        <v>1</v>
      </c>
      <c r="I79" s="193">
        <v>2</v>
      </c>
      <c r="J79" s="193">
        <f t="shared" ref="J79" si="7">SUM(H79+I79)</f>
        <v>3</v>
      </c>
      <c r="K79" s="194" t="str">
        <f t="shared" si="4"/>
        <v>BAJO</v>
      </c>
      <c r="L79" s="217" t="s">
        <v>79</v>
      </c>
      <c r="M79" s="217"/>
      <c r="N79" s="199" t="s">
        <v>162</v>
      </c>
      <c r="O79" s="199" t="s">
        <v>163</v>
      </c>
      <c r="P79" s="217" t="s">
        <v>164</v>
      </c>
      <c r="Q79" s="217"/>
      <c r="R79" s="200" t="s">
        <v>142</v>
      </c>
    </row>
    <row r="80" spans="1:18" ht="58.5" customHeight="1" x14ac:dyDescent="0.25">
      <c r="A80" s="198">
        <v>12</v>
      </c>
      <c r="B80" s="216" t="s">
        <v>165</v>
      </c>
      <c r="C80" s="216"/>
      <c r="D80" s="217" t="s">
        <v>166</v>
      </c>
      <c r="E80" s="217"/>
      <c r="F80" s="217"/>
      <c r="G80" s="217"/>
      <c r="H80" s="193">
        <v>3</v>
      </c>
      <c r="I80" s="193">
        <v>2</v>
      </c>
      <c r="J80" s="193">
        <f t="shared" ref="J80" si="8">SUM(H80+I80)</f>
        <v>5</v>
      </c>
      <c r="K80" s="194" t="str">
        <f t="shared" si="4"/>
        <v>MEDIO</v>
      </c>
      <c r="L80" s="217" t="s">
        <v>118</v>
      </c>
      <c r="M80" s="217"/>
      <c r="N80" s="199" t="s">
        <v>156</v>
      </c>
      <c r="O80" s="199" t="s">
        <v>157</v>
      </c>
      <c r="P80" s="217" t="s">
        <v>167</v>
      </c>
      <c r="Q80" s="217"/>
      <c r="R80" s="200" t="s">
        <v>142</v>
      </c>
    </row>
    <row r="81" spans="1:18" ht="58.5" customHeight="1" x14ac:dyDescent="0.25">
      <c r="A81" s="201">
        <v>13</v>
      </c>
      <c r="B81" s="262" t="s">
        <v>123</v>
      </c>
      <c r="C81" s="262"/>
      <c r="D81" s="259" t="s">
        <v>168</v>
      </c>
      <c r="E81" s="259"/>
      <c r="F81" s="259"/>
      <c r="G81" s="259"/>
      <c r="H81" s="202">
        <v>1</v>
      </c>
      <c r="I81" s="202">
        <v>2</v>
      </c>
      <c r="J81" s="202">
        <f t="shared" ref="J81" si="9">SUM(H81+I81)</f>
        <v>3</v>
      </c>
      <c r="K81" s="194" t="str">
        <f t="shared" si="4"/>
        <v>BAJO</v>
      </c>
      <c r="L81" s="259" t="s">
        <v>118</v>
      </c>
      <c r="M81" s="259"/>
      <c r="N81" s="203" t="s">
        <v>156</v>
      </c>
      <c r="O81" s="203" t="s">
        <v>120</v>
      </c>
      <c r="P81" s="259" t="s">
        <v>169</v>
      </c>
      <c r="Q81" s="259"/>
      <c r="R81" s="204" t="s">
        <v>142</v>
      </c>
    </row>
    <row r="82" spans="1:18" ht="16.5" customHeight="1" x14ac:dyDescent="0.25">
      <c r="A82" s="106"/>
      <c r="B82" s="65"/>
      <c r="C82" s="65"/>
      <c r="D82" s="65"/>
      <c r="E82" s="65"/>
      <c r="F82" s="65"/>
      <c r="G82" s="65"/>
      <c r="H82" s="65"/>
      <c r="I82" s="65"/>
      <c r="J82" s="65"/>
      <c r="K82" s="65"/>
      <c r="L82" s="65"/>
      <c r="M82" s="65"/>
      <c r="N82" s="65"/>
      <c r="O82" s="65"/>
      <c r="P82" s="65"/>
      <c r="Q82" s="65"/>
      <c r="R82" s="66"/>
    </row>
    <row r="83" spans="1:18" ht="43.65" customHeight="1" x14ac:dyDescent="0.25">
      <c r="A83" s="107"/>
      <c r="B83" s="108"/>
      <c r="C83" s="108"/>
      <c r="D83" s="108"/>
      <c r="E83" s="108"/>
      <c r="F83" s="108"/>
      <c r="G83" s="108"/>
      <c r="H83" s="108"/>
      <c r="I83" s="108"/>
      <c r="J83" s="108"/>
      <c r="K83" s="108"/>
      <c r="L83" s="108"/>
      <c r="M83" s="108"/>
      <c r="N83" s="108"/>
      <c r="O83" s="108"/>
      <c r="P83" s="108"/>
      <c r="Q83" s="108"/>
      <c r="R83" s="109"/>
    </row>
    <row r="85" spans="1:18" ht="14.4" x14ac:dyDescent="0.3">
      <c r="A85" s="261"/>
      <c r="B85" s="261"/>
      <c r="C85" s="261"/>
      <c r="D85" s="209" t="s">
        <v>170</v>
      </c>
      <c r="E85" s="209"/>
      <c r="F85" s="209"/>
      <c r="G85" s="209"/>
      <c r="H85" s="209"/>
      <c r="I85" s="209"/>
      <c r="J85" s="209"/>
      <c r="K85" s="209"/>
      <c r="L85" s="209"/>
      <c r="M85" s="209"/>
      <c r="N85" s="209"/>
      <c r="O85" s="209"/>
      <c r="P85" s="209"/>
      <c r="Q85" s="209"/>
      <c r="R85" s="188" t="s">
        <v>171</v>
      </c>
    </row>
    <row r="86" spans="1:18" ht="32.25" customHeight="1" x14ac:dyDescent="0.3">
      <c r="A86" s="209" t="s">
        <v>172</v>
      </c>
      <c r="B86" s="209"/>
      <c r="C86" s="209"/>
      <c r="D86" s="258" t="s">
        <v>173</v>
      </c>
      <c r="E86" s="258"/>
      <c r="F86" s="258"/>
      <c r="G86" s="258"/>
      <c r="H86" s="258"/>
      <c r="I86" s="258"/>
      <c r="J86" s="258"/>
      <c r="K86" s="258"/>
      <c r="L86" s="258"/>
      <c r="M86" s="258"/>
      <c r="N86" s="258"/>
      <c r="O86" s="258"/>
      <c r="P86" s="258"/>
      <c r="Q86" s="258"/>
      <c r="R86" s="25" t="e" vm="1">
        <v>#VALUE!</v>
      </c>
    </row>
    <row r="87" spans="1:18" ht="37.799999999999997" customHeight="1" x14ac:dyDescent="0.3">
      <c r="A87" s="209" t="s">
        <v>172</v>
      </c>
      <c r="B87" s="209"/>
      <c r="C87" s="209"/>
      <c r="D87" s="258" t="s">
        <v>174</v>
      </c>
      <c r="E87" s="258"/>
      <c r="F87" s="258"/>
      <c r="G87" s="258"/>
      <c r="H87" s="258"/>
      <c r="I87" s="258"/>
      <c r="J87" s="258"/>
      <c r="K87" s="258"/>
      <c r="L87" s="258"/>
      <c r="M87" s="258"/>
      <c r="N87" s="258"/>
      <c r="O87" s="258"/>
      <c r="P87" s="258"/>
      <c r="Q87" s="258"/>
      <c r="R87" s="25"/>
    </row>
    <row r="88" spans="1:18" ht="33" customHeight="1" x14ac:dyDescent="0.3">
      <c r="A88" s="209" t="s">
        <v>172</v>
      </c>
      <c r="B88" s="209"/>
      <c r="C88" s="209"/>
      <c r="D88" s="210" t="s">
        <v>175</v>
      </c>
      <c r="E88" s="211"/>
      <c r="F88" s="211"/>
      <c r="G88" s="211"/>
      <c r="H88" s="211"/>
      <c r="I88" s="211"/>
      <c r="J88" s="211"/>
      <c r="K88" s="211"/>
      <c r="L88" s="211"/>
      <c r="M88" s="211"/>
      <c r="N88" s="211"/>
      <c r="O88" s="211"/>
      <c r="P88" s="211"/>
      <c r="Q88" s="212"/>
      <c r="R88" s="25"/>
    </row>
    <row r="89" spans="1:18" ht="35.4" customHeight="1" x14ac:dyDescent="0.3">
      <c r="A89" s="209" t="s">
        <v>176</v>
      </c>
      <c r="B89" s="209"/>
      <c r="C89" s="209"/>
      <c r="D89" s="258" t="s">
        <v>177</v>
      </c>
      <c r="E89" s="258"/>
      <c r="F89" s="258"/>
      <c r="G89" s="258"/>
      <c r="H89" s="258"/>
      <c r="I89" s="258"/>
      <c r="J89" s="258"/>
      <c r="K89" s="258"/>
      <c r="L89" s="258"/>
      <c r="M89" s="258"/>
      <c r="N89" s="258"/>
      <c r="O89" s="258"/>
      <c r="P89" s="258"/>
      <c r="Q89" s="258"/>
      <c r="R89" s="25" t="e" vm="2">
        <v>#VALUE!</v>
      </c>
    </row>
    <row r="90" spans="1:18" ht="14.4" x14ac:dyDescent="0.3">
      <c r="A90" s="178"/>
      <c r="B90" s="178"/>
      <c r="C90" s="178"/>
      <c r="D90" s="179"/>
      <c r="E90" s="179"/>
      <c r="F90" s="180" t="s">
        <v>178</v>
      </c>
      <c r="G90" s="179"/>
      <c r="H90" s="179"/>
      <c r="I90" s="179"/>
      <c r="J90" s="179"/>
      <c r="K90" s="179"/>
      <c r="L90" s="179"/>
      <c r="M90" s="179"/>
      <c r="N90" s="179"/>
      <c r="O90" s="179"/>
      <c r="P90" s="179"/>
      <c r="Q90" s="179"/>
      <c r="R90" s="14"/>
    </row>
    <row r="92" spans="1:18" ht="13.5" customHeight="1" x14ac:dyDescent="0.25">
      <c r="A92" s="2"/>
      <c r="B92" s="2"/>
      <c r="C92" s="2"/>
      <c r="D92" s="2"/>
      <c r="E92" s="2"/>
      <c r="H92" s="2"/>
      <c r="I92" s="2"/>
      <c r="J92" s="2"/>
      <c r="K92" s="2"/>
      <c r="L92" s="2"/>
      <c r="N92" s="2"/>
      <c r="O92" s="2"/>
      <c r="P92" s="2"/>
      <c r="Q92" s="2"/>
    </row>
  </sheetData>
  <sheetProtection selectLockedCells="1" selectUnlockedCells="1"/>
  <mergeCells count="149">
    <mergeCell ref="A89:C89"/>
    <mergeCell ref="D89:Q89"/>
    <mergeCell ref="B71:C71"/>
    <mergeCell ref="D71:G71"/>
    <mergeCell ref="D72:G72"/>
    <mergeCell ref="B72:C72"/>
    <mergeCell ref="D76:G76"/>
    <mergeCell ref="B76:C76"/>
    <mergeCell ref="L76:M76"/>
    <mergeCell ref="P76:Q76"/>
    <mergeCell ref="A85:C85"/>
    <mergeCell ref="B77:C77"/>
    <mergeCell ref="D77:G77"/>
    <mergeCell ref="L77:M77"/>
    <mergeCell ref="P77:Q77"/>
    <mergeCell ref="B78:C78"/>
    <mergeCell ref="A86:C86"/>
    <mergeCell ref="D86:Q86"/>
    <mergeCell ref="B80:C80"/>
    <mergeCell ref="D80:G80"/>
    <mergeCell ref="L80:M80"/>
    <mergeCell ref="P80:Q80"/>
    <mergeCell ref="B81:C81"/>
    <mergeCell ref="B75:C75"/>
    <mergeCell ref="F45:G45"/>
    <mergeCell ref="A37:A41"/>
    <mergeCell ref="B41:C41"/>
    <mergeCell ref="F65:I65"/>
    <mergeCell ref="J65:M65"/>
    <mergeCell ref="L69:M69"/>
    <mergeCell ref="P75:Q75"/>
    <mergeCell ref="P69:Q69"/>
    <mergeCell ref="A87:C87"/>
    <mergeCell ref="D87:Q87"/>
    <mergeCell ref="D81:G81"/>
    <mergeCell ref="L81:M81"/>
    <mergeCell ref="P81:Q81"/>
    <mergeCell ref="B39:C39"/>
    <mergeCell ref="D39:E39"/>
    <mergeCell ref="H39:L39"/>
    <mergeCell ref="D78:G78"/>
    <mergeCell ref="L78:M78"/>
    <mergeCell ref="P78:Q78"/>
    <mergeCell ref="B79:C79"/>
    <mergeCell ref="D79:G79"/>
    <mergeCell ref="N41:R41"/>
    <mergeCell ref="A43:R43"/>
    <mergeCell ref="B45:E45"/>
    <mergeCell ref="F32:R32"/>
    <mergeCell ref="B33:E33"/>
    <mergeCell ref="H33:L33"/>
    <mergeCell ref="N33:R33"/>
    <mergeCell ref="B34:E34"/>
    <mergeCell ref="H34:L34"/>
    <mergeCell ref="N34:R34"/>
    <mergeCell ref="B35:C36"/>
    <mergeCell ref="D35:E36"/>
    <mergeCell ref="H35:L35"/>
    <mergeCell ref="N35:R35"/>
    <mergeCell ref="H36:L36"/>
    <mergeCell ref="N36:R36"/>
    <mergeCell ref="N37:R37"/>
    <mergeCell ref="B38:C38"/>
    <mergeCell ref="D38:E38"/>
    <mergeCell ref="H38:L38"/>
    <mergeCell ref="N38:R38"/>
    <mergeCell ref="B37:C37"/>
    <mergeCell ref="D37:E37"/>
    <mergeCell ref="H37:L37"/>
    <mergeCell ref="P54:P55"/>
    <mergeCell ref="Q54:Q55"/>
    <mergeCell ref="J54:M55"/>
    <mergeCell ref="N54:N55"/>
    <mergeCell ref="O54:O55"/>
    <mergeCell ref="E54:E55"/>
    <mergeCell ref="F54:I55"/>
    <mergeCell ref="C54:C55"/>
    <mergeCell ref="D54:D55"/>
    <mergeCell ref="D41:E41"/>
    <mergeCell ref="H41:L41"/>
    <mergeCell ref="N39:R39"/>
    <mergeCell ref="B40:C40"/>
    <mergeCell ref="D40:E40"/>
    <mergeCell ref="H40:L40"/>
    <mergeCell ref="N40:R40"/>
    <mergeCell ref="J56:M56"/>
    <mergeCell ref="F61:I61"/>
    <mergeCell ref="J61:M61"/>
    <mergeCell ref="F57:I57"/>
    <mergeCell ref="J57:M57"/>
    <mergeCell ref="D67:G68"/>
    <mergeCell ref="D69:G69"/>
    <mergeCell ref="H67:K67"/>
    <mergeCell ref="L67:M68"/>
    <mergeCell ref="F62:I62"/>
    <mergeCell ref="J62:M62"/>
    <mergeCell ref="F63:I63"/>
    <mergeCell ref="J63:M63"/>
    <mergeCell ref="F64:I64"/>
    <mergeCell ref="J64:M64"/>
    <mergeCell ref="A46:A49"/>
    <mergeCell ref="B46:E46"/>
    <mergeCell ref="F46:G46"/>
    <mergeCell ref="B47:E47"/>
    <mergeCell ref="F47:G47"/>
    <mergeCell ref="B48:E48"/>
    <mergeCell ref="F48:G48"/>
    <mergeCell ref="B49:E49"/>
    <mergeCell ref="F49:G49"/>
    <mergeCell ref="B74:C74"/>
    <mergeCell ref="D74:G74"/>
    <mergeCell ref="L74:M74"/>
    <mergeCell ref="P74:Q74"/>
    <mergeCell ref="L72:M72"/>
    <mergeCell ref="P72:Q72"/>
    <mergeCell ref="P67:R67"/>
    <mergeCell ref="P68:Q68"/>
    <mergeCell ref="B70:C70"/>
    <mergeCell ref="B67:C68"/>
    <mergeCell ref="B69:C69"/>
    <mergeCell ref="D70:G70"/>
    <mergeCell ref="L71:M71"/>
    <mergeCell ref="P71:Q71"/>
    <mergeCell ref="L70:M70"/>
    <mergeCell ref="P70:Q70"/>
    <mergeCell ref="A88:C88"/>
    <mergeCell ref="D88:Q88"/>
    <mergeCell ref="D85:Q85"/>
    <mergeCell ref="D75:G75"/>
    <mergeCell ref="L75:M75"/>
    <mergeCell ref="L79:M79"/>
    <mergeCell ref="P79:Q79"/>
    <mergeCell ref="G7:R7"/>
    <mergeCell ref="B73:C73"/>
    <mergeCell ref="D73:G73"/>
    <mergeCell ref="L73:M73"/>
    <mergeCell ref="P73:Q73"/>
    <mergeCell ref="F58:I58"/>
    <mergeCell ref="J58:M58"/>
    <mergeCell ref="F59:I59"/>
    <mergeCell ref="F60:I60"/>
    <mergeCell ref="J59:M59"/>
    <mergeCell ref="J60:M60"/>
    <mergeCell ref="F56:I56"/>
    <mergeCell ref="R54:R55"/>
    <mergeCell ref="A52:R52"/>
    <mergeCell ref="A54:A55"/>
    <mergeCell ref="B54:B55"/>
    <mergeCell ref="A67:A68"/>
  </mergeCells>
  <phoneticPr fontId="0" type="noConversion"/>
  <dataValidations count="7">
    <dataValidation type="list" allowBlank="1" showInputMessage="1" showErrorMessage="1" sqref="B69:C81" xr:uid="{00000000-0002-0000-0000-000005000000}">
      <formula1>"-,Evitarlo,Transferirlo,Aceptarlo,Reducir las probabilidades de la ocurrencia,Reducir las consecuencias o el impacto"</formula1>
    </dataValidation>
    <dataValidation type="list" allowBlank="1" showInputMessage="1" showErrorMessage="1" sqref="M76:M81 M69:M72 L69:L81" xr:uid="{00000000-0002-0000-0000-000006000000}">
      <formula1>"-,SUPERVISOR DE LA ENTIDAD,INTERVENTOR DE LA ENTIDAD,CONTRATISTA"</formula1>
    </dataValidation>
    <dataValidation type="list" showInputMessage="1" showErrorMessage="1" sqref="B56:B65" xr:uid="{00000000-0002-0000-0000-000000000000}">
      <formula1>"-,GENERAL,ESPECÍFICO,"</formula1>
    </dataValidation>
    <dataValidation type="list" allowBlank="1" showInputMessage="1" showErrorMessage="1" sqref="C56:C65" xr:uid="{00000000-0002-0000-0000-000001000000}">
      <formula1>"-,INTERNO,EXTERNO"</formula1>
    </dataValidation>
    <dataValidation type="list" allowBlank="1" showInputMessage="1" showErrorMessage="1" sqref="D56:D65" xr:uid="{00000000-0002-0000-0000-000002000000}">
      <formula1>"-,PLANEACIÓN,SELECCIÓN,CONTRATACIÓN,EJECUCIÓN"</formula1>
    </dataValidation>
    <dataValidation type="list" allowBlank="1" showInputMessage="1" showErrorMessage="1" sqref="E56:E65" xr:uid="{00000000-0002-0000-0000-000003000000}">
      <formula1>"-,ECONÓMICO,SOCIAL O POLÍTICO,OPERACIONAL,FINANCIERO,REGULATORIO,NATURALEZA,AMBIENTAL,TECNOLÓGICO"</formula1>
    </dataValidation>
    <dataValidation type="list" allowBlank="1" showInputMessage="1" showErrorMessage="1" sqref="R56:R65" xr:uid="{00000000-0002-0000-0000-000004000000}">
      <formula1>"-,CONTRATISTA,ENTIDAD,CONTRATISTA Y ENTIDAD"</formula1>
    </dataValidation>
  </dataValidations>
  <printOptions horizontalCentered="1" verticalCentered="1"/>
  <pageMargins left="0.7055555555555556" right="0.34861111111111109" top="0.3298611111111111" bottom="0.45555555555555549" header="0.51180555555555551" footer="0.28888888888888886"/>
  <pageSetup scale="59" firstPageNumber="0" orientation="landscape" r:id="rId1"/>
  <headerFooter alignWithMargins="0">
    <oddFooter>&amp;C&amp;"Times New Roman,Normal"&amp;12Página &amp;P de &amp;N_x000D_&amp;1#&amp;"Aptos"&amp;9&amp;K000000 Etiquetado publico</oddFooter>
  </headerFooter>
  <rowBreaks count="3" manualBreakCount="3">
    <brk id="28" max="16383" man="1"/>
    <brk id="50" max="16383" man="1"/>
    <brk id="66"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4"/>
  <sheetViews>
    <sheetView topLeftCell="A23" workbookViewId="0">
      <selection activeCell="C10" sqref="C10"/>
    </sheetView>
  </sheetViews>
  <sheetFormatPr baseColWidth="10" defaultColWidth="11.44140625" defaultRowHeight="14.4" x14ac:dyDescent="0.3"/>
  <cols>
    <col min="1" max="1" width="14.6640625" bestFit="1" customWidth="1"/>
    <col min="2" max="2" width="17.88671875" customWidth="1"/>
    <col min="3" max="3" width="146.33203125" customWidth="1"/>
  </cols>
  <sheetData>
    <row r="1" spans="1:3" ht="84" customHeight="1" x14ac:dyDescent="0.3">
      <c r="A1" s="46" t="s">
        <v>179</v>
      </c>
      <c r="B1" s="265" t="s">
        <v>180</v>
      </c>
      <c r="C1" s="265"/>
    </row>
    <row r="2" spans="1:3" ht="51" customHeight="1" x14ac:dyDescent="0.3">
      <c r="A2" s="45" t="s">
        <v>181</v>
      </c>
      <c r="B2" s="266" t="s">
        <v>182</v>
      </c>
      <c r="C2" s="266"/>
    </row>
    <row r="3" spans="1:3" x14ac:dyDescent="0.3">
      <c r="A3" s="267" t="s">
        <v>183</v>
      </c>
      <c r="B3" s="35" t="s">
        <v>184</v>
      </c>
      <c r="C3" s="30" t="s">
        <v>185</v>
      </c>
    </row>
    <row r="4" spans="1:3" x14ac:dyDescent="0.3">
      <c r="A4" s="267"/>
      <c r="B4" s="35" t="s">
        <v>186</v>
      </c>
      <c r="C4" s="31" t="s">
        <v>187</v>
      </c>
    </row>
    <row r="5" spans="1:3" x14ac:dyDescent="0.3">
      <c r="A5" s="268" t="s">
        <v>188</v>
      </c>
      <c r="B5" s="34" t="s">
        <v>189</v>
      </c>
      <c r="C5" s="32" t="s">
        <v>190</v>
      </c>
    </row>
    <row r="6" spans="1:3" ht="28.8" x14ac:dyDescent="0.3">
      <c r="A6" s="268"/>
      <c r="B6" s="34" t="s">
        <v>191</v>
      </c>
      <c r="C6" s="33" t="s">
        <v>192</v>
      </c>
    </row>
    <row r="7" spans="1:3" ht="129.6" x14ac:dyDescent="0.3">
      <c r="A7" s="269" t="s">
        <v>193</v>
      </c>
      <c r="B7" s="36" t="s">
        <v>194</v>
      </c>
      <c r="C7" s="38" t="s">
        <v>195</v>
      </c>
    </row>
    <row r="8" spans="1:3" ht="57.6" x14ac:dyDescent="0.3">
      <c r="A8" s="269"/>
      <c r="B8" s="36" t="s">
        <v>196</v>
      </c>
      <c r="C8" s="37" t="s">
        <v>197</v>
      </c>
    </row>
    <row r="9" spans="1:3" ht="72" x14ac:dyDescent="0.3">
      <c r="A9" s="269"/>
      <c r="B9" s="36" t="s">
        <v>198</v>
      </c>
      <c r="C9" s="37" t="s">
        <v>199</v>
      </c>
    </row>
    <row r="10" spans="1:3" ht="72" x14ac:dyDescent="0.3">
      <c r="A10" s="269"/>
      <c r="B10" s="36" t="s">
        <v>200</v>
      </c>
      <c r="C10" s="37" t="s">
        <v>201</v>
      </c>
    </row>
    <row r="11" spans="1:3" x14ac:dyDescent="0.3">
      <c r="A11" s="263" t="s">
        <v>202</v>
      </c>
      <c r="B11" s="39" t="s">
        <v>203</v>
      </c>
      <c r="C11" s="40" t="s">
        <v>204</v>
      </c>
    </row>
    <row r="12" spans="1:3" ht="28.8" x14ac:dyDescent="0.3">
      <c r="A12" s="263"/>
      <c r="B12" s="39" t="s">
        <v>205</v>
      </c>
      <c r="C12" s="40" t="s">
        <v>206</v>
      </c>
    </row>
    <row r="13" spans="1:3" ht="28.8" x14ac:dyDescent="0.3">
      <c r="A13" s="263"/>
      <c r="B13" s="39" t="s">
        <v>207</v>
      </c>
      <c r="C13" s="40" t="s">
        <v>208</v>
      </c>
    </row>
    <row r="14" spans="1:3" ht="28.8" x14ac:dyDescent="0.3">
      <c r="A14" s="263"/>
      <c r="B14" s="39" t="s">
        <v>209</v>
      </c>
      <c r="C14" s="40" t="s">
        <v>210</v>
      </c>
    </row>
    <row r="15" spans="1:3" x14ac:dyDescent="0.3">
      <c r="A15" s="263"/>
      <c r="B15" s="39" t="s">
        <v>211</v>
      </c>
      <c r="C15" s="40" t="s">
        <v>212</v>
      </c>
    </row>
    <row r="16" spans="1:3" ht="28.8" x14ac:dyDescent="0.3">
      <c r="A16" s="263"/>
      <c r="B16" s="39" t="s">
        <v>213</v>
      </c>
      <c r="C16" s="40" t="s">
        <v>214</v>
      </c>
    </row>
    <row r="17" spans="1:3" ht="28.8" x14ac:dyDescent="0.3">
      <c r="A17" s="263"/>
      <c r="B17" s="39" t="s">
        <v>215</v>
      </c>
      <c r="C17" s="40" t="s">
        <v>216</v>
      </c>
    </row>
    <row r="18" spans="1:3" ht="28.8" x14ac:dyDescent="0.3">
      <c r="A18" s="263"/>
      <c r="B18" s="39" t="s">
        <v>217</v>
      </c>
      <c r="C18" s="40" t="s">
        <v>218</v>
      </c>
    </row>
    <row r="19" spans="1:3" x14ac:dyDescent="0.3">
      <c r="A19" s="264" t="s">
        <v>219</v>
      </c>
      <c r="B19" s="41" t="s">
        <v>220</v>
      </c>
      <c r="C19" s="42" t="s">
        <v>221</v>
      </c>
    </row>
    <row r="20" spans="1:3" ht="43.2" x14ac:dyDescent="0.3">
      <c r="A20" s="264"/>
      <c r="B20" s="41" t="s">
        <v>222</v>
      </c>
      <c r="C20" s="43" t="s">
        <v>223</v>
      </c>
    </row>
    <row r="21" spans="1:3" ht="28.8" x14ac:dyDescent="0.3">
      <c r="A21" s="264"/>
      <c r="B21" s="41" t="s">
        <v>224</v>
      </c>
      <c r="C21" s="43" t="s">
        <v>225</v>
      </c>
    </row>
    <row r="22" spans="1:3" ht="57.6" x14ac:dyDescent="0.3">
      <c r="A22" s="264"/>
      <c r="B22" s="41" t="s">
        <v>226</v>
      </c>
      <c r="C22" s="43" t="s">
        <v>227</v>
      </c>
    </row>
    <row r="23" spans="1:3" ht="43.2" x14ac:dyDescent="0.3">
      <c r="A23" s="264"/>
      <c r="B23" s="41" t="s">
        <v>228</v>
      </c>
      <c r="C23" s="44" t="s">
        <v>229</v>
      </c>
    </row>
    <row r="24" spans="1:3" ht="115.2" x14ac:dyDescent="0.3">
      <c r="A24" s="117" t="s">
        <v>230</v>
      </c>
      <c r="B24" s="117"/>
      <c r="C24" s="47" t="s">
        <v>231</v>
      </c>
    </row>
  </sheetData>
  <mergeCells count="7">
    <mergeCell ref="A11:A18"/>
    <mergeCell ref="A19:A23"/>
    <mergeCell ref="B1:C1"/>
    <mergeCell ref="B2:C2"/>
    <mergeCell ref="A3:A4"/>
    <mergeCell ref="A5:A6"/>
    <mergeCell ref="A7:A10"/>
  </mergeCells>
  <pageMargins left="0.7" right="0.7" top="0.75" bottom="0.75" header="0.3" footer="0.3"/>
  <headerFooter>
    <oddFooter>&amp;C_x000D_&amp;1#&amp;"Aptos"&amp;9&amp;K000000 Etiquetado publico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26"/>
  <sheetViews>
    <sheetView topLeftCell="A123" workbookViewId="0">
      <selection activeCell="C13" sqref="C13:G13"/>
    </sheetView>
  </sheetViews>
  <sheetFormatPr baseColWidth="10" defaultColWidth="11.44140625" defaultRowHeight="14.4" x14ac:dyDescent="0.3"/>
  <cols>
    <col min="1" max="1" width="12.88671875" customWidth="1"/>
  </cols>
  <sheetData>
    <row r="1" spans="1:13" ht="93" customHeight="1" x14ac:dyDescent="0.3">
      <c r="A1" s="318" t="s">
        <v>232</v>
      </c>
      <c r="B1" s="319"/>
      <c r="C1" s="319"/>
      <c r="D1" s="319"/>
      <c r="E1" s="319"/>
      <c r="F1" s="319"/>
      <c r="G1" s="319"/>
      <c r="H1" s="319"/>
      <c r="I1" s="319"/>
      <c r="J1" s="319"/>
      <c r="K1" s="319"/>
      <c r="L1" s="319"/>
      <c r="M1" s="320"/>
    </row>
    <row r="2" spans="1:13" x14ac:dyDescent="0.3">
      <c r="A2" s="321" t="s">
        <v>233</v>
      </c>
      <c r="B2" s="322"/>
      <c r="C2" s="322"/>
      <c r="D2" s="322"/>
      <c r="E2" s="322"/>
      <c r="F2" s="322"/>
      <c r="G2" s="322"/>
      <c r="H2" s="322"/>
      <c r="I2" s="322"/>
      <c r="J2" s="322"/>
      <c r="K2" s="322"/>
      <c r="L2" s="322"/>
      <c r="M2" s="323"/>
    </row>
    <row r="3" spans="1:13" x14ac:dyDescent="0.3">
      <c r="A3" s="321" t="s">
        <v>193</v>
      </c>
      <c r="B3" s="323"/>
      <c r="C3" s="321" t="s">
        <v>234</v>
      </c>
      <c r="D3" s="322"/>
      <c r="E3" s="322"/>
      <c r="F3" s="322"/>
      <c r="G3" s="323"/>
      <c r="H3" s="321" t="s">
        <v>235</v>
      </c>
      <c r="I3" s="322"/>
      <c r="J3" s="322"/>
      <c r="K3" s="322"/>
      <c r="L3" s="322"/>
      <c r="M3" s="323"/>
    </row>
    <row r="4" spans="1:13" ht="57" customHeight="1" x14ac:dyDescent="0.3">
      <c r="A4" s="273" t="s">
        <v>94</v>
      </c>
      <c r="B4" s="274"/>
      <c r="C4" s="275" t="s">
        <v>236</v>
      </c>
      <c r="D4" s="276"/>
      <c r="E4" s="276"/>
      <c r="F4" s="276"/>
      <c r="G4" s="277"/>
      <c r="H4" s="275" t="s">
        <v>237</v>
      </c>
      <c r="I4" s="276"/>
      <c r="J4" s="276"/>
      <c r="K4" s="276"/>
      <c r="L4" s="276"/>
      <c r="M4" s="277"/>
    </row>
    <row r="5" spans="1:13" ht="35.25" customHeight="1" x14ac:dyDescent="0.3">
      <c r="A5" s="273" t="s">
        <v>94</v>
      </c>
      <c r="B5" s="274"/>
      <c r="C5" s="275" t="s">
        <v>238</v>
      </c>
      <c r="D5" s="276"/>
      <c r="E5" s="276"/>
      <c r="F5" s="276"/>
      <c r="G5" s="277"/>
      <c r="H5" s="275" t="s">
        <v>239</v>
      </c>
      <c r="I5" s="276"/>
      <c r="J5" s="276"/>
      <c r="K5" s="276"/>
      <c r="L5" s="276"/>
      <c r="M5" s="277"/>
    </row>
    <row r="6" spans="1:13" ht="56.25" customHeight="1" x14ac:dyDescent="0.3">
      <c r="A6" s="273" t="s">
        <v>88</v>
      </c>
      <c r="B6" s="274"/>
      <c r="C6" s="275" t="s">
        <v>240</v>
      </c>
      <c r="D6" s="276"/>
      <c r="E6" s="276"/>
      <c r="F6" s="276"/>
      <c r="G6" s="277"/>
      <c r="H6" s="273" t="s">
        <v>241</v>
      </c>
      <c r="I6" s="278"/>
      <c r="J6" s="278"/>
      <c r="K6" s="278"/>
      <c r="L6" s="278"/>
      <c r="M6" s="274"/>
    </row>
    <row r="7" spans="1:13" ht="61.5" customHeight="1" x14ac:dyDescent="0.3">
      <c r="A7" s="273" t="s">
        <v>88</v>
      </c>
      <c r="B7" s="274"/>
      <c r="C7" s="275" t="s">
        <v>242</v>
      </c>
      <c r="D7" s="276"/>
      <c r="E7" s="276"/>
      <c r="F7" s="276"/>
      <c r="G7" s="277"/>
      <c r="H7" s="275" t="s">
        <v>243</v>
      </c>
      <c r="I7" s="276"/>
      <c r="J7" s="276"/>
      <c r="K7" s="276"/>
      <c r="L7" s="276"/>
      <c r="M7" s="277"/>
    </row>
    <row r="8" spans="1:13" ht="70.5" customHeight="1" x14ac:dyDescent="0.3">
      <c r="A8" s="273" t="s">
        <v>88</v>
      </c>
      <c r="B8" s="274"/>
      <c r="C8" s="275" t="s">
        <v>244</v>
      </c>
      <c r="D8" s="276"/>
      <c r="E8" s="276"/>
      <c r="F8" s="276"/>
      <c r="G8" s="277"/>
      <c r="H8" s="275" t="s">
        <v>245</v>
      </c>
      <c r="I8" s="276"/>
      <c r="J8" s="276"/>
      <c r="K8" s="276"/>
      <c r="L8" s="276"/>
      <c r="M8" s="277"/>
    </row>
    <row r="9" spans="1:13" ht="53.25" customHeight="1" x14ac:dyDescent="0.3">
      <c r="A9" s="273" t="s">
        <v>88</v>
      </c>
      <c r="B9" s="274"/>
      <c r="C9" s="275" t="s">
        <v>246</v>
      </c>
      <c r="D9" s="276"/>
      <c r="E9" s="276"/>
      <c r="F9" s="276"/>
      <c r="G9" s="277"/>
      <c r="H9" s="275" t="s">
        <v>247</v>
      </c>
      <c r="I9" s="276"/>
      <c r="J9" s="276"/>
      <c r="K9" s="276"/>
      <c r="L9" s="276"/>
      <c r="M9" s="277"/>
    </row>
    <row r="10" spans="1:13" ht="39.75" customHeight="1" x14ac:dyDescent="0.3">
      <c r="A10" s="273" t="s">
        <v>84</v>
      </c>
      <c r="B10" s="274"/>
      <c r="C10" s="275" t="s">
        <v>248</v>
      </c>
      <c r="D10" s="276"/>
      <c r="E10" s="276"/>
      <c r="F10" s="276"/>
      <c r="G10" s="277"/>
      <c r="H10" s="275" t="s">
        <v>249</v>
      </c>
      <c r="I10" s="276"/>
      <c r="J10" s="276"/>
      <c r="K10" s="276"/>
      <c r="L10" s="276"/>
      <c r="M10" s="277"/>
    </row>
    <row r="11" spans="1:13" ht="36" customHeight="1" x14ac:dyDescent="0.3">
      <c r="A11" s="273" t="s">
        <v>84</v>
      </c>
      <c r="B11" s="274"/>
      <c r="C11" s="275" t="s">
        <v>250</v>
      </c>
      <c r="D11" s="276"/>
      <c r="E11" s="276"/>
      <c r="F11" s="276"/>
      <c r="G11" s="277"/>
      <c r="H11" s="273" t="s">
        <v>251</v>
      </c>
      <c r="I11" s="278"/>
      <c r="J11" s="278"/>
      <c r="K11" s="278"/>
      <c r="L11" s="278"/>
      <c r="M11" s="274"/>
    </row>
    <row r="12" spans="1:13" ht="36" customHeight="1" x14ac:dyDescent="0.3">
      <c r="A12" s="273" t="s">
        <v>75</v>
      </c>
      <c r="B12" s="274"/>
      <c r="C12" s="275" t="s">
        <v>252</v>
      </c>
      <c r="D12" s="276"/>
      <c r="E12" s="276"/>
      <c r="F12" s="276"/>
      <c r="G12" s="277"/>
      <c r="H12" s="273" t="s">
        <v>253</v>
      </c>
      <c r="I12" s="278"/>
      <c r="J12" s="278"/>
      <c r="K12" s="278"/>
      <c r="L12" s="278"/>
      <c r="M12" s="274"/>
    </row>
    <row r="13" spans="1:13" ht="59.25" customHeight="1" x14ac:dyDescent="0.3">
      <c r="A13" s="273" t="s">
        <v>75</v>
      </c>
      <c r="B13" s="274"/>
      <c r="C13" s="275" t="s">
        <v>254</v>
      </c>
      <c r="D13" s="276"/>
      <c r="E13" s="276"/>
      <c r="F13" s="276"/>
      <c r="G13" s="277"/>
      <c r="H13" s="275" t="s">
        <v>255</v>
      </c>
      <c r="I13" s="276"/>
      <c r="J13" s="276"/>
      <c r="K13" s="276"/>
      <c r="L13" s="276"/>
      <c r="M13" s="277"/>
    </row>
    <row r="14" spans="1:13" x14ac:dyDescent="0.3">
      <c r="A14" s="129" t="s">
        <v>256</v>
      </c>
      <c r="B14" s="129"/>
      <c r="C14" s="129"/>
      <c r="D14" s="129"/>
      <c r="E14" s="129"/>
      <c r="F14" s="129"/>
      <c r="G14" s="129"/>
      <c r="H14" s="129"/>
      <c r="I14" s="129"/>
      <c r="J14" s="129"/>
      <c r="K14" s="129"/>
      <c r="L14" s="129"/>
      <c r="M14" s="129"/>
    </row>
    <row r="15" spans="1:13" x14ac:dyDescent="0.3">
      <c r="A15" s="130" t="s">
        <v>193</v>
      </c>
      <c r="B15" s="131"/>
      <c r="C15" s="324" t="s">
        <v>234</v>
      </c>
      <c r="D15" s="325"/>
      <c r="E15" s="325"/>
      <c r="F15" s="325"/>
      <c r="G15" s="326"/>
      <c r="H15" s="324" t="s">
        <v>235</v>
      </c>
      <c r="I15" s="325"/>
      <c r="J15" s="325"/>
      <c r="K15" s="325"/>
      <c r="L15" s="325"/>
      <c r="M15" s="326"/>
    </row>
    <row r="16" spans="1:13" ht="30" customHeight="1" x14ac:dyDescent="0.3">
      <c r="A16" s="132" t="s">
        <v>94</v>
      </c>
      <c r="B16" s="133"/>
      <c r="C16" s="122"/>
      <c r="D16" s="122"/>
      <c r="E16" s="122"/>
      <c r="F16" s="122"/>
      <c r="G16" s="123"/>
      <c r="H16" s="312" t="s">
        <v>257</v>
      </c>
      <c r="I16" s="313"/>
      <c r="J16" s="313"/>
      <c r="K16" s="313"/>
      <c r="L16" s="313"/>
      <c r="M16" s="314"/>
    </row>
    <row r="17" spans="1:13" ht="31.5" customHeight="1" x14ac:dyDescent="0.3">
      <c r="A17" s="121" t="s">
        <v>75</v>
      </c>
      <c r="B17" s="123"/>
      <c r="C17" s="124"/>
      <c r="D17" s="124"/>
      <c r="E17" s="124"/>
      <c r="F17" s="124"/>
      <c r="G17" s="125"/>
      <c r="H17" s="312" t="s">
        <v>258</v>
      </c>
      <c r="I17" s="313"/>
      <c r="J17" s="313"/>
      <c r="K17" s="313"/>
      <c r="L17" s="313"/>
      <c r="M17" s="314"/>
    </row>
    <row r="18" spans="1:13" ht="71.25" customHeight="1" x14ac:dyDescent="0.3">
      <c r="A18" s="132" t="s">
        <v>75</v>
      </c>
      <c r="B18" s="133"/>
      <c r="C18" s="127"/>
      <c r="D18" s="127"/>
      <c r="E18" s="127"/>
      <c r="F18" s="127"/>
      <c r="G18" s="128"/>
      <c r="H18" s="312" t="s">
        <v>259</v>
      </c>
      <c r="I18" s="313"/>
      <c r="J18" s="313"/>
      <c r="K18" s="313"/>
      <c r="L18" s="313"/>
      <c r="M18" s="314"/>
    </row>
    <row r="19" spans="1:13" ht="56.25" customHeight="1" x14ac:dyDescent="0.3">
      <c r="A19" s="132" t="s">
        <v>75</v>
      </c>
      <c r="B19" s="133"/>
      <c r="C19" s="312" t="s">
        <v>260</v>
      </c>
      <c r="D19" s="313"/>
      <c r="E19" s="313"/>
      <c r="F19" s="313"/>
      <c r="G19" s="314"/>
      <c r="H19" s="312" t="s">
        <v>261</v>
      </c>
      <c r="I19" s="313"/>
      <c r="J19" s="313"/>
      <c r="K19" s="313"/>
      <c r="L19" s="313"/>
      <c r="M19" s="314"/>
    </row>
    <row r="20" spans="1:13" ht="41.25" customHeight="1" x14ac:dyDescent="0.3">
      <c r="A20" s="132" t="s">
        <v>75</v>
      </c>
      <c r="B20" s="133"/>
      <c r="C20" s="312" t="s">
        <v>262</v>
      </c>
      <c r="D20" s="313"/>
      <c r="E20" s="313"/>
      <c r="F20" s="313"/>
      <c r="G20" s="314"/>
      <c r="H20" s="312" t="s">
        <v>263</v>
      </c>
      <c r="I20" s="313"/>
      <c r="J20" s="313"/>
      <c r="K20" s="313"/>
      <c r="L20" s="313"/>
      <c r="M20" s="314"/>
    </row>
    <row r="21" spans="1:13" ht="48.75" customHeight="1" x14ac:dyDescent="0.3">
      <c r="A21" s="132" t="s">
        <v>75</v>
      </c>
      <c r="B21" s="133"/>
      <c r="C21" s="312" t="s">
        <v>264</v>
      </c>
      <c r="D21" s="313"/>
      <c r="E21" s="313"/>
      <c r="F21" s="313"/>
      <c r="G21" s="314"/>
      <c r="H21" s="312" t="s">
        <v>263</v>
      </c>
      <c r="I21" s="313"/>
      <c r="J21" s="313"/>
      <c r="K21" s="313"/>
      <c r="L21" s="313"/>
      <c r="M21" s="314"/>
    </row>
    <row r="22" spans="1:13" ht="39.75" customHeight="1" x14ac:dyDescent="0.3">
      <c r="A22" s="132" t="s">
        <v>75</v>
      </c>
      <c r="B22" s="133"/>
      <c r="C22" s="312" t="s">
        <v>265</v>
      </c>
      <c r="D22" s="313"/>
      <c r="E22" s="313"/>
      <c r="F22" s="313"/>
      <c r="G22" s="314"/>
      <c r="H22" s="312" t="s">
        <v>266</v>
      </c>
      <c r="I22" s="313"/>
      <c r="J22" s="313"/>
      <c r="K22" s="313"/>
      <c r="L22" s="313"/>
      <c r="M22" s="314"/>
    </row>
    <row r="23" spans="1:13" ht="47.25" customHeight="1" x14ac:dyDescent="0.3">
      <c r="A23" s="132" t="s">
        <v>75</v>
      </c>
      <c r="B23" s="133"/>
      <c r="C23" s="312" t="s">
        <v>267</v>
      </c>
      <c r="D23" s="313"/>
      <c r="E23" s="313"/>
      <c r="F23" s="313"/>
      <c r="G23" s="314"/>
      <c r="H23" s="312" t="s">
        <v>268</v>
      </c>
      <c r="I23" s="313"/>
      <c r="J23" s="313"/>
      <c r="K23" s="313"/>
      <c r="L23" s="313"/>
      <c r="M23" s="314"/>
    </row>
    <row r="24" spans="1:13" ht="92.25" customHeight="1" x14ac:dyDescent="0.3">
      <c r="A24" s="132" t="s">
        <v>75</v>
      </c>
      <c r="B24" s="133"/>
      <c r="C24" s="312" t="s">
        <v>269</v>
      </c>
      <c r="D24" s="313"/>
      <c r="E24" s="313"/>
      <c r="F24" s="313"/>
      <c r="G24" s="314"/>
      <c r="H24" s="312" t="s">
        <v>270</v>
      </c>
      <c r="I24" s="313"/>
      <c r="J24" s="313"/>
      <c r="K24" s="313"/>
      <c r="L24" s="313"/>
      <c r="M24" s="314"/>
    </row>
    <row r="25" spans="1:13" ht="51.75" customHeight="1" x14ac:dyDescent="0.3">
      <c r="A25" s="132" t="s">
        <v>75</v>
      </c>
      <c r="B25" s="133"/>
      <c r="C25" s="312" t="s">
        <v>271</v>
      </c>
      <c r="D25" s="313"/>
      <c r="E25" s="313"/>
      <c r="F25" s="313"/>
      <c r="G25" s="314"/>
      <c r="H25" s="312" t="s">
        <v>270</v>
      </c>
      <c r="I25" s="313"/>
      <c r="J25" s="313"/>
      <c r="K25" s="313"/>
      <c r="L25" s="313"/>
      <c r="M25" s="314"/>
    </row>
    <row r="26" spans="1:13" ht="71.25" customHeight="1" x14ac:dyDescent="0.3">
      <c r="A26" s="121" t="s">
        <v>272</v>
      </c>
      <c r="B26" s="123"/>
      <c r="C26" s="312" t="s">
        <v>273</v>
      </c>
      <c r="D26" s="313"/>
      <c r="E26" s="313"/>
      <c r="F26" s="313"/>
      <c r="G26" s="314"/>
      <c r="H26" s="312" t="s">
        <v>274</v>
      </c>
      <c r="I26" s="313"/>
      <c r="J26" s="313"/>
      <c r="K26" s="313"/>
      <c r="L26" s="313"/>
      <c r="M26" s="314"/>
    </row>
    <row r="27" spans="1:13" ht="34.5" customHeight="1" x14ac:dyDescent="0.3">
      <c r="A27" s="132" t="s">
        <v>75</v>
      </c>
      <c r="B27" s="133"/>
      <c r="C27" s="312" t="s">
        <v>275</v>
      </c>
      <c r="D27" s="313"/>
      <c r="E27" s="313"/>
      <c r="F27" s="313"/>
      <c r="G27" s="314"/>
      <c r="H27" s="312" t="s">
        <v>276</v>
      </c>
      <c r="I27" s="313"/>
      <c r="J27" s="313"/>
      <c r="K27" s="313"/>
      <c r="L27" s="313"/>
      <c r="M27" s="314"/>
    </row>
    <row r="28" spans="1:13" ht="35.25" customHeight="1" x14ac:dyDescent="0.3">
      <c r="A28" s="132" t="s">
        <v>75</v>
      </c>
      <c r="B28" s="133"/>
      <c r="C28" s="312" t="s">
        <v>277</v>
      </c>
      <c r="D28" s="313"/>
      <c r="E28" s="313"/>
      <c r="F28" s="313"/>
      <c r="G28" s="314"/>
      <c r="H28" s="312" t="s">
        <v>278</v>
      </c>
      <c r="I28" s="313"/>
      <c r="J28" s="313"/>
      <c r="K28" s="313"/>
      <c r="L28" s="313"/>
      <c r="M28" s="314"/>
    </row>
    <row r="29" spans="1:13" ht="71.25" customHeight="1" x14ac:dyDescent="0.3">
      <c r="A29" s="132" t="s">
        <v>75</v>
      </c>
      <c r="B29" s="133"/>
      <c r="C29" s="312" t="s">
        <v>279</v>
      </c>
      <c r="D29" s="313"/>
      <c r="E29" s="313"/>
      <c r="F29" s="313"/>
      <c r="G29" s="314"/>
      <c r="H29" s="312" t="s">
        <v>280</v>
      </c>
      <c r="I29" s="313"/>
      <c r="J29" s="313"/>
      <c r="K29" s="313"/>
      <c r="L29" s="313"/>
      <c r="M29" s="314"/>
    </row>
    <row r="30" spans="1:13" ht="71.25" customHeight="1" x14ac:dyDescent="0.3">
      <c r="A30" s="132" t="s">
        <v>75</v>
      </c>
      <c r="B30" s="133"/>
      <c r="C30" s="312" t="s">
        <v>281</v>
      </c>
      <c r="D30" s="313"/>
      <c r="E30" s="313"/>
      <c r="F30" s="313"/>
      <c r="G30" s="314"/>
      <c r="H30" s="312" t="s">
        <v>282</v>
      </c>
      <c r="I30" s="313"/>
      <c r="J30" s="313"/>
      <c r="K30" s="313"/>
      <c r="L30" s="313"/>
      <c r="M30" s="314"/>
    </row>
    <row r="31" spans="1:13" ht="71.25" customHeight="1" x14ac:dyDescent="0.3">
      <c r="A31" s="132" t="s">
        <v>75</v>
      </c>
      <c r="B31" s="133"/>
      <c r="C31" s="312" t="s">
        <v>283</v>
      </c>
      <c r="D31" s="313"/>
      <c r="E31" s="313"/>
      <c r="F31" s="313"/>
      <c r="G31" s="314"/>
      <c r="H31" s="312" t="s">
        <v>284</v>
      </c>
      <c r="I31" s="313"/>
      <c r="J31" s="313"/>
      <c r="K31" s="313"/>
      <c r="L31" s="313"/>
      <c r="M31" s="314"/>
    </row>
    <row r="32" spans="1:13" ht="31.5" customHeight="1" x14ac:dyDescent="0.3">
      <c r="A32" s="121" t="s">
        <v>94</v>
      </c>
      <c r="B32" s="123"/>
      <c r="C32" s="122"/>
      <c r="D32" s="122"/>
      <c r="E32" s="122"/>
      <c r="F32" s="122"/>
      <c r="G32" s="123"/>
      <c r="H32" s="312" t="s">
        <v>285</v>
      </c>
      <c r="I32" s="313"/>
      <c r="J32" s="313"/>
      <c r="K32" s="313"/>
      <c r="L32" s="313"/>
      <c r="M32" s="314"/>
    </row>
    <row r="33" spans="1:13" ht="29.25" customHeight="1" x14ac:dyDescent="0.3">
      <c r="A33" s="121" t="s">
        <v>75</v>
      </c>
      <c r="B33" s="123"/>
      <c r="C33" s="124"/>
      <c r="D33" s="124"/>
      <c r="E33" s="124"/>
      <c r="F33" s="124"/>
      <c r="G33" s="125"/>
      <c r="H33" s="312" t="s">
        <v>286</v>
      </c>
      <c r="I33" s="313"/>
      <c r="J33" s="313"/>
      <c r="K33" s="313"/>
      <c r="L33" s="313"/>
      <c r="M33" s="314"/>
    </row>
    <row r="34" spans="1:13" ht="48" customHeight="1" x14ac:dyDescent="0.3">
      <c r="A34" s="121" t="s">
        <v>75</v>
      </c>
      <c r="B34" s="123"/>
      <c r="C34" s="312" t="s">
        <v>287</v>
      </c>
      <c r="D34" s="313"/>
      <c r="E34" s="313"/>
      <c r="F34" s="313"/>
      <c r="G34" s="314"/>
      <c r="H34" s="312" t="s">
        <v>288</v>
      </c>
      <c r="I34" s="313"/>
      <c r="J34" s="313"/>
      <c r="K34" s="313"/>
      <c r="L34" s="313"/>
      <c r="M34" s="314"/>
    </row>
    <row r="35" spans="1:13" ht="35.25" customHeight="1" x14ac:dyDescent="0.3">
      <c r="A35" s="121" t="s">
        <v>75</v>
      </c>
      <c r="B35" s="123"/>
      <c r="C35" s="312" t="s">
        <v>289</v>
      </c>
      <c r="D35" s="313"/>
      <c r="E35" s="313"/>
      <c r="F35" s="313"/>
      <c r="G35" s="314"/>
      <c r="H35" s="312" t="s">
        <v>290</v>
      </c>
      <c r="I35" s="313"/>
      <c r="J35" s="313"/>
      <c r="K35" s="313"/>
      <c r="L35" s="313"/>
      <c r="M35" s="314"/>
    </row>
    <row r="36" spans="1:13" ht="34.5" customHeight="1" x14ac:dyDescent="0.3">
      <c r="A36" s="121" t="s">
        <v>75</v>
      </c>
      <c r="B36" s="123"/>
      <c r="C36" s="312" t="s">
        <v>291</v>
      </c>
      <c r="D36" s="313"/>
      <c r="E36" s="313"/>
      <c r="F36" s="313"/>
      <c r="G36" s="314"/>
      <c r="H36" s="312" t="s">
        <v>292</v>
      </c>
      <c r="I36" s="313"/>
      <c r="J36" s="313"/>
      <c r="K36" s="313"/>
      <c r="L36" s="313"/>
      <c r="M36" s="314"/>
    </row>
    <row r="37" spans="1:13" ht="72" customHeight="1" x14ac:dyDescent="0.3">
      <c r="A37" s="121" t="s">
        <v>75</v>
      </c>
      <c r="B37" s="123"/>
      <c r="C37" s="312" t="s">
        <v>293</v>
      </c>
      <c r="D37" s="313"/>
      <c r="E37" s="313"/>
      <c r="F37" s="313"/>
      <c r="G37" s="314"/>
      <c r="H37" s="312" t="s">
        <v>294</v>
      </c>
      <c r="I37" s="313"/>
      <c r="J37" s="313"/>
      <c r="K37" s="313"/>
      <c r="L37" s="313"/>
      <c r="M37" s="314"/>
    </row>
    <row r="38" spans="1:13" ht="56.25" customHeight="1" x14ac:dyDescent="0.3">
      <c r="A38" s="121" t="s">
        <v>75</v>
      </c>
      <c r="B38" s="123"/>
      <c r="C38" s="312" t="s">
        <v>295</v>
      </c>
      <c r="D38" s="313"/>
      <c r="E38" s="313"/>
      <c r="F38" s="313"/>
      <c r="G38" s="314"/>
      <c r="H38" s="312" t="s">
        <v>296</v>
      </c>
      <c r="I38" s="313"/>
      <c r="J38" s="313"/>
      <c r="K38" s="313"/>
      <c r="L38" s="313"/>
      <c r="M38" s="314"/>
    </row>
    <row r="39" spans="1:13" ht="32.25" customHeight="1" x14ac:dyDescent="0.3">
      <c r="A39" s="126" t="s">
        <v>75</v>
      </c>
      <c r="B39" s="128"/>
      <c r="C39" s="312" t="s">
        <v>297</v>
      </c>
      <c r="D39" s="313"/>
      <c r="E39" s="313"/>
      <c r="F39" s="313"/>
      <c r="G39" s="314"/>
      <c r="H39" s="312" t="s">
        <v>298</v>
      </c>
      <c r="I39" s="313"/>
      <c r="J39" s="313"/>
      <c r="K39" s="313"/>
      <c r="L39" s="313"/>
      <c r="M39" s="314"/>
    </row>
    <row r="40" spans="1:13" x14ac:dyDescent="0.3">
      <c r="A40" s="134" t="s">
        <v>299</v>
      </c>
      <c r="B40" s="118"/>
      <c r="C40" s="119"/>
      <c r="D40" s="119"/>
      <c r="E40" s="119"/>
      <c r="F40" s="119"/>
      <c r="G40" s="119"/>
      <c r="H40" s="119"/>
      <c r="I40" s="119"/>
      <c r="J40" s="119"/>
      <c r="K40" s="119"/>
      <c r="L40" s="119"/>
      <c r="M40" s="120"/>
    </row>
    <row r="41" spans="1:13" x14ac:dyDescent="0.3">
      <c r="A41" s="135" t="s">
        <v>193</v>
      </c>
      <c r="B41" s="136"/>
      <c r="C41" s="315" t="s">
        <v>234</v>
      </c>
      <c r="D41" s="316"/>
      <c r="E41" s="316"/>
      <c r="F41" s="316"/>
      <c r="G41" s="317"/>
      <c r="H41" s="315" t="s">
        <v>235</v>
      </c>
      <c r="I41" s="316"/>
      <c r="J41" s="316"/>
      <c r="K41" s="316"/>
      <c r="L41" s="316"/>
      <c r="M41" s="317"/>
    </row>
    <row r="42" spans="1:13" ht="30.75" customHeight="1" x14ac:dyDescent="0.3">
      <c r="A42" s="137" t="s">
        <v>94</v>
      </c>
      <c r="B42" s="138"/>
      <c r="C42" s="306" t="s">
        <v>300</v>
      </c>
      <c r="D42" s="307"/>
      <c r="E42" s="307"/>
      <c r="F42" s="307"/>
      <c r="G42" s="308"/>
      <c r="H42" s="306" t="s">
        <v>301</v>
      </c>
      <c r="I42" s="307"/>
      <c r="J42" s="307"/>
      <c r="K42" s="307"/>
      <c r="L42" s="307"/>
      <c r="M42" s="308"/>
    </row>
    <row r="43" spans="1:13" ht="48" customHeight="1" x14ac:dyDescent="0.3">
      <c r="A43" s="137" t="s">
        <v>302</v>
      </c>
      <c r="B43" s="138"/>
      <c r="C43" s="306" t="s">
        <v>303</v>
      </c>
      <c r="D43" s="307"/>
      <c r="E43" s="307"/>
      <c r="F43" s="307"/>
      <c r="G43" s="308"/>
      <c r="H43" s="306" t="s">
        <v>304</v>
      </c>
      <c r="I43" s="307"/>
      <c r="J43" s="307"/>
      <c r="K43" s="307"/>
      <c r="L43" s="307"/>
      <c r="M43" s="308"/>
    </row>
    <row r="44" spans="1:13" ht="54" customHeight="1" x14ac:dyDescent="0.3">
      <c r="A44" s="137" t="s">
        <v>75</v>
      </c>
      <c r="B44" s="138"/>
      <c r="C44" s="306" t="s">
        <v>305</v>
      </c>
      <c r="D44" s="307"/>
      <c r="E44" s="307"/>
      <c r="F44" s="307"/>
      <c r="G44" s="308"/>
      <c r="H44" s="306" t="s">
        <v>306</v>
      </c>
      <c r="I44" s="307"/>
      <c r="J44" s="307"/>
      <c r="K44" s="307"/>
      <c r="L44" s="307"/>
      <c r="M44" s="308"/>
    </row>
    <row r="45" spans="1:13" ht="70.5" customHeight="1" x14ac:dyDescent="0.3">
      <c r="A45" s="137" t="s">
        <v>75</v>
      </c>
      <c r="B45" s="138"/>
      <c r="C45" s="306" t="s">
        <v>307</v>
      </c>
      <c r="D45" s="307"/>
      <c r="E45" s="307"/>
      <c r="F45" s="307"/>
      <c r="G45" s="308"/>
      <c r="H45" s="306" t="s">
        <v>308</v>
      </c>
      <c r="I45" s="307"/>
      <c r="J45" s="307"/>
      <c r="K45" s="307"/>
      <c r="L45" s="307"/>
      <c r="M45" s="308"/>
    </row>
    <row r="46" spans="1:13" ht="46.5" customHeight="1" x14ac:dyDescent="0.3">
      <c r="A46" s="137" t="s">
        <v>75</v>
      </c>
      <c r="B46" s="138"/>
      <c r="C46" s="306" t="s">
        <v>309</v>
      </c>
      <c r="D46" s="307"/>
      <c r="E46" s="307"/>
      <c r="F46" s="307"/>
      <c r="G46" s="308"/>
      <c r="H46" s="306" t="s">
        <v>310</v>
      </c>
      <c r="I46" s="307"/>
      <c r="J46" s="307"/>
      <c r="K46" s="307"/>
      <c r="L46" s="307"/>
      <c r="M46" s="308"/>
    </row>
    <row r="47" spans="1:13" ht="61.5" customHeight="1" x14ac:dyDescent="0.3">
      <c r="A47" s="137" t="s">
        <v>75</v>
      </c>
      <c r="B47" s="138"/>
      <c r="C47" s="306" t="s">
        <v>309</v>
      </c>
      <c r="D47" s="307"/>
      <c r="E47" s="307"/>
      <c r="F47" s="307"/>
      <c r="G47" s="308"/>
      <c r="H47" s="306" t="s">
        <v>310</v>
      </c>
      <c r="I47" s="307"/>
      <c r="J47" s="307"/>
      <c r="K47" s="307"/>
      <c r="L47" s="307"/>
      <c r="M47" s="308"/>
    </row>
    <row r="48" spans="1:13" ht="60.75" customHeight="1" x14ac:dyDescent="0.3">
      <c r="A48" s="137" t="s">
        <v>75</v>
      </c>
      <c r="B48" s="138"/>
      <c r="C48" s="306" t="s">
        <v>311</v>
      </c>
      <c r="D48" s="307"/>
      <c r="E48" s="307"/>
      <c r="F48" s="307"/>
      <c r="G48" s="308"/>
      <c r="H48" s="306" t="s">
        <v>312</v>
      </c>
      <c r="I48" s="307"/>
      <c r="J48" s="307"/>
      <c r="K48" s="307"/>
      <c r="L48" s="307"/>
      <c r="M48" s="308"/>
    </row>
    <row r="49" spans="1:13" ht="43.5" customHeight="1" x14ac:dyDescent="0.3">
      <c r="A49" s="137" t="s">
        <v>75</v>
      </c>
      <c r="B49" s="138"/>
      <c r="C49" s="306" t="s">
        <v>313</v>
      </c>
      <c r="D49" s="307"/>
      <c r="E49" s="307"/>
      <c r="F49" s="307"/>
      <c r="G49" s="308"/>
      <c r="H49" s="306" t="s">
        <v>314</v>
      </c>
      <c r="I49" s="307"/>
      <c r="J49" s="307"/>
      <c r="K49" s="307"/>
      <c r="L49" s="307"/>
      <c r="M49" s="308"/>
    </row>
    <row r="50" spans="1:13" ht="31.5" customHeight="1" x14ac:dyDescent="0.3">
      <c r="A50" s="137" t="s">
        <v>75</v>
      </c>
      <c r="B50" s="138"/>
      <c r="C50" s="306" t="s">
        <v>315</v>
      </c>
      <c r="D50" s="307"/>
      <c r="E50" s="307"/>
      <c r="F50" s="307"/>
      <c r="G50" s="308"/>
      <c r="H50" s="306" t="s">
        <v>316</v>
      </c>
      <c r="I50" s="307"/>
      <c r="J50" s="307"/>
      <c r="K50" s="307"/>
      <c r="L50" s="307"/>
      <c r="M50" s="308"/>
    </row>
    <row r="51" spans="1:13" ht="46.5" customHeight="1" x14ac:dyDescent="0.3">
      <c r="A51" s="137" t="s">
        <v>75</v>
      </c>
      <c r="B51" s="138"/>
      <c r="C51" s="306" t="s">
        <v>317</v>
      </c>
      <c r="D51" s="307"/>
      <c r="E51" s="307"/>
      <c r="F51" s="307"/>
      <c r="G51" s="308"/>
      <c r="H51" s="306" t="s">
        <v>318</v>
      </c>
      <c r="I51" s="307"/>
      <c r="J51" s="307"/>
      <c r="K51" s="307"/>
      <c r="L51" s="307"/>
      <c r="M51" s="308"/>
    </row>
    <row r="52" spans="1:13" ht="24" customHeight="1" x14ac:dyDescent="0.3">
      <c r="A52" s="137" t="s">
        <v>75</v>
      </c>
      <c r="B52" s="138"/>
      <c r="C52" s="306" t="s">
        <v>319</v>
      </c>
      <c r="D52" s="307"/>
      <c r="E52" s="307"/>
      <c r="F52" s="307"/>
      <c r="G52" s="308"/>
      <c r="H52" s="306" t="s">
        <v>320</v>
      </c>
      <c r="I52" s="307"/>
      <c r="J52" s="307"/>
      <c r="K52" s="307"/>
      <c r="L52" s="307"/>
      <c r="M52" s="308"/>
    </row>
    <row r="53" spans="1:13" ht="45" customHeight="1" x14ac:dyDescent="0.3">
      <c r="A53" s="137" t="s">
        <v>272</v>
      </c>
      <c r="B53" s="138"/>
      <c r="C53" s="306" t="s">
        <v>321</v>
      </c>
      <c r="D53" s="307"/>
      <c r="E53" s="307"/>
      <c r="F53" s="307"/>
      <c r="G53" s="308"/>
      <c r="H53" s="306" t="s">
        <v>322</v>
      </c>
      <c r="I53" s="307"/>
      <c r="J53" s="307"/>
      <c r="K53" s="307"/>
      <c r="L53" s="307"/>
      <c r="M53" s="308"/>
    </row>
    <row r="54" spans="1:13" ht="52.5" customHeight="1" x14ac:dyDescent="0.3">
      <c r="A54" s="137" t="s">
        <v>75</v>
      </c>
      <c r="B54" s="138"/>
      <c r="C54" s="306" t="s">
        <v>323</v>
      </c>
      <c r="D54" s="307"/>
      <c r="E54" s="307"/>
      <c r="F54" s="307"/>
      <c r="G54" s="308"/>
      <c r="H54" s="306" t="s">
        <v>324</v>
      </c>
      <c r="I54" s="307"/>
      <c r="J54" s="307"/>
      <c r="K54" s="307"/>
      <c r="L54" s="307"/>
      <c r="M54" s="308"/>
    </row>
    <row r="55" spans="1:13" ht="39.75" customHeight="1" x14ac:dyDescent="0.3">
      <c r="A55" s="137" t="s">
        <v>75</v>
      </c>
      <c r="B55" s="138"/>
      <c r="C55" s="306" t="s">
        <v>325</v>
      </c>
      <c r="D55" s="307"/>
      <c r="E55" s="307"/>
      <c r="F55" s="307"/>
      <c r="G55" s="308"/>
      <c r="H55" s="306" t="s">
        <v>326</v>
      </c>
      <c r="I55" s="307"/>
      <c r="J55" s="307"/>
      <c r="K55" s="307"/>
      <c r="L55" s="307"/>
      <c r="M55" s="308"/>
    </row>
    <row r="56" spans="1:13" x14ac:dyDescent="0.3">
      <c r="A56" s="141" t="s">
        <v>327</v>
      </c>
      <c r="B56" s="142"/>
      <c r="C56" s="139"/>
      <c r="D56" s="139"/>
      <c r="E56" s="139"/>
      <c r="F56" s="139"/>
      <c r="G56" s="139"/>
      <c r="H56" s="139"/>
      <c r="I56" s="139"/>
      <c r="J56" s="139"/>
      <c r="K56" s="139"/>
      <c r="L56" s="139"/>
      <c r="M56" s="140"/>
    </row>
    <row r="57" spans="1:13" x14ac:dyDescent="0.3">
      <c r="A57" s="149" t="s">
        <v>193</v>
      </c>
      <c r="B57" s="150"/>
      <c r="C57" s="309" t="s">
        <v>234</v>
      </c>
      <c r="D57" s="310"/>
      <c r="E57" s="310"/>
      <c r="F57" s="310"/>
      <c r="G57" s="311"/>
      <c r="H57" s="309" t="s">
        <v>235</v>
      </c>
      <c r="I57" s="310"/>
      <c r="J57" s="310"/>
      <c r="K57" s="310"/>
      <c r="L57" s="310"/>
      <c r="M57" s="311"/>
    </row>
    <row r="58" spans="1:13" ht="14.4" customHeight="1" x14ac:dyDescent="0.3">
      <c r="A58" s="151" t="s">
        <v>94</v>
      </c>
      <c r="B58" s="152"/>
      <c r="C58" s="304" t="s">
        <v>328</v>
      </c>
      <c r="D58" s="304"/>
      <c r="E58" s="304"/>
      <c r="F58" s="304"/>
      <c r="G58" s="305"/>
      <c r="H58" s="303" t="s">
        <v>324</v>
      </c>
      <c r="I58" s="304"/>
      <c r="J58" s="304"/>
      <c r="K58" s="304"/>
      <c r="L58" s="304"/>
      <c r="M58" s="305"/>
    </row>
    <row r="59" spans="1:13" ht="50.25" customHeight="1" x14ac:dyDescent="0.3">
      <c r="A59" s="153" t="s">
        <v>88</v>
      </c>
      <c r="B59" s="154"/>
      <c r="C59" s="303" t="s">
        <v>329</v>
      </c>
      <c r="D59" s="304"/>
      <c r="E59" s="304"/>
      <c r="F59" s="304"/>
      <c r="G59" s="305"/>
      <c r="H59" s="303" t="s">
        <v>330</v>
      </c>
      <c r="I59" s="304"/>
      <c r="J59" s="304"/>
      <c r="K59" s="304"/>
      <c r="L59" s="304"/>
      <c r="M59" s="305"/>
    </row>
    <row r="60" spans="1:13" ht="49.5" customHeight="1" x14ac:dyDescent="0.3">
      <c r="A60" s="151" t="s">
        <v>88</v>
      </c>
      <c r="B60" s="152"/>
      <c r="C60" s="303" t="s">
        <v>331</v>
      </c>
      <c r="D60" s="304"/>
      <c r="E60" s="304"/>
      <c r="F60" s="304"/>
      <c r="G60" s="305"/>
      <c r="H60" s="303" t="s">
        <v>332</v>
      </c>
      <c r="I60" s="304"/>
      <c r="J60" s="304"/>
      <c r="K60" s="304"/>
      <c r="L60" s="304"/>
      <c r="M60" s="305"/>
    </row>
    <row r="61" spans="1:13" ht="33" customHeight="1" x14ac:dyDescent="0.3">
      <c r="A61" s="151" t="s">
        <v>75</v>
      </c>
      <c r="B61" s="152"/>
      <c r="C61" s="303" t="s">
        <v>333</v>
      </c>
      <c r="D61" s="304"/>
      <c r="E61" s="304"/>
      <c r="F61" s="304"/>
      <c r="G61" s="305"/>
      <c r="H61" s="303" t="s">
        <v>334</v>
      </c>
      <c r="I61" s="304"/>
      <c r="J61" s="304"/>
      <c r="K61" s="304"/>
      <c r="L61" s="304"/>
      <c r="M61" s="305"/>
    </row>
    <row r="62" spans="1:13" ht="53.25" customHeight="1" x14ac:dyDescent="0.3">
      <c r="A62" s="151" t="s">
        <v>75</v>
      </c>
      <c r="B62" s="152"/>
      <c r="C62" s="300" t="s">
        <v>335</v>
      </c>
      <c r="D62" s="301"/>
      <c r="E62" s="301"/>
      <c r="F62" s="301"/>
      <c r="G62" s="302"/>
      <c r="H62" s="303" t="s">
        <v>336</v>
      </c>
      <c r="I62" s="304"/>
      <c r="J62" s="304"/>
      <c r="K62" s="304"/>
      <c r="L62" s="304"/>
      <c r="M62" s="305"/>
    </row>
    <row r="63" spans="1:13" ht="60" customHeight="1" x14ac:dyDescent="0.3">
      <c r="A63" s="151" t="s">
        <v>75</v>
      </c>
      <c r="B63" s="152"/>
      <c r="C63" s="300" t="s">
        <v>337</v>
      </c>
      <c r="D63" s="301"/>
      <c r="E63" s="301"/>
      <c r="F63" s="301"/>
      <c r="G63" s="302"/>
      <c r="H63" s="303" t="s">
        <v>338</v>
      </c>
      <c r="I63" s="304"/>
      <c r="J63" s="304"/>
      <c r="K63" s="304"/>
      <c r="L63" s="304"/>
      <c r="M63" s="305"/>
    </row>
    <row r="64" spans="1:13" ht="90.75" customHeight="1" x14ac:dyDescent="0.3">
      <c r="A64" s="151" t="s">
        <v>75</v>
      </c>
      <c r="B64" s="152"/>
      <c r="C64" s="303" t="s">
        <v>339</v>
      </c>
      <c r="D64" s="304"/>
      <c r="E64" s="304"/>
      <c r="F64" s="304"/>
      <c r="G64" s="305"/>
      <c r="H64" s="303" t="s">
        <v>340</v>
      </c>
      <c r="I64" s="304"/>
      <c r="J64" s="304"/>
      <c r="K64" s="304"/>
      <c r="L64" s="304"/>
      <c r="M64" s="305"/>
    </row>
    <row r="65" spans="1:13" ht="34.5" customHeight="1" x14ac:dyDescent="0.3">
      <c r="A65" s="151" t="s">
        <v>75</v>
      </c>
      <c r="B65" s="152"/>
      <c r="C65" s="303" t="s">
        <v>341</v>
      </c>
      <c r="D65" s="304"/>
      <c r="E65" s="304"/>
      <c r="F65" s="304"/>
      <c r="G65" s="305"/>
      <c r="H65" s="303" t="s">
        <v>342</v>
      </c>
      <c r="I65" s="304"/>
      <c r="J65" s="304"/>
      <c r="K65" s="304"/>
      <c r="L65" s="304"/>
      <c r="M65" s="305"/>
    </row>
    <row r="66" spans="1:13" ht="44.25" customHeight="1" x14ac:dyDescent="0.3">
      <c r="A66" s="151" t="s">
        <v>75</v>
      </c>
      <c r="B66" s="152"/>
      <c r="C66" s="303" t="s">
        <v>343</v>
      </c>
      <c r="D66" s="304"/>
      <c r="E66" s="304"/>
      <c r="F66" s="304"/>
      <c r="G66" s="305"/>
      <c r="H66" s="303" t="s">
        <v>344</v>
      </c>
      <c r="I66" s="304"/>
      <c r="J66" s="304"/>
      <c r="K66" s="304"/>
      <c r="L66" s="304"/>
      <c r="M66" s="305"/>
    </row>
    <row r="67" spans="1:13" ht="37.5" customHeight="1" x14ac:dyDescent="0.3">
      <c r="A67" s="151" t="s">
        <v>75</v>
      </c>
      <c r="B67" s="152"/>
      <c r="C67" s="303" t="s">
        <v>345</v>
      </c>
      <c r="D67" s="304"/>
      <c r="E67" s="304"/>
      <c r="F67" s="304"/>
      <c r="G67" s="305"/>
      <c r="H67" s="303" t="s">
        <v>346</v>
      </c>
      <c r="I67" s="304"/>
      <c r="J67" s="304"/>
      <c r="K67" s="304"/>
      <c r="L67" s="304"/>
      <c r="M67" s="305"/>
    </row>
    <row r="68" spans="1:13" ht="33" customHeight="1" x14ac:dyDescent="0.3">
      <c r="A68" s="151" t="s">
        <v>75</v>
      </c>
      <c r="B68" s="152"/>
      <c r="C68" s="303" t="s">
        <v>347</v>
      </c>
      <c r="D68" s="304"/>
      <c r="E68" s="304"/>
      <c r="F68" s="304"/>
      <c r="G68" s="305"/>
      <c r="H68" s="303" t="s">
        <v>348</v>
      </c>
      <c r="I68" s="304"/>
      <c r="J68" s="304"/>
      <c r="K68" s="304"/>
      <c r="L68" s="304"/>
      <c r="M68" s="305"/>
    </row>
    <row r="69" spans="1:13" x14ac:dyDescent="0.3">
      <c r="A69" s="155" t="s">
        <v>349</v>
      </c>
      <c r="B69" s="156"/>
      <c r="C69" s="156"/>
      <c r="D69" s="156"/>
      <c r="E69" s="156"/>
      <c r="F69" s="156"/>
      <c r="G69" s="156"/>
      <c r="H69" s="156"/>
      <c r="I69" s="156"/>
      <c r="J69" s="156"/>
      <c r="K69" s="156"/>
      <c r="L69" s="156"/>
      <c r="M69" s="157"/>
    </row>
    <row r="70" spans="1:13" x14ac:dyDescent="0.3">
      <c r="A70" s="160" t="s">
        <v>193</v>
      </c>
      <c r="B70" s="161"/>
      <c r="C70" s="297" t="s">
        <v>234</v>
      </c>
      <c r="D70" s="298"/>
      <c r="E70" s="298"/>
      <c r="F70" s="298"/>
      <c r="G70" s="299"/>
      <c r="H70" s="297" t="s">
        <v>235</v>
      </c>
      <c r="I70" s="298"/>
      <c r="J70" s="298"/>
      <c r="K70" s="298"/>
      <c r="L70" s="298"/>
      <c r="M70" s="299"/>
    </row>
    <row r="71" spans="1:13" ht="59.25" customHeight="1" x14ac:dyDescent="0.3">
      <c r="A71" s="158" t="s">
        <v>302</v>
      </c>
      <c r="B71" s="159"/>
      <c r="C71" s="291" t="s">
        <v>350</v>
      </c>
      <c r="D71" s="292"/>
      <c r="E71" s="292"/>
      <c r="F71" s="292"/>
      <c r="G71" s="293"/>
      <c r="H71" s="291" t="s">
        <v>351</v>
      </c>
      <c r="I71" s="292"/>
      <c r="J71" s="292"/>
      <c r="K71" s="292"/>
      <c r="L71" s="292"/>
      <c r="M71" s="293"/>
    </row>
    <row r="72" spans="1:13" ht="54.75" customHeight="1" x14ac:dyDescent="0.3">
      <c r="A72" s="158" t="s">
        <v>75</v>
      </c>
      <c r="B72" s="159"/>
      <c r="C72" s="291" t="s">
        <v>352</v>
      </c>
      <c r="D72" s="292"/>
      <c r="E72" s="292"/>
      <c r="F72" s="292"/>
      <c r="G72" s="293"/>
      <c r="H72" s="291" t="s">
        <v>353</v>
      </c>
      <c r="I72" s="292"/>
      <c r="J72" s="292"/>
      <c r="K72" s="292"/>
      <c r="L72" s="292"/>
      <c r="M72" s="293"/>
    </row>
    <row r="73" spans="1:13" ht="45" customHeight="1" x14ac:dyDescent="0.3">
      <c r="A73" s="158" t="s">
        <v>272</v>
      </c>
      <c r="B73" s="159"/>
      <c r="C73" s="291" t="s">
        <v>354</v>
      </c>
      <c r="D73" s="292"/>
      <c r="E73" s="292"/>
      <c r="F73" s="292"/>
      <c r="G73" s="293"/>
      <c r="H73" s="291" t="s">
        <v>355</v>
      </c>
      <c r="I73" s="292"/>
      <c r="J73" s="292"/>
      <c r="K73" s="292"/>
      <c r="L73" s="292"/>
      <c r="M73" s="293"/>
    </row>
    <row r="74" spans="1:13" ht="43.5" customHeight="1" x14ac:dyDescent="0.3">
      <c r="A74" s="158" t="s">
        <v>75</v>
      </c>
      <c r="B74" s="159"/>
      <c r="C74" s="291" t="s">
        <v>356</v>
      </c>
      <c r="D74" s="292"/>
      <c r="E74" s="292"/>
      <c r="F74" s="292"/>
      <c r="G74" s="293"/>
      <c r="H74" s="291" t="s">
        <v>357</v>
      </c>
      <c r="I74" s="292"/>
      <c r="J74" s="292"/>
      <c r="K74" s="292"/>
      <c r="L74" s="292"/>
      <c r="M74" s="293"/>
    </row>
    <row r="75" spans="1:13" ht="31.5" customHeight="1" x14ac:dyDescent="0.3">
      <c r="A75" s="158" t="s">
        <v>75</v>
      </c>
      <c r="B75" s="159"/>
      <c r="C75" s="291" t="s">
        <v>358</v>
      </c>
      <c r="D75" s="292"/>
      <c r="E75" s="292"/>
      <c r="F75" s="292"/>
      <c r="G75" s="293"/>
      <c r="H75" s="291" t="s">
        <v>359</v>
      </c>
      <c r="I75" s="292"/>
      <c r="J75" s="292"/>
      <c r="K75" s="292"/>
      <c r="L75" s="292"/>
      <c r="M75" s="293"/>
    </row>
    <row r="76" spans="1:13" ht="47.25" customHeight="1" x14ac:dyDescent="0.3">
      <c r="A76" s="158" t="s">
        <v>75</v>
      </c>
      <c r="B76" s="159"/>
      <c r="C76" s="291" t="s">
        <v>360</v>
      </c>
      <c r="D76" s="292"/>
      <c r="E76" s="292"/>
      <c r="F76" s="292"/>
      <c r="G76" s="293"/>
      <c r="H76" s="291" t="s">
        <v>361</v>
      </c>
      <c r="I76" s="292"/>
      <c r="J76" s="292"/>
      <c r="K76" s="292"/>
      <c r="L76" s="292"/>
      <c r="M76" s="293"/>
    </row>
    <row r="77" spans="1:13" ht="49.5" customHeight="1" x14ac:dyDescent="0.3">
      <c r="A77" s="158" t="s">
        <v>75</v>
      </c>
      <c r="B77" s="159"/>
      <c r="C77" s="291" t="s">
        <v>362</v>
      </c>
      <c r="D77" s="292"/>
      <c r="E77" s="292"/>
      <c r="F77" s="292"/>
      <c r="G77" s="293"/>
      <c r="H77" s="291" t="s">
        <v>363</v>
      </c>
      <c r="I77" s="292"/>
      <c r="J77" s="292"/>
      <c r="K77" s="292"/>
      <c r="L77" s="292"/>
      <c r="M77" s="293"/>
    </row>
    <row r="78" spans="1:13" ht="48" customHeight="1" x14ac:dyDescent="0.3">
      <c r="A78" s="158" t="s">
        <v>75</v>
      </c>
      <c r="B78" s="159"/>
      <c r="C78" s="291" t="s">
        <v>364</v>
      </c>
      <c r="D78" s="292"/>
      <c r="E78" s="292"/>
      <c r="F78" s="292"/>
      <c r="G78" s="293"/>
      <c r="H78" s="291" t="s">
        <v>365</v>
      </c>
      <c r="I78" s="292"/>
      <c r="J78" s="292"/>
      <c r="K78" s="292"/>
      <c r="L78" s="292"/>
      <c r="M78" s="293"/>
    </row>
    <row r="79" spans="1:13" ht="38.25" customHeight="1" x14ac:dyDescent="0.3">
      <c r="A79" s="158" t="s">
        <v>75</v>
      </c>
      <c r="B79" s="159"/>
      <c r="C79" s="291" t="s">
        <v>366</v>
      </c>
      <c r="D79" s="292"/>
      <c r="E79" s="292"/>
      <c r="F79" s="292"/>
      <c r="G79" s="293"/>
      <c r="H79" s="291" t="s">
        <v>367</v>
      </c>
      <c r="I79" s="292"/>
      <c r="J79" s="292"/>
      <c r="K79" s="292"/>
      <c r="L79" s="292"/>
      <c r="M79" s="293"/>
    </row>
    <row r="80" spans="1:13" ht="32.25" customHeight="1" x14ac:dyDescent="0.3">
      <c r="A80" s="158" t="s">
        <v>75</v>
      </c>
      <c r="B80" s="159"/>
      <c r="C80" s="291" t="s">
        <v>368</v>
      </c>
      <c r="D80" s="292"/>
      <c r="E80" s="292"/>
      <c r="F80" s="292"/>
      <c r="G80" s="293"/>
      <c r="H80" s="291" t="s">
        <v>369</v>
      </c>
      <c r="I80" s="292"/>
      <c r="J80" s="292"/>
      <c r="K80" s="292"/>
      <c r="L80" s="292"/>
      <c r="M80" s="293"/>
    </row>
    <row r="81" spans="1:13" ht="45" customHeight="1" x14ac:dyDescent="0.3">
      <c r="A81" s="158" t="s">
        <v>75</v>
      </c>
      <c r="B81" s="159"/>
      <c r="C81" s="291" t="s">
        <v>370</v>
      </c>
      <c r="D81" s="292"/>
      <c r="E81" s="292"/>
      <c r="F81" s="292"/>
      <c r="G81" s="293"/>
      <c r="H81" s="291" t="s">
        <v>371</v>
      </c>
      <c r="I81" s="292"/>
      <c r="J81" s="292"/>
      <c r="K81" s="292"/>
      <c r="L81" s="292"/>
      <c r="M81" s="293"/>
    </row>
    <row r="82" spans="1:13" ht="53.25" customHeight="1" x14ac:dyDescent="0.3">
      <c r="A82" s="158" t="s">
        <v>75</v>
      </c>
      <c r="B82" s="159"/>
      <c r="C82" s="291" t="s">
        <v>372</v>
      </c>
      <c r="D82" s="292"/>
      <c r="E82" s="292"/>
      <c r="F82" s="292"/>
      <c r="G82" s="293"/>
      <c r="H82" s="291" t="s">
        <v>373</v>
      </c>
      <c r="I82" s="292"/>
      <c r="J82" s="292"/>
      <c r="K82" s="292"/>
      <c r="L82" s="292"/>
      <c r="M82" s="293"/>
    </row>
    <row r="83" spans="1:13" ht="53.25" customHeight="1" x14ac:dyDescent="0.3">
      <c r="A83" s="158" t="s">
        <v>75</v>
      </c>
      <c r="B83" s="159"/>
      <c r="C83" s="291" t="s">
        <v>374</v>
      </c>
      <c r="D83" s="292"/>
      <c r="E83" s="292"/>
      <c r="F83" s="292"/>
      <c r="G83" s="293"/>
      <c r="H83" s="291" t="s">
        <v>375</v>
      </c>
      <c r="I83" s="292"/>
      <c r="J83" s="292"/>
      <c r="K83" s="292"/>
      <c r="L83" s="292"/>
      <c r="M83" s="293"/>
    </row>
    <row r="84" spans="1:13" ht="53.25" customHeight="1" x14ac:dyDescent="0.3">
      <c r="A84" s="158" t="s">
        <v>75</v>
      </c>
      <c r="B84" s="159"/>
      <c r="C84" s="291" t="s">
        <v>376</v>
      </c>
      <c r="D84" s="292"/>
      <c r="E84" s="292"/>
      <c r="F84" s="292"/>
      <c r="G84" s="293"/>
      <c r="H84" s="291" t="s">
        <v>377</v>
      </c>
      <c r="I84" s="292"/>
      <c r="J84" s="292"/>
      <c r="K84" s="292"/>
      <c r="L84" s="292"/>
      <c r="M84" s="293"/>
    </row>
    <row r="85" spans="1:13" ht="53.25" customHeight="1" x14ac:dyDescent="0.3">
      <c r="A85" s="158" t="s">
        <v>75</v>
      </c>
      <c r="B85" s="159"/>
      <c r="C85" s="291" t="s">
        <v>378</v>
      </c>
      <c r="D85" s="292"/>
      <c r="E85" s="292"/>
      <c r="F85" s="292"/>
      <c r="G85" s="293"/>
      <c r="H85" s="291" t="s">
        <v>379</v>
      </c>
      <c r="I85" s="292"/>
      <c r="J85" s="292"/>
      <c r="K85" s="292"/>
      <c r="L85" s="292"/>
      <c r="M85" s="293"/>
    </row>
    <row r="86" spans="1:13" x14ac:dyDescent="0.3">
      <c r="A86" s="162" t="s">
        <v>380</v>
      </c>
      <c r="B86" s="163"/>
      <c r="C86" s="163"/>
      <c r="D86" s="163"/>
      <c r="E86" s="163"/>
      <c r="F86" s="163"/>
      <c r="G86" s="163"/>
      <c r="H86" s="163"/>
      <c r="I86" s="163"/>
      <c r="J86" s="163"/>
      <c r="K86" s="163"/>
      <c r="L86" s="163"/>
      <c r="M86" s="164"/>
    </row>
    <row r="87" spans="1:13" x14ac:dyDescent="0.3">
      <c r="A87" s="165" t="s">
        <v>193</v>
      </c>
      <c r="B87" s="166"/>
      <c r="C87" s="294" t="s">
        <v>234</v>
      </c>
      <c r="D87" s="295"/>
      <c r="E87" s="295"/>
      <c r="F87" s="295"/>
      <c r="G87" s="296"/>
      <c r="H87" s="294" t="s">
        <v>235</v>
      </c>
      <c r="I87" s="295"/>
      <c r="J87" s="295"/>
      <c r="K87" s="295"/>
      <c r="L87" s="295"/>
      <c r="M87" s="296"/>
    </row>
    <row r="88" spans="1:13" ht="53.25" customHeight="1" x14ac:dyDescent="0.3">
      <c r="A88" s="145" t="s">
        <v>88</v>
      </c>
      <c r="B88" s="146"/>
      <c r="C88" s="285" t="s">
        <v>381</v>
      </c>
      <c r="D88" s="286"/>
      <c r="E88" s="286"/>
      <c r="F88" s="286"/>
      <c r="G88" s="287"/>
      <c r="H88" s="285" t="s">
        <v>382</v>
      </c>
      <c r="I88" s="286"/>
      <c r="J88" s="286"/>
      <c r="K88" s="286"/>
      <c r="L88" s="286"/>
      <c r="M88" s="287"/>
    </row>
    <row r="89" spans="1:13" ht="53.25" customHeight="1" x14ac:dyDescent="0.3">
      <c r="A89" s="145" t="s">
        <v>75</v>
      </c>
      <c r="B89" s="146"/>
      <c r="C89" s="285" t="s">
        <v>383</v>
      </c>
      <c r="D89" s="286"/>
      <c r="E89" s="286"/>
      <c r="F89" s="286"/>
      <c r="G89" s="287"/>
      <c r="H89" s="285" t="s">
        <v>384</v>
      </c>
      <c r="I89" s="286"/>
      <c r="J89" s="286"/>
      <c r="K89" s="286"/>
      <c r="L89" s="286"/>
      <c r="M89" s="287"/>
    </row>
    <row r="90" spans="1:13" ht="53.25" customHeight="1" x14ac:dyDescent="0.3">
      <c r="A90" s="145" t="s">
        <v>75</v>
      </c>
      <c r="B90" s="146"/>
      <c r="C90" s="285" t="s">
        <v>385</v>
      </c>
      <c r="D90" s="286"/>
      <c r="E90" s="286"/>
      <c r="F90" s="286"/>
      <c r="G90" s="287"/>
      <c r="H90" s="285" t="s">
        <v>386</v>
      </c>
      <c r="I90" s="286"/>
      <c r="J90" s="286"/>
      <c r="K90" s="286"/>
      <c r="L90" s="286"/>
      <c r="M90" s="287"/>
    </row>
    <row r="91" spans="1:13" ht="53.25" customHeight="1" x14ac:dyDescent="0.3">
      <c r="A91" s="145" t="s">
        <v>75</v>
      </c>
      <c r="B91" s="146"/>
      <c r="C91" s="285" t="s">
        <v>387</v>
      </c>
      <c r="D91" s="286"/>
      <c r="E91" s="286"/>
      <c r="F91" s="286"/>
      <c r="G91" s="287"/>
      <c r="H91" s="285" t="s">
        <v>388</v>
      </c>
      <c r="I91" s="286"/>
      <c r="J91" s="286"/>
      <c r="K91" s="286"/>
      <c r="L91" s="286"/>
      <c r="M91" s="287"/>
    </row>
    <row r="92" spans="1:13" ht="53.25" customHeight="1" x14ac:dyDescent="0.3">
      <c r="A92" s="145" t="s">
        <v>75</v>
      </c>
      <c r="B92" s="146"/>
      <c r="C92" s="285" t="s">
        <v>389</v>
      </c>
      <c r="D92" s="286"/>
      <c r="E92" s="286"/>
      <c r="F92" s="286"/>
      <c r="G92" s="287"/>
      <c r="H92" s="285" t="s">
        <v>390</v>
      </c>
      <c r="I92" s="286"/>
      <c r="J92" s="286"/>
      <c r="K92" s="286"/>
      <c r="L92" s="286"/>
      <c r="M92" s="287"/>
    </row>
    <row r="93" spans="1:13" ht="53.25" customHeight="1" x14ac:dyDescent="0.3">
      <c r="A93" s="145" t="s">
        <v>75</v>
      </c>
      <c r="B93" s="146"/>
      <c r="C93" s="285" t="s">
        <v>391</v>
      </c>
      <c r="D93" s="286"/>
      <c r="E93" s="286"/>
      <c r="F93" s="286"/>
      <c r="G93" s="287"/>
      <c r="H93" s="285" t="s">
        <v>392</v>
      </c>
      <c r="I93" s="286"/>
      <c r="J93" s="286"/>
      <c r="K93" s="286"/>
      <c r="L93" s="286"/>
      <c r="M93" s="287"/>
    </row>
    <row r="94" spans="1:13" ht="53.25" customHeight="1" x14ac:dyDescent="0.3">
      <c r="A94" s="145" t="s">
        <v>75</v>
      </c>
      <c r="B94" s="146"/>
      <c r="C94" s="285" t="s">
        <v>393</v>
      </c>
      <c r="D94" s="286"/>
      <c r="E94" s="286"/>
      <c r="F94" s="286"/>
      <c r="G94" s="287"/>
      <c r="H94" s="285" t="s">
        <v>394</v>
      </c>
      <c r="I94" s="286"/>
      <c r="J94" s="286"/>
      <c r="K94" s="286"/>
      <c r="L94" s="286"/>
      <c r="M94" s="287"/>
    </row>
    <row r="95" spans="1:13" ht="85.5" customHeight="1" x14ac:dyDescent="0.3">
      <c r="A95" s="145" t="s">
        <v>75</v>
      </c>
      <c r="B95" s="146"/>
      <c r="C95" s="285" t="s">
        <v>395</v>
      </c>
      <c r="D95" s="286"/>
      <c r="E95" s="286"/>
      <c r="F95" s="286"/>
      <c r="G95" s="287"/>
      <c r="H95" s="285" t="s">
        <v>396</v>
      </c>
      <c r="I95" s="286"/>
      <c r="J95" s="286"/>
      <c r="K95" s="286"/>
      <c r="L95" s="286"/>
      <c r="M95" s="287"/>
    </row>
    <row r="96" spans="1:13" ht="45" customHeight="1" x14ac:dyDescent="0.3">
      <c r="A96" s="145" t="s">
        <v>75</v>
      </c>
      <c r="B96" s="146"/>
      <c r="C96" s="285" t="s">
        <v>397</v>
      </c>
      <c r="D96" s="286"/>
      <c r="E96" s="286"/>
      <c r="F96" s="286"/>
      <c r="G96" s="287"/>
      <c r="H96" s="285" t="s">
        <v>398</v>
      </c>
      <c r="I96" s="286"/>
      <c r="J96" s="286"/>
      <c r="K96" s="286"/>
      <c r="L96" s="286"/>
      <c r="M96" s="287"/>
    </row>
    <row r="97" spans="1:13" ht="62.25" customHeight="1" x14ac:dyDescent="0.3">
      <c r="A97" s="145" t="s">
        <v>75</v>
      </c>
      <c r="B97" s="146"/>
      <c r="C97" s="285" t="s">
        <v>399</v>
      </c>
      <c r="D97" s="286"/>
      <c r="E97" s="286"/>
      <c r="F97" s="286"/>
      <c r="G97" s="287"/>
      <c r="H97" s="285" t="s">
        <v>400</v>
      </c>
      <c r="I97" s="286"/>
      <c r="J97" s="286"/>
      <c r="K97" s="286"/>
      <c r="L97" s="286"/>
      <c r="M97" s="287"/>
    </row>
    <row r="98" spans="1:13" ht="76.5" customHeight="1" x14ac:dyDescent="0.3">
      <c r="A98" s="145" t="s">
        <v>75</v>
      </c>
      <c r="B98" s="146"/>
      <c r="C98" s="285" t="s">
        <v>401</v>
      </c>
      <c r="D98" s="286"/>
      <c r="E98" s="286"/>
      <c r="F98" s="286"/>
      <c r="G98" s="287"/>
      <c r="H98" s="285" t="s">
        <v>402</v>
      </c>
      <c r="I98" s="286"/>
      <c r="J98" s="286"/>
      <c r="K98" s="286"/>
      <c r="L98" s="286"/>
      <c r="M98" s="287"/>
    </row>
    <row r="99" spans="1:13" ht="39" customHeight="1" x14ac:dyDescent="0.3">
      <c r="A99" s="145" t="s">
        <v>75</v>
      </c>
      <c r="B99" s="146"/>
      <c r="C99" s="285" t="s">
        <v>403</v>
      </c>
      <c r="D99" s="286"/>
      <c r="E99" s="286"/>
      <c r="F99" s="286"/>
      <c r="G99" s="287"/>
      <c r="H99" s="285" t="s">
        <v>404</v>
      </c>
      <c r="I99" s="286"/>
      <c r="J99" s="286"/>
      <c r="K99" s="286"/>
      <c r="L99" s="286"/>
      <c r="M99" s="287"/>
    </row>
    <row r="100" spans="1:13" ht="61.5" customHeight="1" x14ac:dyDescent="0.3">
      <c r="A100" s="145" t="s">
        <v>75</v>
      </c>
      <c r="B100" s="146"/>
      <c r="C100" s="285" t="s">
        <v>405</v>
      </c>
      <c r="D100" s="286"/>
      <c r="E100" s="286"/>
      <c r="F100" s="286"/>
      <c r="G100" s="287"/>
      <c r="H100" s="285" t="s">
        <v>406</v>
      </c>
      <c r="I100" s="286"/>
      <c r="J100" s="286"/>
      <c r="K100" s="286"/>
      <c r="L100" s="286"/>
      <c r="M100" s="287"/>
    </row>
    <row r="101" spans="1:13" x14ac:dyDescent="0.3">
      <c r="A101" s="167" t="s">
        <v>407</v>
      </c>
      <c r="B101" s="168"/>
      <c r="C101" s="168"/>
      <c r="D101" s="168"/>
      <c r="E101" s="168"/>
      <c r="F101" s="168"/>
      <c r="G101" s="168"/>
      <c r="H101" s="168"/>
      <c r="I101" s="168"/>
      <c r="J101" s="168"/>
      <c r="K101" s="168"/>
      <c r="L101" s="168"/>
      <c r="M101" s="169"/>
    </row>
    <row r="102" spans="1:13" x14ac:dyDescent="0.3">
      <c r="A102" s="170" t="s">
        <v>193</v>
      </c>
      <c r="B102" s="171"/>
      <c r="C102" s="288" t="s">
        <v>234</v>
      </c>
      <c r="D102" s="289"/>
      <c r="E102" s="289"/>
      <c r="F102" s="289"/>
      <c r="G102" s="290"/>
      <c r="H102" s="288" t="s">
        <v>235</v>
      </c>
      <c r="I102" s="289"/>
      <c r="J102" s="289"/>
      <c r="K102" s="289"/>
      <c r="L102" s="289"/>
      <c r="M102" s="290"/>
    </row>
    <row r="103" spans="1:13" ht="60.75" customHeight="1" x14ac:dyDescent="0.3">
      <c r="A103" s="143" t="s">
        <v>75</v>
      </c>
      <c r="B103" s="144"/>
      <c r="C103" s="282" t="s">
        <v>399</v>
      </c>
      <c r="D103" s="283"/>
      <c r="E103" s="283"/>
      <c r="F103" s="283"/>
      <c r="G103" s="284"/>
      <c r="H103" s="282" t="s">
        <v>408</v>
      </c>
      <c r="I103" s="283"/>
      <c r="J103" s="283"/>
      <c r="K103" s="283"/>
      <c r="L103" s="283"/>
      <c r="M103" s="284"/>
    </row>
    <row r="104" spans="1:13" ht="53.25" customHeight="1" x14ac:dyDescent="0.3">
      <c r="A104" s="143" t="s">
        <v>75</v>
      </c>
      <c r="B104" s="144"/>
      <c r="C104" s="282" t="s">
        <v>409</v>
      </c>
      <c r="D104" s="283"/>
      <c r="E104" s="283"/>
      <c r="F104" s="283"/>
      <c r="G104" s="284"/>
      <c r="H104" s="282" t="s">
        <v>384</v>
      </c>
      <c r="I104" s="283"/>
      <c r="J104" s="283"/>
      <c r="K104" s="283"/>
      <c r="L104" s="283"/>
      <c r="M104" s="284"/>
    </row>
    <row r="105" spans="1:13" ht="30" customHeight="1" x14ac:dyDescent="0.3">
      <c r="A105" s="143" t="s">
        <v>75</v>
      </c>
      <c r="B105" s="144"/>
      <c r="C105" s="282" t="s">
        <v>410</v>
      </c>
      <c r="D105" s="283"/>
      <c r="E105" s="283"/>
      <c r="F105" s="283"/>
      <c r="G105" s="284"/>
      <c r="H105" s="282" t="s">
        <v>411</v>
      </c>
      <c r="I105" s="283"/>
      <c r="J105" s="283"/>
      <c r="K105" s="283"/>
      <c r="L105" s="283"/>
      <c r="M105" s="284"/>
    </row>
    <row r="106" spans="1:13" ht="49.5" customHeight="1" x14ac:dyDescent="0.3">
      <c r="A106" s="143" t="s">
        <v>75</v>
      </c>
      <c r="B106" s="144"/>
      <c r="C106" s="282" t="s">
        <v>412</v>
      </c>
      <c r="D106" s="283"/>
      <c r="E106" s="283"/>
      <c r="F106" s="283"/>
      <c r="G106" s="284"/>
      <c r="H106" s="282" t="s">
        <v>413</v>
      </c>
      <c r="I106" s="283"/>
      <c r="J106" s="283"/>
      <c r="K106" s="283"/>
      <c r="L106" s="283"/>
      <c r="M106" s="284"/>
    </row>
    <row r="107" spans="1:13" ht="42" customHeight="1" x14ac:dyDescent="0.3">
      <c r="A107" s="143" t="s">
        <v>75</v>
      </c>
      <c r="B107" s="144"/>
      <c r="C107" s="282" t="s">
        <v>391</v>
      </c>
      <c r="D107" s="283"/>
      <c r="E107" s="283"/>
      <c r="F107" s="283"/>
      <c r="G107" s="284"/>
      <c r="H107" s="282" t="s">
        <v>392</v>
      </c>
      <c r="I107" s="283"/>
      <c r="J107" s="283"/>
      <c r="K107" s="283"/>
      <c r="L107" s="283"/>
      <c r="M107" s="284"/>
    </row>
    <row r="108" spans="1:13" ht="48.75" customHeight="1" x14ac:dyDescent="0.3">
      <c r="A108" s="143" t="s">
        <v>75</v>
      </c>
      <c r="B108" s="144"/>
      <c r="C108" s="282" t="s">
        <v>393</v>
      </c>
      <c r="D108" s="283"/>
      <c r="E108" s="283"/>
      <c r="F108" s="283"/>
      <c r="G108" s="284"/>
      <c r="H108" s="282" t="s">
        <v>394</v>
      </c>
      <c r="I108" s="283"/>
      <c r="J108" s="283"/>
      <c r="K108" s="283"/>
      <c r="L108" s="283"/>
      <c r="M108" s="284"/>
    </row>
    <row r="109" spans="1:13" ht="51.75" customHeight="1" x14ac:dyDescent="0.3">
      <c r="A109" s="143" t="s">
        <v>75</v>
      </c>
      <c r="B109" s="144"/>
      <c r="C109" s="282" t="s">
        <v>414</v>
      </c>
      <c r="D109" s="283"/>
      <c r="E109" s="283"/>
      <c r="F109" s="283"/>
      <c r="G109" s="284"/>
      <c r="H109" s="282" t="s">
        <v>415</v>
      </c>
      <c r="I109" s="283"/>
      <c r="J109" s="283"/>
      <c r="K109" s="283"/>
      <c r="L109" s="283"/>
      <c r="M109" s="284"/>
    </row>
    <row r="110" spans="1:13" ht="34.5" customHeight="1" x14ac:dyDescent="0.3">
      <c r="A110" s="143" t="s">
        <v>75</v>
      </c>
      <c r="B110" s="144"/>
      <c r="C110" s="282" t="s">
        <v>416</v>
      </c>
      <c r="D110" s="283"/>
      <c r="E110" s="283"/>
      <c r="F110" s="283"/>
      <c r="G110" s="284"/>
      <c r="H110" s="282" t="s">
        <v>417</v>
      </c>
      <c r="I110" s="283"/>
      <c r="J110" s="283"/>
      <c r="K110" s="283"/>
      <c r="L110" s="283"/>
      <c r="M110" s="284"/>
    </row>
    <row r="111" spans="1:13" ht="36" customHeight="1" x14ac:dyDescent="0.3">
      <c r="A111" s="143" t="s">
        <v>75</v>
      </c>
      <c r="B111" s="144"/>
      <c r="C111" s="282" t="s">
        <v>418</v>
      </c>
      <c r="D111" s="283"/>
      <c r="E111" s="283"/>
      <c r="F111" s="283"/>
      <c r="G111" s="284"/>
      <c r="H111" s="282" t="s">
        <v>417</v>
      </c>
      <c r="I111" s="283"/>
      <c r="J111" s="283"/>
      <c r="K111" s="283"/>
      <c r="L111" s="283"/>
      <c r="M111" s="284"/>
    </row>
    <row r="112" spans="1:13" ht="53.25" customHeight="1" x14ac:dyDescent="0.3">
      <c r="A112" s="143" t="s">
        <v>75</v>
      </c>
      <c r="B112" s="144"/>
      <c r="C112" s="282" t="s">
        <v>419</v>
      </c>
      <c r="D112" s="283"/>
      <c r="E112" s="283"/>
      <c r="F112" s="283"/>
      <c r="G112" s="284"/>
      <c r="H112" s="282" t="s">
        <v>398</v>
      </c>
      <c r="I112" s="283"/>
      <c r="J112" s="283"/>
      <c r="K112" s="283"/>
      <c r="L112" s="283"/>
      <c r="M112" s="284"/>
    </row>
    <row r="113" spans="1:13" ht="45.75" customHeight="1" x14ac:dyDescent="0.3">
      <c r="A113" s="143" t="s">
        <v>75</v>
      </c>
      <c r="B113" s="144"/>
      <c r="C113" s="282" t="s">
        <v>420</v>
      </c>
      <c r="D113" s="283"/>
      <c r="E113" s="283"/>
      <c r="F113" s="283"/>
      <c r="G113" s="284"/>
      <c r="H113" s="282" t="s">
        <v>421</v>
      </c>
      <c r="I113" s="283"/>
      <c r="J113" s="283"/>
      <c r="K113" s="283"/>
      <c r="L113" s="283"/>
      <c r="M113" s="284"/>
    </row>
    <row r="114" spans="1:13" ht="43.5" customHeight="1" x14ac:dyDescent="0.3">
      <c r="A114" s="143" t="s">
        <v>75</v>
      </c>
      <c r="B114" s="144"/>
      <c r="C114" s="282" t="s">
        <v>422</v>
      </c>
      <c r="D114" s="283"/>
      <c r="E114" s="283"/>
      <c r="F114" s="283"/>
      <c r="G114" s="284"/>
      <c r="H114" s="282" t="s">
        <v>423</v>
      </c>
      <c r="I114" s="283"/>
      <c r="J114" s="283"/>
      <c r="K114" s="283"/>
      <c r="L114" s="283"/>
      <c r="M114" s="284"/>
    </row>
    <row r="115" spans="1:13" x14ac:dyDescent="0.3">
      <c r="A115" s="172" t="s">
        <v>424</v>
      </c>
      <c r="B115" s="173"/>
      <c r="C115" s="173"/>
      <c r="D115" s="173"/>
      <c r="E115" s="173"/>
      <c r="F115" s="173"/>
      <c r="G115" s="173"/>
      <c r="H115" s="173"/>
      <c r="I115" s="173"/>
      <c r="J115" s="173"/>
      <c r="K115" s="173"/>
      <c r="L115" s="173"/>
      <c r="M115" s="174"/>
    </row>
    <row r="116" spans="1:13" x14ac:dyDescent="0.3">
      <c r="A116" s="175" t="s">
        <v>193</v>
      </c>
      <c r="B116" s="176"/>
      <c r="C116" s="279" t="s">
        <v>234</v>
      </c>
      <c r="D116" s="280"/>
      <c r="E116" s="280"/>
      <c r="F116" s="280"/>
      <c r="G116" s="281"/>
      <c r="H116" s="279" t="s">
        <v>235</v>
      </c>
      <c r="I116" s="280"/>
      <c r="J116" s="280"/>
      <c r="K116" s="280"/>
      <c r="L116" s="280"/>
      <c r="M116" s="281"/>
    </row>
    <row r="117" spans="1:13" ht="39" customHeight="1" x14ac:dyDescent="0.3">
      <c r="A117" s="147" t="s">
        <v>75</v>
      </c>
      <c r="B117" s="148"/>
      <c r="C117" s="270" t="s">
        <v>425</v>
      </c>
      <c r="D117" s="271"/>
      <c r="E117" s="271"/>
      <c r="F117" s="271"/>
      <c r="G117" s="272"/>
      <c r="H117" s="270" t="s">
        <v>426</v>
      </c>
      <c r="I117" s="271"/>
      <c r="J117" s="271"/>
      <c r="K117" s="271"/>
      <c r="L117" s="271"/>
      <c r="M117" s="272"/>
    </row>
    <row r="118" spans="1:13" ht="62.25" customHeight="1" x14ac:dyDescent="0.3">
      <c r="A118" s="147" t="s">
        <v>75</v>
      </c>
      <c r="B118" s="148"/>
      <c r="C118" s="270" t="s">
        <v>427</v>
      </c>
      <c r="D118" s="271"/>
      <c r="E118" s="271"/>
      <c r="F118" s="271"/>
      <c r="G118" s="272"/>
      <c r="H118" s="270" t="s">
        <v>428</v>
      </c>
      <c r="I118" s="271"/>
      <c r="J118" s="271"/>
      <c r="K118" s="271"/>
      <c r="L118" s="271"/>
      <c r="M118" s="272"/>
    </row>
    <row r="119" spans="1:13" ht="66.75" customHeight="1" x14ac:dyDescent="0.3">
      <c r="A119" s="147" t="s">
        <v>75</v>
      </c>
      <c r="B119" s="148"/>
      <c r="C119" s="270" t="s">
        <v>429</v>
      </c>
      <c r="D119" s="271"/>
      <c r="E119" s="271"/>
      <c r="F119" s="271"/>
      <c r="G119" s="272"/>
      <c r="H119" s="270" t="s">
        <v>430</v>
      </c>
      <c r="I119" s="271"/>
      <c r="J119" s="271"/>
      <c r="K119" s="271"/>
      <c r="L119" s="271"/>
      <c r="M119" s="272"/>
    </row>
    <row r="120" spans="1:13" ht="42" customHeight="1" x14ac:dyDescent="0.3">
      <c r="A120" s="147" t="s">
        <v>75</v>
      </c>
      <c r="B120" s="148"/>
      <c r="C120" s="270" t="s">
        <v>431</v>
      </c>
      <c r="D120" s="271"/>
      <c r="E120" s="271"/>
      <c r="F120" s="271"/>
      <c r="G120" s="272"/>
      <c r="H120" s="270" t="s">
        <v>432</v>
      </c>
      <c r="I120" s="271"/>
      <c r="J120" s="271"/>
      <c r="K120" s="271"/>
      <c r="L120" s="271"/>
      <c r="M120" s="272"/>
    </row>
    <row r="121" spans="1:13" ht="42" customHeight="1" x14ac:dyDescent="0.3">
      <c r="A121" s="147" t="s">
        <v>75</v>
      </c>
      <c r="B121" s="148"/>
      <c r="C121" s="270" t="s">
        <v>433</v>
      </c>
      <c r="D121" s="271"/>
      <c r="E121" s="271"/>
      <c r="F121" s="271"/>
      <c r="G121" s="272"/>
      <c r="H121" s="270" t="s">
        <v>434</v>
      </c>
      <c r="I121" s="271"/>
      <c r="J121" s="271"/>
      <c r="K121" s="271"/>
      <c r="L121" s="271"/>
      <c r="M121" s="272"/>
    </row>
    <row r="122" spans="1:13" ht="38.25" customHeight="1" x14ac:dyDescent="0.3">
      <c r="A122" s="147" t="s">
        <v>75</v>
      </c>
      <c r="B122" s="148"/>
      <c r="C122" s="270" t="s">
        <v>435</v>
      </c>
      <c r="D122" s="271"/>
      <c r="E122" s="271"/>
      <c r="F122" s="271"/>
      <c r="G122" s="272"/>
      <c r="H122" s="270" t="s">
        <v>324</v>
      </c>
      <c r="I122" s="271"/>
      <c r="J122" s="271"/>
      <c r="K122" s="271"/>
      <c r="L122" s="271"/>
      <c r="M122" s="272"/>
    </row>
    <row r="123" spans="1:13" ht="38.25" customHeight="1" x14ac:dyDescent="0.3">
      <c r="A123" s="147" t="s">
        <v>75</v>
      </c>
      <c r="B123" s="148"/>
      <c r="C123" s="270" t="s">
        <v>436</v>
      </c>
      <c r="D123" s="271"/>
      <c r="E123" s="271"/>
      <c r="F123" s="271"/>
      <c r="G123" s="272"/>
      <c r="H123" s="270" t="s">
        <v>437</v>
      </c>
      <c r="I123" s="271"/>
      <c r="J123" s="271"/>
      <c r="K123" s="271"/>
      <c r="L123" s="271"/>
      <c r="M123" s="272"/>
    </row>
    <row r="124" spans="1:13" ht="45" customHeight="1" x14ac:dyDescent="0.3">
      <c r="A124" s="147" t="s">
        <v>75</v>
      </c>
      <c r="B124" s="148"/>
      <c r="C124" s="270" t="s">
        <v>438</v>
      </c>
      <c r="D124" s="271"/>
      <c r="E124" s="271"/>
      <c r="F124" s="271"/>
      <c r="G124" s="272"/>
      <c r="H124" s="270" t="s">
        <v>439</v>
      </c>
      <c r="I124" s="271"/>
      <c r="J124" s="271"/>
      <c r="K124" s="271"/>
      <c r="L124" s="271"/>
      <c r="M124" s="272"/>
    </row>
    <row r="125" spans="1:13" ht="41.25" customHeight="1" x14ac:dyDescent="0.3">
      <c r="A125" s="147" t="s">
        <v>75</v>
      </c>
      <c r="B125" s="148"/>
      <c r="C125" s="270" t="s">
        <v>440</v>
      </c>
      <c r="D125" s="271"/>
      <c r="E125" s="271"/>
      <c r="F125" s="271"/>
      <c r="G125" s="272"/>
      <c r="H125" s="270" t="s">
        <v>441</v>
      </c>
      <c r="I125" s="271"/>
      <c r="J125" s="271"/>
      <c r="K125" s="271"/>
      <c r="L125" s="271"/>
      <c r="M125" s="272"/>
    </row>
    <row r="126" spans="1:13" ht="41.25" customHeight="1" x14ac:dyDescent="0.3">
      <c r="A126" s="147" t="s">
        <v>75</v>
      </c>
      <c r="B126" s="148"/>
      <c r="C126" s="270" t="s">
        <v>442</v>
      </c>
      <c r="D126" s="271"/>
      <c r="E126" s="271"/>
      <c r="F126" s="271"/>
      <c r="G126" s="272"/>
      <c r="H126" s="270" t="s">
        <v>441</v>
      </c>
      <c r="I126" s="271"/>
      <c r="J126" s="271"/>
      <c r="K126" s="271"/>
      <c r="L126" s="271"/>
      <c r="M126" s="272"/>
    </row>
  </sheetData>
  <autoFilter ref="A1:M126" xr:uid="{00000000-0009-0000-0000-000002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242">
    <mergeCell ref="H30:M30"/>
    <mergeCell ref="C27:G27"/>
    <mergeCell ref="H27:M27"/>
    <mergeCell ref="C28:G28"/>
    <mergeCell ref="H28:M28"/>
    <mergeCell ref="C35:G35"/>
    <mergeCell ref="H35:M35"/>
    <mergeCell ref="C29:G29"/>
    <mergeCell ref="H29:M29"/>
    <mergeCell ref="C30:G30"/>
    <mergeCell ref="H33:M33"/>
    <mergeCell ref="C34:G34"/>
    <mergeCell ref="H34:M34"/>
    <mergeCell ref="C31:G31"/>
    <mergeCell ref="H31:M31"/>
    <mergeCell ref="C24:G24"/>
    <mergeCell ref="H24:M24"/>
    <mergeCell ref="C25:G25"/>
    <mergeCell ref="H25:M25"/>
    <mergeCell ref="C26:G26"/>
    <mergeCell ref="H26:M26"/>
    <mergeCell ref="C21:G21"/>
    <mergeCell ref="H21:M21"/>
    <mergeCell ref="C22:G22"/>
    <mergeCell ref="H22:M22"/>
    <mergeCell ref="C23:G23"/>
    <mergeCell ref="H23:M23"/>
    <mergeCell ref="H18:M18"/>
    <mergeCell ref="C19:G19"/>
    <mergeCell ref="H19:M19"/>
    <mergeCell ref="C20:G20"/>
    <mergeCell ref="H20:M20"/>
    <mergeCell ref="A11:B11"/>
    <mergeCell ref="C11:G11"/>
    <mergeCell ref="H11:M11"/>
    <mergeCell ref="A13:B13"/>
    <mergeCell ref="C13:G13"/>
    <mergeCell ref="H16:M16"/>
    <mergeCell ref="H17:M17"/>
    <mergeCell ref="H13:M13"/>
    <mergeCell ref="A9:B9"/>
    <mergeCell ref="C9:G9"/>
    <mergeCell ref="H9:M9"/>
    <mergeCell ref="A10:B10"/>
    <mergeCell ref="C10:G10"/>
    <mergeCell ref="H10:M10"/>
    <mergeCell ref="C15:G15"/>
    <mergeCell ref="H15:M15"/>
    <mergeCell ref="A6:B6"/>
    <mergeCell ref="C6:G6"/>
    <mergeCell ref="H6:M6"/>
    <mergeCell ref="A7:B7"/>
    <mergeCell ref="C7:G7"/>
    <mergeCell ref="H7:M7"/>
    <mergeCell ref="A8:B8"/>
    <mergeCell ref="C8:G8"/>
    <mergeCell ref="H8:M8"/>
    <mergeCell ref="A1:M1"/>
    <mergeCell ref="A2:M2"/>
    <mergeCell ref="A3:B3"/>
    <mergeCell ref="C3:G3"/>
    <mergeCell ref="H3:M3"/>
    <mergeCell ref="A4:B4"/>
    <mergeCell ref="C4:G4"/>
    <mergeCell ref="H4:M4"/>
    <mergeCell ref="A5:B5"/>
    <mergeCell ref="C5:G5"/>
    <mergeCell ref="H5:M5"/>
    <mergeCell ref="C39:G39"/>
    <mergeCell ref="H39:M39"/>
    <mergeCell ref="C36:G36"/>
    <mergeCell ref="C37:G37"/>
    <mergeCell ref="C38:G38"/>
    <mergeCell ref="H32:M32"/>
    <mergeCell ref="C41:G41"/>
    <mergeCell ref="H41:M41"/>
    <mergeCell ref="C42:G42"/>
    <mergeCell ref="H42:M42"/>
    <mergeCell ref="H36:M36"/>
    <mergeCell ref="H37:M37"/>
    <mergeCell ref="H38:M38"/>
    <mergeCell ref="C45:G45"/>
    <mergeCell ref="H45:M45"/>
    <mergeCell ref="C46:G46"/>
    <mergeCell ref="H46:M46"/>
    <mergeCell ref="C43:G43"/>
    <mergeCell ref="H43:M43"/>
    <mergeCell ref="C44:G44"/>
    <mergeCell ref="H44:M44"/>
    <mergeCell ref="C49:G49"/>
    <mergeCell ref="H49:M49"/>
    <mergeCell ref="C50:G50"/>
    <mergeCell ref="H50:M50"/>
    <mergeCell ref="C47:G47"/>
    <mergeCell ref="H47:M47"/>
    <mergeCell ref="C48:G48"/>
    <mergeCell ref="H48:M48"/>
    <mergeCell ref="C53:G53"/>
    <mergeCell ref="H53:M53"/>
    <mergeCell ref="C54:G54"/>
    <mergeCell ref="H54:M54"/>
    <mergeCell ref="C51:G51"/>
    <mergeCell ref="H51:M51"/>
    <mergeCell ref="C52:G52"/>
    <mergeCell ref="H52:M52"/>
    <mergeCell ref="C55:G55"/>
    <mergeCell ref="H55:M55"/>
    <mergeCell ref="C108:G108"/>
    <mergeCell ref="H108:M108"/>
    <mergeCell ref="C109:G109"/>
    <mergeCell ref="H109:M109"/>
    <mergeCell ref="C60:G60"/>
    <mergeCell ref="H60:M60"/>
    <mergeCell ref="C61:G61"/>
    <mergeCell ref="H61:M61"/>
    <mergeCell ref="C59:G59"/>
    <mergeCell ref="H59:M59"/>
    <mergeCell ref="C57:G57"/>
    <mergeCell ref="H57:M57"/>
    <mergeCell ref="C58:G58"/>
    <mergeCell ref="H58:M58"/>
    <mergeCell ref="H62:M62"/>
    <mergeCell ref="H63:M63"/>
    <mergeCell ref="H64:M64"/>
    <mergeCell ref="H65:M65"/>
    <mergeCell ref="H66:M66"/>
    <mergeCell ref="H67:M67"/>
    <mergeCell ref="H68:M68"/>
    <mergeCell ref="C62:G62"/>
    <mergeCell ref="C63:G63"/>
    <mergeCell ref="C64:G64"/>
    <mergeCell ref="C65:G65"/>
    <mergeCell ref="C66:G66"/>
    <mergeCell ref="C67:G67"/>
    <mergeCell ref="C68:G68"/>
    <mergeCell ref="C75:G75"/>
    <mergeCell ref="C76:G76"/>
    <mergeCell ref="C77:G77"/>
    <mergeCell ref="C78:G78"/>
    <mergeCell ref="C79:G79"/>
    <mergeCell ref="H70:M70"/>
    <mergeCell ref="H71:M71"/>
    <mergeCell ref="C72:G72"/>
    <mergeCell ref="C73:G73"/>
    <mergeCell ref="C74:G74"/>
    <mergeCell ref="C70:G70"/>
    <mergeCell ref="C71:G71"/>
    <mergeCell ref="H72:M72"/>
    <mergeCell ref="H73:M73"/>
    <mergeCell ref="H74:M74"/>
    <mergeCell ref="H75:M75"/>
    <mergeCell ref="H76:M76"/>
    <mergeCell ref="H77:M77"/>
    <mergeCell ref="H78:M78"/>
    <mergeCell ref="H79:M79"/>
    <mergeCell ref="H83:M83"/>
    <mergeCell ref="C84:G84"/>
    <mergeCell ref="H84:M84"/>
    <mergeCell ref="H82:M82"/>
    <mergeCell ref="H81:M81"/>
    <mergeCell ref="C83:G83"/>
    <mergeCell ref="C81:G81"/>
    <mergeCell ref="C82:G82"/>
    <mergeCell ref="C80:G80"/>
    <mergeCell ref="H80:M80"/>
    <mergeCell ref="C88:G88"/>
    <mergeCell ref="H88:M88"/>
    <mergeCell ref="C89:G89"/>
    <mergeCell ref="H89:M89"/>
    <mergeCell ref="C85:G85"/>
    <mergeCell ref="H85:M85"/>
    <mergeCell ref="C87:G87"/>
    <mergeCell ref="H87:M87"/>
    <mergeCell ref="C93:G93"/>
    <mergeCell ref="H93:M93"/>
    <mergeCell ref="C94:G94"/>
    <mergeCell ref="H94:M94"/>
    <mergeCell ref="H97:M97"/>
    <mergeCell ref="C90:G90"/>
    <mergeCell ref="H90:M90"/>
    <mergeCell ref="C91:G91"/>
    <mergeCell ref="H91:M91"/>
    <mergeCell ref="C92:G92"/>
    <mergeCell ref="H92:M92"/>
    <mergeCell ref="C95:G95"/>
    <mergeCell ref="H95:M95"/>
    <mergeCell ref="C96:G96"/>
    <mergeCell ref="C97:G97"/>
    <mergeCell ref="H96:M96"/>
    <mergeCell ref="C105:G105"/>
    <mergeCell ref="H105:M105"/>
    <mergeCell ref="C106:G106"/>
    <mergeCell ref="H106:M106"/>
    <mergeCell ref="C110:G110"/>
    <mergeCell ref="H110:M110"/>
    <mergeCell ref="C107:G107"/>
    <mergeCell ref="H107:M107"/>
    <mergeCell ref="C98:G98"/>
    <mergeCell ref="H98:M98"/>
    <mergeCell ref="H99:M99"/>
    <mergeCell ref="H100:M100"/>
    <mergeCell ref="H102:M102"/>
    <mergeCell ref="H104:M104"/>
    <mergeCell ref="C103:G103"/>
    <mergeCell ref="C104:G104"/>
    <mergeCell ref="H103:M103"/>
    <mergeCell ref="C99:G99"/>
    <mergeCell ref="C100:G100"/>
    <mergeCell ref="C102:G102"/>
    <mergeCell ref="H112:M112"/>
    <mergeCell ref="C113:G113"/>
    <mergeCell ref="H113:M113"/>
    <mergeCell ref="C120:G120"/>
    <mergeCell ref="H120:M120"/>
    <mergeCell ref="C111:G111"/>
    <mergeCell ref="H111:M111"/>
    <mergeCell ref="C114:G114"/>
    <mergeCell ref="H114:M114"/>
    <mergeCell ref="C126:G126"/>
    <mergeCell ref="H126:M126"/>
    <mergeCell ref="C123:G123"/>
    <mergeCell ref="H123:M123"/>
    <mergeCell ref="C124:G124"/>
    <mergeCell ref="H124:M124"/>
    <mergeCell ref="A12:B12"/>
    <mergeCell ref="C12:G12"/>
    <mergeCell ref="H12:M12"/>
    <mergeCell ref="C121:G121"/>
    <mergeCell ref="H121:M121"/>
    <mergeCell ref="C122:G122"/>
    <mergeCell ref="H122:M122"/>
    <mergeCell ref="C118:G118"/>
    <mergeCell ref="H118:M118"/>
    <mergeCell ref="C119:G119"/>
    <mergeCell ref="H119:M119"/>
    <mergeCell ref="C125:G125"/>
    <mergeCell ref="H125:M125"/>
    <mergeCell ref="C116:G116"/>
    <mergeCell ref="H116:M116"/>
    <mergeCell ref="C117:G117"/>
    <mergeCell ref="H117:M117"/>
    <mergeCell ref="C112:G112"/>
  </mergeCells>
  <pageMargins left="0.7" right="0.7" top="0.75" bottom="0.75" header="0.3" footer="0.3"/>
  <pageSetup orientation="portrait" r:id="rId1"/>
  <headerFooter>
    <oddFooter>&amp;C_x000D_&amp;1#&amp;"Aptos"&amp;9&amp;K000000 Etiquetado publico</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227439E3572CC499F93AB6FA820E0EB" ma:contentTypeVersion="21" ma:contentTypeDescription="Crear nuevo documento." ma:contentTypeScope="" ma:versionID="baf4015cbfe42a318cbe9335a6188599">
  <xsd:schema xmlns:xsd="http://www.w3.org/2001/XMLSchema" xmlns:xs="http://www.w3.org/2001/XMLSchema" xmlns:p="http://schemas.microsoft.com/office/2006/metadata/properties" xmlns:ns2="7cdfca83-3a27-4d1e-95da-8ca01850ddbe" xmlns:ns3="d41bea9d-4be0-4f4a-bc88-811cf6c3ef7c" targetNamespace="http://schemas.microsoft.com/office/2006/metadata/properties" ma:root="true" ma:fieldsID="84e5a0e7b1925cda0d315de8a4f70182" ns2:_="" ns3:_="">
    <xsd:import namespace="7cdfca83-3a27-4d1e-95da-8ca01850ddbe"/>
    <xsd:import namespace="d41bea9d-4be0-4f4a-bc88-811cf6c3ef7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MediaServiceLocation"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dfca83-3a27-4d1e-95da-8ca01850ddbe"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5919691-9c00-4f75-b659-496670f47001}" ma:internalName="TaxCatchAll" ma:showField="CatchAllData" ma:web="7cdfca83-3a27-4d1e-95da-8ca01850ddb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41bea9d-4be0-4f4a-bc88-811cf6c3ef7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b01f8420-bb92-4e25-a85f-5fdb7c6e6f4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cdfca83-3a27-4d1e-95da-8ca01850ddbe" xsi:nil="true"/>
    <lcf76f155ced4ddcb4097134ff3c332f xmlns="d41bea9d-4be0-4f4a-bc88-811cf6c3ef7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6F723F-01EA-4CFB-B5E7-CBFEFBBB3D0D}">
  <ds:schemaRefs>
    <ds:schemaRef ds:uri="http://schemas.microsoft.com/sharepoint/v3/contenttype/forms"/>
  </ds:schemaRefs>
</ds:datastoreItem>
</file>

<file path=customXml/itemProps2.xml><?xml version="1.0" encoding="utf-8"?>
<ds:datastoreItem xmlns:ds="http://schemas.openxmlformats.org/officeDocument/2006/customXml" ds:itemID="{4C280AD8-EDD3-4023-8DFE-9ADA2A462E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dfca83-3a27-4d1e-95da-8ca01850ddbe"/>
    <ds:schemaRef ds:uri="d41bea9d-4be0-4f4a-bc88-811cf6c3ef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778D19-D0C4-424B-A31A-225393056330}">
  <ds:schemaRefs>
    <ds:schemaRef ds:uri="http://schemas.microsoft.com/office/2006/metadata/properties"/>
    <ds:schemaRef ds:uri="http://schemas.microsoft.com/office/infopath/2007/PartnerControls"/>
    <ds:schemaRef ds:uri="7cdfca83-3a27-4d1e-95da-8ca01850ddbe"/>
    <ds:schemaRef ds:uri="d41bea9d-4be0-4f4a-bc88-811cf6c3ef7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vt:lpstr>
      <vt:lpstr>INSTRUCCIONES DILIGENCIAMIENTO</vt:lpstr>
      <vt:lpstr>RIESGOS POR TIPOLOGÍA</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Hernán Ríos Oliveros</dc:creator>
  <cp:keywords/>
  <dc:description/>
  <cp:lastModifiedBy>leidy johana baron ardila</cp:lastModifiedBy>
  <cp:revision/>
  <dcterms:created xsi:type="dcterms:W3CDTF">2014-04-13T01:20:27Z</dcterms:created>
  <dcterms:modified xsi:type="dcterms:W3CDTF">2026-09-10T19:48:54Z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0x0101008227439E3572CC499F93AB6FA820E0EB</vt:lpwstr>
  </property>
  <property fmtid="{D5CDD505-2E9C-101B-9397-08002B2CF9AE}" pid="3" name="MediaServiceImageTags">
    <vt:lpwstr/>
  </property>
  <property fmtid="{D5CDD505-2E9C-101B-9397-08002B2CF9AE}" pid="4" name="MSIP_Label_61fa2033-ac08-4ec8-ba76-ed800dd9f887_Enabled">
    <vt:lpwstr>true</vt:lpwstr>
  </property>
  <property fmtid="{D5CDD505-2E9C-101B-9397-08002B2CF9AE}" pid="5" name="MSIP_Label_61fa2033-ac08-4ec8-ba76-ed800dd9f887_SetDate">
    <vt:lpwstr>2026-07-27T20:59:34Z</vt:lpwstr>
  </property>
  <property fmtid="{D5CDD505-2E9C-101B-9397-08002B2CF9AE}" pid="6" name="MSIP_Label_61fa2033-ac08-4ec8-ba76-ed800dd9f887_Method">
    <vt:lpwstr>Standard</vt:lpwstr>
  </property>
  <property fmtid="{D5CDD505-2E9C-101B-9397-08002B2CF9AE}" pid="7" name="MSIP_Label_61fa2033-ac08-4ec8-ba76-ed800dd9f887_Name">
    <vt:lpwstr>Publico</vt:lpwstr>
  </property>
  <property fmtid="{D5CDD505-2E9C-101B-9397-08002B2CF9AE}" pid="8" name="MSIP_Label_61fa2033-ac08-4ec8-ba76-ed800dd9f887_SiteId">
    <vt:lpwstr>dab5177a-e531-42f5-a585-5d27851768fb</vt:lpwstr>
  </property>
  <property fmtid="{D5CDD505-2E9C-101B-9397-08002B2CF9AE}" pid="9" name="MSIP_Label_61fa2033-ac08-4ec8-ba76-ed800dd9f887_ActionId">
    <vt:lpwstr>8ca5410d-7605-4e3f-8ba6-e4a7581218a7</vt:lpwstr>
  </property>
  <property fmtid="{D5CDD505-2E9C-101B-9397-08002B2CF9AE}" pid="10" name="MSIP_Label_61fa2033-ac08-4ec8-ba76-ed800dd9f887_ContentBits">
    <vt:lpwstr>2</vt:lpwstr>
  </property>
  <property fmtid="{D5CDD505-2E9C-101B-9397-08002B2CF9AE}" pid="11" name="MSIP_Label_61fa2033-ac08-4ec8-ba76-ed800dd9f887_Tag">
    <vt:lpwstr>10, 3, 0, 2</vt:lpwstr>
  </property>
</Properties>
</file>