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UNCIONARIO\Desktop\SECRE VIAS 2025\01  2026 contratacion\BATEAS SANTIAGO\"/>
    </mc:Choice>
  </mc:AlternateContent>
  <xr:revisionPtr revIDLastSave="0" documentId="13_ncr:1_{92B0DD15-C5E2-43FE-998E-F2B43873BFDB}" xr6:coauthVersionLast="47" xr6:coauthVersionMax="47" xr10:uidLastSave="{00000000-0000-0000-0000-000000000000}"/>
  <bookViews>
    <workbookView xWindow="-108" yWindow="-108" windowWidth="23256" windowHeight="12456" tabRatio="906" xr2:uid="{00000000-000D-0000-FFFF-FFFF00000000}"/>
  </bookViews>
  <sheets>
    <sheet name="PRESUPUESTO OFICIAL (Entidad)" sheetId="265" r:id="rId1"/>
    <sheet name="PREOPUESTA ECONOM." sheetId="274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>[9]!_xlbgnm.ane7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>[13]!_xlbgnm.ane7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>[15]!_xlbgnm.ane7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>[13]!_xlbgnm.ane7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">[13]!_xlbgnm.ane7</definedName>
    <definedName name="_ane7">[13]!_xlbgnm.ane7</definedName>
    <definedName name="_ane8" localSheetId="1">[13]!_xlbgnm.ane8</definedName>
    <definedName name="_ane8">[13]!_xlbgnm.ane8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1" hidden="1">'PREOPUESTA ECONOM.'!$I$11:$I$41</definedName>
    <definedName name="_xlnm._FilterDatabase" localSheetId="0" hidden="1">'PRESUPUESTO OFICIAL (Entidad)'!$I$11:$I$41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[21]!absc</definedName>
    <definedName name="absc1">[21]!absc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'[26]Reservas de Petróleo'!$A$2,'[26]Reservas de Petróleo'!$A$1,'[26]Reservas de Petróleo'!$D$4,'[26]Reservas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[27]Informacion!$B$15</definedName>
    <definedName name="ADMON">#REF!</definedName>
    <definedName name="ADMON1">#REF!</definedName>
    <definedName name="adoc1" localSheetId="1">[21]!absc</definedName>
    <definedName name="adoc1">[21]!absc</definedName>
    <definedName name="ADOC125" localSheetId="1">[21]!absc</definedName>
    <definedName name="ADOC125">[21]!absc</definedName>
    <definedName name="adoq" localSheetId="1">[21]!absc</definedName>
    <definedName name="adoq">[21]!absc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1">[28]!absc</definedName>
    <definedName name="alc">[28]!absc</definedName>
    <definedName name="AlcanceProyecto">#REF!</definedName>
    <definedName name="ALM">#REF!</definedName>
    <definedName name="ALTO">[29]Tabla!$A$1:$A$5</definedName>
    <definedName name="Amount">#REF!</definedName>
    <definedName name="ANCLAJE">'[30]MC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[31]COMPARATIVO!#REF!</definedName>
    <definedName name="anexo8">#REF!</definedName>
    <definedName name="anexo9">#REF!</definedName>
    <definedName name="anexů7">#REF!</definedName>
    <definedName name="Antic">[32]BASES!$B$33</definedName>
    <definedName name="ANTICIPO">[33]BASES!$B$33</definedName>
    <definedName name="AÑO">[25]PRESUPUESTO!$D$13</definedName>
    <definedName name="AÑOWUIE">'[34]Res-Accide-10'!$R$2:$R$7</definedName>
    <definedName name="apaiy">#REF!</definedName>
    <definedName name="APELLIDOS">#REF!</definedName>
    <definedName name="API">#REF!</definedName>
    <definedName name="APU" localSheetId="1">[35]!absc</definedName>
    <definedName name="APU">[35]!absc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1">'PREOPUESTA ECONOM.'!$A$1:$M$58</definedName>
    <definedName name="_xlnm.Print_Area" localSheetId="0">'PRESUPUESTO OFICIAL (Entidad)'!$A$1:$M$54</definedName>
    <definedName name="_xlnm.Print_Area">#REF!</definedName>
    <definedName name="AreaLimpiar">'[36]Info-Portaf'!$N$4,'[36]Info-Portaf'!$C$10:$AE$24,'[36]Info-Portaf'!$C$26:$AE$28,'[36]Info-Portaf'!$C$31:$AE$40,'[36]Info-Portaf'!$C$41:$H$41,'[36]Info-Portaf'!$C$42:$AE$51,'[36]Info-Portaf'!$C$53:$AE$54,'[36]Info-Portaf'!$C$57:$AE$57,'[36]Info-Portaf'!$C$59:$AE$59,'[36]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[37]CONTRATO!$E$18</definedName>
    <definedName name="AuxCom">'[10]DATOS CONTRATO'!$I$16</definedName>
    <definedName name="auxcomisariato">[37]CONTRATO!$I$16</definedName>
    <definedName name="AuxDot">'[10]DATOS CONTRATO'!$I$17</definedName>
    <definedName name="auxdotacion">[37]CONTRATO!$I$17</definedName>
    <definedName name="AuxHab">'[10]DATOS CONTRATO'!$E$17</definedName>
    <definedName name="auxhabi">[38]CONTRATO!$E$17</definedName>
    <definedName name="auxhabitacion">[37]CONTRATO!$E$17</definedName>
    <definedName name="auxtransporte">[37]CONTRATO!$E$16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[29]Tabla!$A$1:$A$5</definedName>
    <definedName name="Base">#REF!</definedName>
    <definedName name="Base_datos_IM">#REF!</definedName>
    <definedName name="base1">#REF!</definedName>
    <definedName name="base2">#REF!</definedName>
    <definedName name="basedatos">[39]Hoja1!$A$4:$BZ$55</definedName>
    <definedName name="_xlnm.Database">#REF!</definedName>
    <definedName name="BaseDeDatos1">#REF!</definedName>
    <definedName name="basep">[40]PRESUPUESTAL!$A$4:$P$190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'[41]Ejecutado%'!#REF!</definedName>
    <definedName name="blEjecutadoPorcen">'[41]Ejecutado$'!$D$1:$CE$45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'[41]Programado$'!$I$1:$CK$45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[42]steel!#REF!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[43]medelo!$D$37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'[44]Form5 _Pág_ 1'!#REF!</definedName>
    <definedName name="BuiltIn_Print_Area___0">'[44]Form5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'[45]TRAMO 03'!$F:$F,'[45]TRAMO 03'!$I:$I,'[45]TRAMO 03'!$K:$K,'[45]TRAMO 03'!#REF!,'[45]TRAMO 03'!#REF!,'[45]TRAMO 03'!#REF!,'[45]TRAMO 03'!#REF!,'[45]TRAMO 03'!#REF!,'[45]TRAMO 03'!#REF!,'[45]TRAMO 03'!#REF!,'[45]TRAMO 03'!#REF!,'[45]TRAMO 03'!#REF!,'[45]TRAMO 03'!#REF!,'[45]TRAMO 03'!#REF!,'[45]TRAMO 03'!#REF!,'[45]TRAMO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[46]SECTORIZACIÓN!$A$12:$G$20</definedName>
    <definedName name="CBWorkbookPriority" hidden="1">-1602700874</definedName>
    <definedName name="CC">[47]Personalizar!$G$22:$G$25</definedName>
    <definedName name="ccccc" hidden="1">{"TAB1",#N/A,TRUE,"GENERAL";"TAB2",#N/A,TRUE,"GENERAL";"TAB3",#N/A,TRUE,"GENERAL";"TAB4",#N/A,TRUE,"GENERAL";"TAB5",#N/A,TRUE,"GENERAL"}</definedName>
    <definedName name="CCCCCC">'[48]A. P. U.'!#REF!</definedName>
    <definedName name="CCT">#REF!</definedName>
    <definedName name="ccto210">#REF!</definedName>
    <definedName name="cd">[49]Hoja1!$C$81</definedName>
    <definedName name="cdcdc" hidden="1">{"via1",#N/A,TRUE,"general";"via2",#N/A,TRUE,"general";"via3",#N/A,TRUE,"general"}</definedName>
    <definedName name="CDctrl">[32]CDItem!$G$8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[50]Insum!$A$3:$H$63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[51]Hoja1!$C$27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[31]COMPARATIVO!#REF!</definedName>
    <definedName name="COLON">#REF!</definedName>
    <definedName name="ColTap">'[20]Coloc. e Interc. Tapones'!$E$1:$E$65536</definedName>
    <definedName name="Com">'[37]LIQUIDA-NOMINA'!$AL$4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'[52]DATOS CONTRATO'!$G$13</definedName>
    <definedName name="Contratante">'[10]DATOS CONTRATO'!$E$6</definedName>
    <definedName name="CONTRATO">[37]CONTRATO!$E$8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[53]BITACORA!$E$1:$E$65536</definedName>
    <definedName name="costo2" hidden="1">#REF!</definedName>
    <definedName name="COSTODIRECTO">#REF!</definedName>
    <definedName name="COSTOS">[54]TARIFAS!$A$1:$F$52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[55]civ_roma!$C$803:$G$804</definedName>
    <definedName name="Criterios_IM">'[3]7422CW00'!#REF!</definedName>
    <definedName name="Criticidad">[56]Tabla!$A$1:$A$5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1">[47]!Customize</definedName>
    <definedName name="Customize">[47]!Customize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[55]civ_roma!$C$9:$G$799</definedName>
    <definedName name="DATO1">'[57]46'!$D$3:$CK$429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'[58]Pta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'[59]BASE-LISTAS'!$B$24:$B$29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[56]Tabla!$B$1:$B$397</definedName>
    <definedName name="DEPENDENCIA">[56]Tabla!$B$1:$B$397</definedName>
    <definedName name="DEPENDENCIAS">[56]Tabla!$B$1:$B$397</definedName>
    <definedName name="DERFE">#REF!</definedName>
    <definedName name="desarrolladas">'[26]Reservas de Petróleo'!$A$2,'[26]Reservas de Petróleo'!$A$1,'[26]Reservas de Petróleo'!$D$4,'[26]Reservas de Petróleo'!$F$1:$F$65536</definedName>
    <definedName name="DESCUNMI">#REF!</definedName>
    <definedName name="DEST_ART">[42]steel!#REF!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[60]Cronograma!#REF!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[47]Personalizar!$E$22</definedName>
    <definedName name="dflt2">[47]Personalizar!$E$23</definedName>
    <definedName name="dflt3">[47]Personalizar!$D$24</definedName>
    <definedName name="dflt4">[47]Personalizar!$E$26</definedName>
    <definedName name="dflt5">[47]Personalizar!$E$27</definedName>
    <definedName name="dflt6">[47]Personalizar!$D$28</definedName>
    <definedName name="dflt7">[47]Personalizar!$G$27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'[61]MEDIA GEOMETRICA'!$J$8,'[61]MEDIA GEOMETRICA'!$N$8,'[61]MEDIA GEOMETRICA'!$R$8,'[61]MEDIA GEOMETRICA'!$V$8,'[61]MEDIA GEOMETRICA'!$Z$8,'[61]MEDIA GEOMETRICA'!$AD$8,'[61]MEDIA GEOMETRICA'!$AH$8,'[61]MEDIA GEOMETRICA'!$AL$8,'[61]MEDIA GEOMETRICA'!#REF!,'[61]MEDIA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[37]EMPRESA!$F$14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[62]CÁLCULOS!$H$34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[60]Cronograma!#REF!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[63]EMPRESA!$I$25</definedName>
    <definedName name="DsctoPension">[63]EMPRESA!$I$23</definedName>
    <definedName name="DsctoSalud">[63]EMPRESA!$I$24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'[64]Info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[37]EMPRESA!$F$6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[65]Equipo!$A$7:$A$65536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[42]steel!$B$8:$B$47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[66]Estructura!$C$7:$E$2570</definedName>
    <definedName name="ESTRUCTURA" hidden="1">{#N/A,#N/A,TRUE,"INGENIERIA";#N/A,#N/A,TRUE,"COMPRAS";#N/A,#N/A,TRUE,"DIRECCION";#N/A,#N/A,TRUE,"RESUMEN"}</definedName>
    <definedName name="ESTRUCTURAS">[67]Hoja3!$B$7:$B$15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'[68]Análisis de precios'!$H$52</definedName>
    <definedName name="ExtensionCoordinador">#REF!</definedName>
    <definedName name="Extra_Pay">#REF!</definedName>
    <definedName name="Extracción_IM">#REF!</definedName>
    <definedName name="Extras">'[37]LIQUIDA-NOMINA'!$AH$4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'[69]Itemes Renovación'!#REF!</definedName>
    <definedName name="FareWellStmnt" localSheetId="1">[47]!FareWellStmnt</definedName>
    <definedName name="FareWellStmnt">[47]!FareWellStmnt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[70]Tablas!$B$1:$B$65536</definedName>
    <definedName name="FechaInicio">[37]CONTRATO!$E$10</definedName>
    <definedName name="FechaTermina">[37]CONTRATO!$E$11</definedName>
    <definedName name="FechaTerminacion">#REF!</definedName>
    <definedName name="fer">'[34]Res-Accide-10'!#REF!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'[71]7422CW00'!#REF!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1">[47]!FinePrint</definedName>
    <definedName name="FinePrint">[47]!FinePrint</definedName>
    <definedName name="FM">1.18</definedName>
    <definedName name="fnic">[51]Hoja1!$C$13</definedName>
    <definedName name="FO">1.32</definedName>
    <definedName name="FORDESCR">'[3]7422CW00'!#REF!</definedName>
    <definedName name="FORM_C3">[72]Hoja1!$A$33:$N$51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[37]EMPRESA!$F$12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'[71]7422CW00'!#REF!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[51]Hoja1!$F$6</definedName>
    <definedName name="grupo4">[51]Hoja1!$F$7</definedName>
    <definedName name="grupo5">[51]Hoja1!$F$10</definedName>
    <definedName name="grupo6">[51]Hoja1!$F$11</definedName>
    <definedName name="grupo7">[51]Hoja1!$F$12</definedName>
    <definedName name="grupo8">[51]Hoja1!$F$13</definedName>
    <definedName name="grupo9">[51]Hoja1!$F$14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[73]BASE!$C$4:$H$255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[51]Datos!$D$8</definedName>
    <definedName name="hen">[51]Datos!$D$9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[42]steel!$F$7:$J$7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[51]Datos!$D$7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[51]Hoja1!$C$17</definedName>
    <definedName name="icbf">[51]Hoja1!$C$15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'[48]A.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'[74]1'!$N$41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[75]TABLAS!$A$1:$A$65536</definedName>
    <definedName name="Informe_semanal">#REF!</definedName>
    <definedName name="INGENIERIA1" hidden="1">#REF!</definedName>
    <definedName name="INGENIERIA11" hidden="1">#REF!</definedName>
    <definedName name="iniciales">'[26]Reservas de Petróleo'!$A$2,'[26]Reservas de Petróleo'!$A$1,'[26]Reservas de Petróleo'!$D$4,'[26]Reservas de Petróleo'!$D$1:$D$65536</definedName>
    <definedName name="Inicio">[32]BASES!$E$26</definedName>
    <definedName name="INPU">#REF!</definedName>
    <definedName name="INPUT">'[3]7422CW00'!#REF!</definedName>
    <definedName name="INSU">[76]INSUMOS!$A$1:$E$65536</definedName>
    <definedName name="Insumos_auxiliares">[77]Insumos!#REF!</definedName>
    <definedName name="Insumos_basicos">#REF!</definedName>
    <definedName name="Int">#REF!</definedName>
    <definedName name="InTap">[20]Interc.tapones!$E$1:$E$65536</definedName>
    <definedName name="INTER">[67]Hoja3!$F$7:$F$9</definedName>
    <definedName name="Intercambiadores">#REF!</definedName>
    <definedName name="Interest_Rate">#REF!</definedName>
    <definedName name="INTERMEDIA_I">#REF!</definedName>
    <definedName name="Interventor">[37]CONTRATO!$E$12</definedName>
    <definedName name="IntVal">'[20]Interc.válv.'!$E$1:$E$65536</definedName>
    <definedName name="INV_11">'[78]PR 1'!$A$2:$N$655</definedName>
    <definedName name="INV_Payments" localSheetId="1">[47]!INV_Payments</definedName>
    <definedName name="INV_Payments">[47]!INV_Payments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'[37]LIQUIDA-NOMINA'!$AT$4</definedName>
    <definedName name="issafp">[51]Hoja1!$C$19</definedName>
    <definedName name="isscs">[51]Hoja1!$C$21</definedName>
    <definedName name="isseps">[51]Hoja1!$C$20</definedName>
    <definedName name="ITEM">[73]BASE!$C$4:$H$255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[79]LISTADO!#REF!</definedName>
    <definedName name="LICITACION">#REF!</definedName>
    <definedName name="LINEA">[80]CONT_ADI!#REF!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[81]TOTALES!$D$7:$D$654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[82]tub!$C$1:$J$39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[21]!absc</definedName>
    <definedName name="LOCA">[21]!absc</definedName>
    <definedName name="LOCA1" localSheetId="1">[35]!absc</definedName>
    <definedName name="LOCA1">[35]!absc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'[34]Res-Accide-10'!#REF!</definedName>
    <definedName name="lv">#REF!</definedName>
    <definedName name="m">#REF!</definedName>
    <definedName name="MA">'[34]Res-Accide-10'!#REF!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[50]Insum!$A$68:$H$98</definedName>
    <definedName name="mar">'[34]Res-Accide-10'!#REF!</definedName>
    <definedName name="MARCO_H">#REF!</definedName>
    <definedName name="marina">'[83]Informe Semanal 1'!#REF!</definedName>
    <definedName name="masor" hidden="1">{"via1",#N/A,TRUE,"general";"via2",#N/A,TRUE,"general";"via3",#N/A,TRUE,"general"}</definedName>
    <definedName name="MAT">#REF!</definedName>
    <definedName name="MATERIAL">'[84]TABLA MATERIALES'!$A$3:$D$654</definedName>
    <definedName name="materiales">[65]materiales!$A$7:$A$1317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'[85]CCP,LEYES,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'[37]LIQUIDA-NOMINA'!$H$3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[86]Tablas!$AO$6:$AO$7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[42]steel!#REF!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1">[47]!Nada</definedName>
    <definedName name="Nada">[47]!Nada</definedName>
    <definedName name="Nafta_2">'[87] ASR+Nafta'!$K$19:$AS$19</definedName>
    <definedName name="Nafta2">'[87] ASR+Nafta'!$K$19:$AS$19</definedName>
    <definedName name="Nafta3">'[87]Todos+Nafta'!$K$19:$AS$19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[37]EMPRESA!$F$8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'[26]Reservas de Petróleo'!$A$2,'[26]Reservas de Petróleo'!$A$1,'[26]Reservas de Petróleo'!$D$4,'[26]Reservas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1">DATE(YEAR([88]!Loan_Start),MONTH([88]!Loan_Start)+Payment_Number,DAY([88]!Loan_Start))</definedName>
    <definedName name="obras1">DATE(YEAR([88]!Loan_Start),MONTH([88]!Loan_Start)+Payment_Number,DAY([88]!Loan_Start))</definedName>
    <definedName name="obras11" hidden="1">#REF!</definedName>
    <definedName name="obras111" localSheetId="1">DATE(YEAR([89]!Loan_Start),MONTH([89]!Loan_Start)+Payment_Number,DAY([89]!Loan_Start))</definedName>
    <definedName name="obras111">DATE(YEAR([89]!Loan_Start),MONTH([89]!Loan_Start)+Payment_Number,DAY([89]!Loan_Start))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[65]otros!$A$6:$A$1235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[53]Tablas!$A$1:$A$65536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DATE(YEAR([89]!Loan_Start),MONTH([89]!Loan_Start)+Payment_Number,DAY([89]!Loan_Start))</definedName>
    <definedName name="Payment_Date1">DATE(YEAR([89]!Loan_Start),MONTH([89]!Loan_Start)+Payment_Number,DAY([89]!Loan_Start))</definedName>
    <definedName name="Payment_Needed">"Pago necesario"</definedName>
    <definedName name="Pb">#REF!</definedName>
    <definedName name="Pd">#REF!</definedName>
    <definedName name="PEPE">[0]!ERR</definedName>
    <definedName name="Periodo">[39]Hoja1!$C$1</definedName>
    <definedName name="PeriodoPago">'[37]LIQUIDA-NOMINA'!$C$4</definedName>
    <definedName name="PeriodoRepago">#REF!</definedName>
    <definedName name="PeriodoRepagoCCP">#REF!</definedName>
    <definedName name="phed">[51]Hoja1!$C$4</definedName>
    <definedName name="phen">[51]Hoja1!$C$5</definedName>
    <definedName name="Pindis">#REF!</definedName>
    <definedName name="pint">'[71]7422CW00'!#REF!</definedName>
    <definedName name="pintura">'[71]7422CW00'!#REF!</definedName>
    <definedName name="pintyura">[90]STRSUMM0!#REF!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[32]BASES!$E$27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[33]BASES!$E$26</definedName>
    <definedName name="Porcentaje">#REF!</definedName>
    <definedName name="PORCENTAJE1">#REF!</definedName>
    <definedName name="PORTADA2">'[91]Hoja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[53]Tablas!$C$1:$C$65536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[43]medelo!$D$46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'[83]Informe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[51]Hoja1!$C$3</definedName>
    <definedName name="prnf">[51]Hoja1!$C$6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[32]BASES!$B$31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1">[92]!absc</definedName>
    <definedName name="PRUEBA">[92]!absc</definedName>
    <definedName name="prueba1" localSheetId="1">[92]!absc</definedName>
    <definedName name="prueba1">[92]!absc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'[93]ORITO 02 '!$A$12</definedName>
    <definedName name="Pwf_actual">'[93]ORITO 02 '!$E$6</definedName>
    <definedName name="Pwf_i">[43]medelo!$A$66:$A$83</definedName>
    <definedName name="Pwf_min">'[93]ORITO 02 '!$E$8</definedName>
    <definedName name="Pwfd">#REF!</definedName>
    <definedName name="Q">#REF!</definedName>
    <definedName name="Q_actual">'[93]ORITO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[43]medelo!$B$63</definedName>
    <definedName name="qqqqqw" hidden="1">{"via1",#N/A,TRUE,"general";"via2",#N/A,TRUE,"general";"via3",#N/A,TRUE,"general"}</definedName>
    <definedName name="QS">#REF!</definedName>
    <definedName name="Qt">'[93]ORITO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'[87] ASR+Nafta'!$E$9:$E$21</definedName>
    <definedName name="Recall_3">'[87]Todos+Nafta'!$E$9:$E$21</definedName>
    <definedName name="Recorder">#REF!</definedName>
    <definedName name="recursos">[94]RECURSOS!$A$8:$A$204</definedName>
    <definedName name="rege" hidden="1">{"TAB1",#N/A,TRUE,"GENERAL";"TAB2",#N/A,TRUE,"GENERAL";"TAB3",#N/A,TRUE,"GENERAL";"TAB4",#N/A,TRUE,"GENERAL";"TAB5",#N/A,TRUE,"GENERAL"}</definedName>
    <definedName name="REGIMEN_CONTRAT">[86]Tablas!$M$6:$M$8</definedName>
    <definedName name="REGIONAL">[86]Tablas!$I$6:$I$10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'[26]Reservas de Petróleo'!$A$2,'[26]Reservas de Petróleo'!$A$1,'[26]Reservas de Petróleo'!$D$4,'[26]Reservas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[32]BASES!$E$31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[95]Ingenieria!#REF!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[51]Datos!$D$12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'[96]Form5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[32]BASES!$E$41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[51]Hoja1!$C$14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[51]Hoja1!$C$12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[42]steel!#REF!</definedName>
    <definedName name="SHEET">'[3]7422CW00'!#REF!</definedName>
    <definedName name="SHEET_KP">[42]steel!$C$7:$L$47</definedName>
    <definedName name="SHEET_MR">[42]steel!$C$7:$J$47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[37]CONTRATO!$I$9</definedName>
    <definedName name="smlv2001">[37]CONTRATO!$H$9</definedName>
    <definedName name="SMML">'[61]ASPECTOS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1" hidden="1">'PREOPUESTA ECONOM.'!#REF!</definedName>
    <definedName name="solver_adj" localSheetId="0" hidden="1">'PRESUPUESTO OFICIAL (Entidad)'!#REF!</definedName>
    <definedName name="solver_cvg" localSheetId="1" hidden="1">0.0001</definedName>
    <definedName name="solver_cvg" localSheetId="0" hidden="1">0.0001</definedName>
    <definedName name="solver_drv" localSheetId="1" hidden="1">1</definedName>
    <definedName name="solver_drv" localSheetId="0" hidden="1">1</definedName>
    <definedName name="solver_est" localSheetId="1" hidden="1">1</definedName>
    <definedName name="solver_est" localSheetId="0" hidden="1">1</definedName>
    <definedName name="solver_itr" localSheetId="1" hidden="1">100</definedName>
    <definedName name="solver_itr" localSheetId="0" hidden="1">100</definedName>
    <definedName name="solver_lhs1" localSheetId="1" hidden="1">'PREOPUESTA ECONOM.'!$K$50</definedName>
    <definedName name="solver_lhs1" localSheetId="0" hidden="1">'PRESUPUESTO OFICIAL (Entidad)'!$K$50</definedName>
    <definedName name="solver_lin" localSheetId="1" hidden="1">2</definedName>
    <definedName name="solver_lin" localSheetId="0" hidden="1">2</definedName>
    <definedName name="solver_neg" localSheetId="1" hidden="1">2</definedName>
    <definedName name="solver_neg" localSheetId="0" hidden="1">2</definedName>
    <definedName name="solver_num" localSheetId="1" hidden="1">1</definedName>
    <definedName name="solver_num" localSheetId="0" hidden="1">1</definedName>
    <definedName name="solver_nwt" localSheetId="1" hidden="1">1</definedName>
    <definedName name="solver_nwt" localSheetId="0" hidden="1">1</definedName>
    <definedName name="solver_opt" localSheetId="1" hidden="1">'PREOPUESTA ECONOM.'!$K$50</definedName>
    <definedName name="solver_opt" localSheetId="0" hidden="1">'PRESUPUESTO OFICIAL (Entidad)'!$K$50</definedName>
    <definedName name="solver_pre" localSheetId="1" hidden="1">0.000001</definedName>
    <definedName name="solver_pre" localSheetId="0" hidden="1">0.000001</definedName>
    <definedName name="solver_rel1" localSheetId="1" hidden="1">2</definedName>
    <definedName name="solver_rel1" localSheetId="0" hidden="1">2</definedName>
    <definedName name="solver_rhs1" localSheetId="1" hidden="1">'PREOPUESTA ECONOM.'!$K$51</definedName>
    <definedName name="solver_rhs1" localSheetId="0" hidden="1">'PRESUPUESTO OFICIAL (Entidad)'!$K$51</definedName>
    <definedName name="solver_scl" localSheetId="1" hidden="1">2</definedName>
    <definedName name="solver_scl" localSheetId="0" hidden="1">2</definedName>
    <definedName name="solver_sho" localSheetId="1" hidden="1">2</definedName>
    <definedName name="solver_sho" localSheetId="0" hidden="1">2</definedName>
    <definedName name="solver_tim" localSheetId="1" hidden="1">100</definedName>
    <definedName name="solver_tim" localSheetId="0" hidden="1">100</definedName>
    <definedName name="solver_tol" localSheetId="1" hidden="1">0.05</definedName>
    <definedName name="solver_tol" localSheetId="0" hidden="1">0.05</definedName>
    <definedName name="solver_typ" localSheetId="1" hidden="1">3</definedName>
    <definedName name="solver_typ" localSheetId="0" hidden="1">3</definedName>
    <definedName name="solver_val" localSheetId="1" hidden="1">63899000000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[51]Hoja1!$C$25</definedName>
    <definedName name="ssh">[51]Hoja1!$C$24</definedName>
    <definedName name="sss" localSheetId="1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'[97]PxQ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[49]Hoja1!$F$60</definedName>
    <definedName name="Summary">#REF!</definedName>
    <definedName name="SUP_ART">[42]steel!#REF!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[53]Tablas!$H$1:$H$65536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1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[53]Tablas!$B$1:$B$65536</definedName>
    <definedName name="TABLA">#REF!</definedName>
    <definedName name="tabla1">[98]Hoja3!$B$4:$F$28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[37]EMPRESA!$F$24</definedName>
    <definedName name="TARIFAS">[99]TARIFAS!$A$1:$F$52</definedName>
    <definedName name="TarifaSalud">[37]EMPRESA!$F$26</definedName>
    <definedName name="Tasa">#REF!</definedName>
    <definedName name="TASA_DE_CAMBIO">#REF!</definedName>
    <definedName name="Tasa1">'[100]Bases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[37]EMPRESA!$F$16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[33]BASES!$E$27</definedName>
    <definedName name="TIPO">#REF!</definedName>
    <definedName name="TIPO_GRUPO">#REF!</definedName>
    <definedName name="TipoGC">[86]Tablas!$U$6:$U$15</definedName>
    <definedName name="TipoNeces">[86]Tablas!$Q$6:$Q$8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[51]Datos!$D$14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'[37]NOMINA 1'!$N$38</definedName>
    <definedName name="TOTALHH">#REF!</definedName>
    <definedName name="TOTALHH1">#REF!</definedName>
    <definedName name="TotalVacaciones">'[37]NOMINA 1'!$N$37</definedName>
    <definedName name="TotAuxAlim">'[10]NOMINA-1'!$E$37</definedName>
    <definedName name="TotAuxAlimentacion">'[37]NOMINA 1'!$E$38</definedName>
    <definedName name="TotAuxCom">'[10]NOMINA-1'!$E$39</definedName>
    <definedName name="TotAuxComi">'[37]NOMINA 1'!$E$40</definedName>
    <definedName name="TotAuxDotacion">'[37]NOMINA 1'!$E$41</definedName>
    <definedName name="TotAuxHab">'[37]NOMINA 1'!$E$37</definedName>
    <definedName name="TotAuxTransporte">'[37]NOMINA 1'!$E$39</definedName>
    <definedName name="TotBasico">'[37]NOMINA 1'!$E$35</definedName>
    <definedName name="TotCom">'[10]NOMINA-1'!$E$41</definedName>
    <definedName name="TotComision">'[37]NOMINA 1'!$E$42</definedName>
    <definedName name="TotExtras">'[37]NOMINA 1'!$E$36</definedName>
    <definedName name="TotIntercesantias">'[37]NOMINA 1'!$N$39</definedName>
    <definedName name="TotPrimaServicios">'[37]NOMINA 1'!$N$36</definedName>
    <definedName name="TotPrimaServicos">'[37]NOMINA 1'!$N$36</definedName>
    <definedName name="TotPrimaVacaciones">'[37]NOMINA 1'!$N$41</definedName>
    <definedName name="TotPrimConv">'[10]NOMINA-1'!$N$39</definedName>
    <definedName name="TotPrimConvencional">'[37]NOMINA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[101]desmonte!$E$48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[102]Tablas!$B$2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'[85]CCP,LEYES,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'[103]Lista APU'!$A$3:$D$479</definedName>
    <definedName name="UNITARIO">[104]Unitarios!$A$3:$D$13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'[74]1'!$N$42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[105]CONTRATO!$E$9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'[71]7422CW00'!#REF!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[86]Tablas!$A$6:$A$26</definedName>
    <definedName name="VigenciaDolares">#REF!</definedName>
    <definedName name="VigenciaPesos">#REF!</definedName>
    <definedName name="VIGFUTURA">[86]Tablas!$J$6:$J$8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[47]Personalizar!$E$15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'[106]2004'!#REF!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'[34]Res-Accide-10'!#REF!</definedName>
    <definedName name="wedw">#REF!</definedName>
    <definedName name="WEFWE">'[34]Res-Accide-10'!#REF!</definedName>
    <definedName name="WER">'[34]Res-Accide-10'!$S$2:$S$7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'[34]Res-Accide-10'!#REF!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1">[107]!absc</definedName>
    <definedName name="xxxxx">[107]!absc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1">[21]!absc</definedName>
    <definedName name="Y">[21]!absc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'[108]AISLAMIENTO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'[48]A.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51" i="274" l="1"/>
  <c r="K40" i="274"/>
  <c r="K37" i="274"/>
  <c r="K31" i="274"/>
  <c r="K28" i="274"/>
  <c r="K24" i="274"/>
  <c r="K21" i="274"/>
  <c r="K16" i="274"/>
  <c r="K27" i="265"/>
  <c r="K26" i="265"/>
  <c r="K39" i="265"/>
  <c r="K34" i="265"/>
  <c r="K35" i="265"/>
  <c r="K36" i="265"/>
  <c r="K33" i="265"/>
  <c r="K30" i="265"/>
  <c r="K23" i="265"/>
  <c r="K19" i="265"/>
  <c r="K20" i="265"/>
  <c r="K18" i="265"/>
  <c r="K15" i="265"/>
  <c r="K14" i="265"/>
  <c r="K37" i="265"/>
  <c r="K41" i="274" l="1"/>
  <c r="K24" i="265" l="1"/>
  <c r="K28" i="265"/>
  <c r="K31" i="265" l="1"/>
  <c r="K21" i="265" l="1"/>
  <c r="K51" i="265" l="1"/>
  <c r="K16" i="265"/>
  <c r="K40" i="265" l="1"/>
  <c r="K41" i="265" s="1"/>
  <c r="K45" i="265" l="1"/>
</calcChain>
</file>

<file path=xl/sharedStrings.xml><?xml version="1.0" encoding="utf-8"?>
<sst xmlns="http://schemas.openxmlformats.org/spreadsheetml/2006/main" count="185" uniqueCount="86">
  <si>
    <t>Código</t>
  </si>
  <si>
    <t>FORMULARIO 1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</si>
  <si>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</si>
  <si>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</si>
  <si>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</si>
  <si>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</si>
  <si>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</si>
  <si>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</si>
  <si>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</si>
  <si>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</si>
  <si>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</si>
  <si>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</si>
  <si>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VALOR TOTAL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</si>
  <si>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</si>
  <si>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t>DESCRIPCION</t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</si>
  <si>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</si>
  <si>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</si>
  <si>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</si>
  <si>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</si>
  <si>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t xml:space="preserve">UTILIDAD
</t>
  </si>
  <si>
    <t>U=</t>
  </si>
  <si>
    <t>PRELIMINARES</t>
  </si>
  <si>
    <t>M2</t>
  </si>
  <si>
    <t>M3</t>
  </si>
  <si>
    <t>KG</t>
  </si>
  <si>
    <t>ML</t>
  </si>
  <si>
    <t>Subtotal PRELIMINARES</t>
  </si>
  <si>
    <t>GOBERNACIÓN DEPARTAMENTO NORTE DE SANTANDER</t>
  </si>
  <si>
    <t>SECRETARÍA DE VÍAS</t>
  </si>
  <si>
    <t>TOTAL A.U.</t>
  </si>
  <si>
    <r>
      <t xml:space="preserve"> NOTA 4:  </t>
    </r>
    <r>
      <rPr>
        <sz val="11"/>
        <rFont val="Arial"/>
        <family val="2"/>
      </rPr>
      <t>La Entidad viene utilizando solamente el valor de Administracion (A) y Utilidad (U), no se discrimina el valor de la I (Imprevistos).</t>
    </r>
  </si>
  <si>
    <r>
      <rPr>
        <b/>
        <sz val="11"/>
        <rFont val="Arial"/>
        <family val="2"/>
      </rPr>
      <t xml:space="preserve">NOTA 3: </t>
    </r>
    <r>
      <rPr>
        <sz val="11"/>
        <rFont val="Arial"/>
        <family val="2"/>
      </rPr>
      <t>El A.U. y su discriminación deben estar en porcentaje (%).</t>
    </r>
  </si>
  <si>
    <t>IMPLEMENTACION PLAN DE MANEJO Y CONTROL DE TRANSITO (PMT)</t>
  </si>
  <si>
    <t>A.U.=</t>
  </si>
  <si>
    <t xml:space="preserve">COSTO TOTAL OBRA FÍSICA </t>
  </si>
  <si>
    <t>1.1</t>
  </si>
  <si>
    <t>2.1</t>
  </si>
  <si>
    <t>2.2</t>
  </si>
  <si>
    <t>3.1</t>
  </si>
  <si>
    <t>4.1</t>
  </si>
  <si>
    <t>4.2</t>
  </si>
  <si>
    <t>2.3</t>
  </si>
  <si>
    <t xml:space="preserve">RETIRO DE SOBRANTES </t>
  </si>
  <si>
    <t xml:space="preserve">Subtotal RETIRO DE SOBRANTES </t>
  </si>
  <si>
    <t xml:space="preserve">  </t>
  </si>
  <si>
    <r>
      <t xml:space="preserve">NOTA 5: </t>
    </r>
    <r>
      <rPr>
        <sz val="11"/>
        <rFont val="Arial"/>
        <family val="2"/>
      </rPr>
      <t>Los valores de reserva calculados para los items:   Implementación plan de manejo y control de tránsito (PMT) ,Implementación plan de gestión integral de obra (PGIO)  son fijos y no se pueden modificar.</t>
    </r>
  </si>
  <si>
    <t>1.2</t>
  </si>
  <si>
    <t>MANEJO DE AGUAS</t>
  </si>
  <si>
    <t>5.1</t>
  </si>
  <si>
    <t>Subtotal MANEJO DE AGUAS</t>
  </si>
  <si>
    <t>6.1</t>
  </si>
  <si>
    <t>MEJORAMIENTO DE LA VÍA TERCIARIA, MEDIANTE CONSTRUCCIÓN DE BATEAS EN LAS VEREDAS CUPERENA Y LA CACAHUALA, MUNICIPIO DE SANTIAGO, NORTE DE SANTANDER</t>
  </si>
  <si>
    <t xml:space="preserve">Localización y Replanteo </t>
  </si>
  <si>
    <t>Demoliciones en concreto reforzado y/o ciclópeo</t>
  </si>
  <si>
    <t>Excavación manual en material sin clasificar</t>
  </si>
  <si>
    <t>Sobreacarreo y/o trasiego de materiales en camioneta por peso ( D &gt; 15 KM)</t>
  </si>
  <si>
    <t>Ton-Km</t>
  </si>
  <si>
    <t>Sobreacarreo y /o trasiego de materiales en camioneta por volumen ( D &gt; 15 KM)</t>
  </si>
  <si>
    <t>M3-Km</t>
  </si>
  <si>
    <t>MOVIMIENTO DE TIERRAS</t>
  </si>
  <si>
    <t>Subtotal MOVIMIENTO DE TIERRAS</t>
  </si>
  <si>
    <t>Acero de refuerzo, Fy=4200 Kg/cm2 (Corte, figurado y colocación)</t>
  </si>
  <si>
    <t>ACERO DE REFUERZO</t>
  </si>
  <si>
    <t>Subtotal ACERO DE REFUERZO</t>
  </si>
  <si>
    <t>Cunetas en sacos 1,2x2,4-suelo cemento 3:1:1</t>
  </si>
  <si>
    <t>Tubería PVC alcantarillado D=14 pulgadas</t>
  </si>
  <si>
    <t>ESTRUCTURAS</t>
  </si>
  <si>
    <t>Concreto ciclópeo 21 Mpa</t>
  </si>
  <si>
    <t>Subtotal ESTRUCTURAS</t>
  </si>
  <si>
    <t>PAVIMENTACIÓN</t>
  </si>
  <si>
    <t>Subtotal PAVIMENTACION</t>
  </si>
  <si>
    <t>Sub-base granular, extendida y compact. a mano, incluye transporte</t>
  </si>
  <si>
    <t>Base granular, extendida y compact. a mano, incluye transporte</t>
  </si>
  <si>
    <t>Pavimento rígido en concreto MR- 40 (Kg/cm2) ó MR- 4.0 (Mpa)</t>
  </si>
  <si>
    <t>Junta dilatación con sello de arena (incluye corte)</t>
  </si>
  <si>
    <t>5.2</t>
  </si>
  <si>
    <t>5.3</t>
  </si>
  <si>
    <t>5.4</t>
  </si>
  <si>
    <t>Remoción y transp. mat. cargado a mano (excavaciones, derrumbes, demoliciones, sobrantes)</t>
  </si>
  <si>
    <t>PLAN DE GESTION INTEGRAL DE OBRA (PGIO) Y/O PLAN MANEJO AMBIENTAL</t>
  </si>
  <si>
    <t>Firma del Proponente o de su Representante Legal</t>
  </si>
  <si>
    <t>Formulario 1 - Propuesta económica  - Documento tipo de selección abreviada de menor cuantía - versión 2</t>
  </si>
  <si>
    <t>Versión  2</t>
  </si>
  <si>
    <t>PROPUESTA ECONOMICA -  SA-SV-XXXXX-2026</t>
  </si>
  <si>
    <t>Concreto Ciclópeo 21 Mpa</t>
  </si>
  <si>
    <t>PRESUPUESTO OFICIAL  SA-SV-03389-2026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</si>
</sst>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7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.00_-;\-&quot;$&quot;* #,##0.00_-;_-&quot;$&quot;* &quot;-&quot;??_-;_-@_-"/>
    <numFmt numFmtId="166" formatCode="&quot;$&quot;\ #,##0.00_);\(&quot;$&quot;\ #,##0.00\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_-* #,##0.00\ &quot;Pts&quot;_-;\-* #,##0.00\ &quot;Pts&quot;_-;_-* &quot;-&quot;??\ &quot;Pts&quot;_-;_-@_-"/>
    <numFmt numFmtId="176" formatCode="#,##0.0000"/>
    <numFmt numFmtId="177" formatCode="0#.00\ \L\t"/>
    <numFmt numFmtId="178" formatCode="_([$$-240A]\ * #,##0_);_([$$-240A]\ * \(#,##0\);_([$$-240A]\ * &quot;-&quot;??_);_(@_)"/>
    <numFmt numFmtId="179" formatCode="_-* #,##0.00\ [$€]_-;\-* #,##0.00\ [$€]_-;_-* &quot;-&quot;??\ [$€]_-;_-@_-"/>
    <numFmt numFmtId="180" formatCode="_ [$$-240A]\ * #,##0.00_ ;_ [$$-240A]\ * \-#,##0.00_ ;_ [$$-240A]\ * &quot;-&quot;??_ ;_ @_ "/>
    <numFmt numFmtId="181" formatCode="_ * #,##0_ ;_ * \-#,##0_ ;_ * &quot;-&quot;??_ ;_ @_ "/>
    <numFmt numFmtId="182" formatCode="##0"/>
    <numFmt numFmtId="183" formatCode="0.000"/>
    <numFmt numFmtId="184" formatCode="0.0000"/>
    <numFmt numFmtId="185" formatCode="_-* #,##0\ _P_t_s_-;\-* #,##0\ _P_t_s_-;_-* &quot;-&quot;??\ _P_t_s_-;_-@_-"/>
    <numFmt numFmtId="186" formatCode="0.00%;\-0.00%;&quot;&quot;"/>
    <numFmt numFmtId="187" formatCode="&quot;$&quot;#,##0\ ;\(&quot;$&quot;#,##0\)"/>
    <numFmt numFmtId="188" formatCode="\(0%\)"/>
    <numFmt numFmtId="189" formatCode=";;"/>
    <numFmt numFmtId="190" formatCode="d\ \d\e\ mmmm\ \d\e\ yyyy"/>
    <numFmt numFmtId="191" formatCode="0%;\-0%;&quot;&quot;"/>
    <numFmt numFmtId="192" formatCode="#0&quot;.&quot;000&quot;´&quot;000&quot;.&quot;000"/>
    <numFmt numFmtId="193" formatCode="##0&quot;.&quot;000"/>
    <numFmt numFmtId="194" formatCode="##0&quot;´&quot;000&quot;.&quot;000"/>
    <numFmt numFmtId="195" formatCode="_(&quot;$&quot;\ * #,##0_);_(&quot;$&quot;\ * \(#,##0\);_(&quot;$&quot;\ * &quot;-&quot;??_);_(@_)"/>
    <numFmt numFmtId="196" formatCode="#0&quot;.&quot;"/>
    <numFmt numFmtId="197" formatCode="0.0%;\-0.0%;&quot;&quot;"/>
  </numFmts>
  <fonts count="5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9"/>
      <name val="Arial Narrow"/>
      <family val="2"/>
    </font>
    <font>
      <sz val="11"/>
      <name val="Arial"/>
      <family val="2"/>
    </font>
    <font>
      <b/>
      <sz val="11"/>
      <name val="Arial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sz val="12"/>
      <name val="Arial Narrow"/>
      <family val="2"/>
    </font>
    <font>
      <sz val="8"/>
      <name val="Arial"/>
    </font>
    <font>
      <sz val="10"/>
      <name val="Arial"/>
    </font>
    <font>
      <sz val="11"/>
      <color theme="1"/>
      <name val="Arial"/>
      <family val="2"/>
    </font>
    <font>
      <sz val="11"/>
      <color rgb="FF000000"/>
      <name val="Arial Narrow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6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indexed="64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</borders>
  <cellStyleXfs count="259">
    <xf numFmtId="0" fontId="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3" fillId="4" borderId="0" applyNumberFormat="0" applyBorder="0" applyAlignment="0" applyProtection="0"/>
    <xf numFmtId="0" fontId="14" fillId="16" borderId="1" applyNumberFormat="0" applyAlignment="0" applyProtection="0"/>
    <xf numFmtId="0" fontId="15" fillId="17" borderId="2" applyNumberFormat="0" applyAlignment="0" applyProtection="0"/>
    <xf numFmtId="0" fontId="16" fillId="0" borderId="3" applyNumberFormat="0" applyFill="0" applyAlignment="0" applyProtection="0"/>
    <xf numFmtId="0" fontId="17" fillId="0" borderId="0" applyNumberFormat="0" applyFill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21" borderId="0" applyNumberFormat="0" applyBorder="0" applyAlignment="0" applyProtection="0"/>
    <xf numFmtId="0" fontId="18" fillId="7" borderId="1" applyNumberFormat="0" applyAlignment="0" applyProtection="0"/>
    <xf numFmtId="0" fontId="28" fillId="0" borderId="0">
      <alignment vertical="top"/>
    </xf>
    <xf numFmtId="179" fontId="8" fillId="0" borderId="0" applyFont="0" applyFill="0" applyBorder="0" applyAlignment="0" applyProtection="0"/>
    <xf numFmtId="0" fontId="19" fillId="3" borderId="0" applyNumberFormat="0" applyBorder="0" applyAlignment="0" applyProtection="0"/>
    <xf numFmtId="172" fontId="7" fillId="0" borderId="0" applyFont="0" applyFill="0" applyBorder="0" applyAlignment="0" applyProtection="0"/>
    <xf numFmtId="2" fontId="9" fillId="0" borderId="4" applyFont="0" applyBorder="0"/>
    <xf numFmtId="172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68" fontId="11" fillId="0" borderId="0" applyFont="0" applyFill="0" applyBorder="0" applyAlignment="0" applyProtection="0"/>
    <xf numFmtId="173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29" fillId="0" borderId="0" applyFont="0" applyFill="0" applyBorder="0" applyAlignment="0" applyProtection="0"/>
    <xf numFmtId="172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29" fillId="0" borderId="0" applyFont="0" applyFill="0" applyBorder="0" applyAlignment="0" applyProtection="0"/>
    <xf numFmtId="172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67" fontId="11" fillId="0" borderId="0" applyFont="0" applyFill="0" applyBorder="0" applyAlignment="0" applyProtection="0"/>
    <xf numFmtId="169" fontId="8" fillId="0" borderId="0" applyFont="0" applyFill="0" applyBorder="0" applyAlignment="0" applyProtection="0"/>
    <xf numFmtId="17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7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8" fillId="0" borderId="0"/>
    <xf numFmtId="0" fontId="8" fillId="0" borderId="0"/>
    <xf numFmtId="0" fontId="29" fillId="0" borderId="0"/>
    <xf numFmtId="0" fontId="8" fillId="0" borderId="0"/>
    <xf numFmtId="0" fontId="8" fillId="0" borderId="0"/>
    <xf numFmtId="0" fontId="3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30" fillId="0" borderId="0"/>
    <xf numFmtId="0" fontId="30" fillId="0" borderId="0"/>
    <xf numFmtId="0" fontId="8" fillId="0" borderId="0"/>
    <xf numFmtId="0" fontId="8" fillId="0" borderId="0"/>
    <xf numFmtId="0" fontId="8" fillId="0" borderId="0"/>
    <xf numFmtId="0" fontId="8" fillId="23" borderId="5" applyNumberFormat="0" applyFont="0" applyAlignment="0" applyProtection="0"/>
    <xf numFmtId="9" fontId="1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21" fillId="16" borderId="6" applyNumberFormat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5" fillId="0" borderId="7" applyNumberFormat="0" applyFill="0" applyAlignment="0" applyProtection="0"/>
    <xf numFmtId="0" fontId="26" fillId="0" borderId="8" applyNumberFormat="0" applyFill="0" applyAlignment="0" applyProtection="0"/>
    <xf numFmtId="0" fontId="17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27" fillId="0" borderId="10" applyNumberFormat="0" applyFill="0" applyAlignment="0" applyProtection="0"/>
    <xf numFmtId="0" fontId="27" fillId="0" borderId="10" applyNumberFormat="0" applyFill="0" applyAlignment="0" applyProtection="0"/>
    <xf numFmtId="172" fontId="31" fillId="0" borderId="0" applyFont="0" applyFill="0" applyBorder="0" applyAlignment="0" applyProtection="0"/>
    <xf numFmtId="0" fontId="7" fillId="0" borderId="0"/>
    <xf numFmtId="9" fontId="31" fillId="0" borderId="0" applyFont="0" applyFill="0" applyBorder="0" applyAlignment="0" applyProtection="0"/>
    <xf numFmtId="0" fontId="7" fillId="0" borderId="0"/>
    <xf numFmtId="175" fontId="7" fillId="0" borderId="0" applyFont="0" applyFill="0" applyBorder="0" applyAlignment="0" applyProtection="0"/>
    <xf numFmtId="0" fontId="6" fillId="0" borderId="0"/>
    <xf numFmtId="0" fontId="7" fillId="0" borderId="0"/>
    <xf numFmtId="0" fontId="7" fillId="0" borderId="0"/>
    <xf numFmtId="0" fontId="5" fillId="0" borderId="0"/>
    <xf numFmtId="43" fontId="5" fillId="0" borderId="0" applyFont="0" applyFill="0" applyBorder="0" applyAlignment="0" applyProtection="0"/>
    <xf numFmtId="0" fontId="7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3" fillId="4" borderId="0" applyNumberFormat="0" applyBorder="0" applyAlignment="0" applyProtection="0"/>
    <xf numFmtId="0" fontId="14" fillId="16" borderId="1" applyNumberFormat="0" applyAlignment="0" applyProtection="0"/>
    <xf numFmtId="0" fontId="7" fillId="0" borderId="0"/>
    <xf numFmtId="0" fontId="15" fillId="17" borderId="2" applyNumberFormat="0" applyAlignment="0" applyProtection="0"/>
    <xf numFmtId="0" fontId="16" fillId="0" borderId="3" applyNumberFormat="0" applyFill="0" applyAlignment="0" applyProtection="0"/>
    <xf numFmtId="182" fontId="9" fillId="0" borderId="44">
      <alignment horizontal="right"/>
    </xf>
    <xf numFmtId="182" fontId="9" fillId="0" borderId="44">
      <alignment horizontal="right"/>
    </xf>
    <xf numFmtId="2" fontId="9" fillId="0" borderId="0"/>
    <xf numFmtId="2" fontId="9" fillId="0" borderId="0"/>
    <xf numFmtId="2" fontId="9" fillId="0" borderId="0"/>
    <xf numFmtId="183" fontId="9" fillId="0" borderId="0"/>
    <xf numFmtId="183" fontId="9" fillId="0" borderId="0"/>
    <xf numFmtId="183" fontId="9" fillId="0" borderId="0"/>
    <xf numFmtId="184" fontId="10" fillId="0" borderId="0"/>
    <xf numFmtId="184" fontId="10" fillId="0" borderId="0"/>
    <xf numFmtId="184" fontId="10" fillId="0" borderId="0"/>
    <xf numFmtId="182" fontId="9" fillId="0" borderId="44">
      <alignment horizontal="right"/>
    </xf>
    <xf numFmtId="185" fontId="7" fillId="0" borderId="0">
      <protection locked="0"/>
    </xf>
    <xf numFmtId="3" fontId="36" fillId="0" borderId="0" applyFont="0" applyFill="0" applyBorder="0" applyAlignment="0" applyProtection="0"/>
    <xf numFmtId="186" fontId="7" fillId="0" borderId="0">
      <protection locked="0"/>
    </xf>
    <xf numFmtId="187" fontId="36" fillId="0" borderId="0" applyFont="0" applyFill="0" applyBorder="0" applyAlignment="0" applyProtection="0"/>
    <xf numFmtId="188" fontId="7" fillId="0" borderId="0">
      <protection locked="0"/>
    </xf>
    <xf numFmtId="0" fontId="17" fillId="0" borderId="0" applyNumberFormat="0" applyFill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21" borderId="0" applyNumberFormat="0" applyBorder="0" applyAlignment="0" applyProtection="0"/>
    <xf numFmtId="0" fontId="18" fillId="7" borderId="1" applyNumberFormat="0" applyAlignment="0" applyProtection="0"/>
    <xf numFmtId="189" fontId="37" fillId="0" borderId="0">
      <protection locked="0"/>
    </xf>
    <xf numFmtId="189" fontId="37" fillId="0" borderId="0">
      <protection locked="0"/>
    </xf>
    <xf numFmtId="189" fontId="37" fillId="0" borderId="0">
      <protection locked="0"/>
    </xf>
    <xf numFmtId="189" fontId="37" fillId="0" borderId="0">
      <protection locked="0"/>
    </xf>
    <xf numFmtId="189" fontId="37" fillId="0" borderId="0">
      <protection locked="0"/>
    </xf>
    <xf numFmtId="189" fontId="37" fillId="0" borderId="0">
      <protection locked="0"/>
    </xf>
    <xf numFmtId="189" fontId="37" fillId="0" borderId="0">
      <protection locked="0"/>
    </xf>
    <xf numFmtId="190" fontId="7" fillId="0" borderId="0">
      <protection locked="0"/>
    </xf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191" fontId="7" fillId="0" borderId="0">
      <protection locked="0"/>
    </xf>
    <xf numFmtId="191" fontId="7" fillId="0" borderId="0">
      <protection locked="0"/>
    </xf>
    <xf numFmtId="0" fontId="19" fillId="3" borderId="0" applyNumberFormat="0" applyBorder="0" applyAlignment="0" applyProtection="0"/>
    <xf numFmtId="192" fontId="9" fillId="0" borderId="0">
      <alignment horizontal="right"/>
    </xf>
    <xf numFmtId="192" fontId="9" fillId="0" borderId="0">
      <alignment horizontal="right"/>
    </xf>
    <xf numFmtId="192" fontId="9" fillId="0" borderId="0">
      <alignment horizontal="right"/>
    </xf>
    <xf numFmtId="193" fontId="9" fillId="0" borderId="0" applyFont="0" applyFill="0" applyBorder="0" applyAlignment="0">
      <alignment horizontal="center"/>
    </xf>
    <xf numFmtId="193" fontId="9" fillId="0" borderId="0" applyFont="0" applyFill="0" applyBorder="0" applyAlignment="0">
      <alignment horizontal="center"/>
    </xf>
    <xf numFmtId="2" fontId="9" fillId="0" borderId="4" applyFont="0" applyBorder="0"/>
    <xf numFmtId="168" fontId="11" fillId="0" borderId="0" applyFont="0" applyFill="0" applyBorder="0" applyAlignment="0" applyProtection="0"/>
    <xf numFmtId="172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40" fillId="0" borderId="0" applyFont="0" applyFill="0" applyBorder="0" applyAlignment="0" applyProtection="0"/>
    <xf numFmtId="168" fontId="40" fillId="0" borderId="0" applyFont="0" applyFill="0" applyBorder="0" applyAlignment="0" applyProtection="0"/>
    <xf numFmtId="168" fontId="40" fillId="0" borderId="0" applyFont="0" applyFill="0" applyBorder="0" applyAlignment="0" applyProtection="0"/>
    <xf numFmtId="194" fontId="9" fillId="0" borderId="0">
      <alignment horizontal="right"/>
    </xf>
    <xf numFmtId="194" fontId="9" fillId="0" borderId="0">
      <alignment horizontal="right"/>
    </xf>
    <xf numFmtId="194" fontId="9" fillId="0" borderId="0">
      <alignment horizontal="right"/>
    </xf>
    <xf numFmtId="195" fontId="7" fillId="0" borderId="0" applyFont="0" applyFill="0" applyBorder="0" applyAlignment="0" applyProtection="0"/>
    <xf numFmtId="19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95" fontId="7" fillId="0" borderId="0" applyFont="0" applyFill="0" applyBorder="0" applyAlignment="0" applyProtection="0"/>
    <xf numFmtId="195" fontId="7" fillId="0" borderId="0" applyFont="0" applyFill="0" applyBorder="0" applyAlignment="0" applyProtection="0"/>
    <xf numFmtId="195" fontId="7" fillId="0" borderId="0" applyFont="0" applyFill="0" applyBorder="0" applyAlignment="0" applyProtection="0"/>
    <xf numFmtId="195" fontId="7" fillId="0" borderId="0" applyFont="0" applyFill="0" applyBorder="0" applyAlignment="0" applyProtection="0"/>
    <xf numFmtId="195" fontId="7" fillId="0" borderId="0" applyFont="0" applyFill="0" applyBorder="0" applyAlignment="0" applyProtection="0"/>
    <xf numFmtId="19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7" fontId="11" fillId="0" borderId="0" applyFont="0" applyFill="0" applyBorder="0" applyAlignment="0" applyProtection="0"/>
    <xf numFmtId="187" fontId="41" fillId="0" borderId="0" applyFont="0" applyFill="0" applyBorder="0" applyAlignment="0" applyProtection="0"/>
    <xf numFmtId="0" fontId="20" fillId="22" borderId="0" applyNumberFormat="0" applyBorder="0" applyAlignment="0" applyProtection="0"/>
    <xf numFmtId="196" fontId="9" fillId="0" borderId="0" applyFont="0" applyFill="0" applyBorder="0" applyAlignment="0">
      <alignment horizontal="center"/>
    </xf>
    <xf numFmtId="196" fontId="9" fillId="0" borderId="0" applyFont="0" applyFill="0" applyBorder="0" applyAlignment="0">
      <alignment horizontal="center"/>
    </xf>
    <xf numFmtId="0" fontId="7" fillId="0" borderId="0"/>
    <xf numFmtId="0" fontId="7" fillId="0" borderId="0"/>
    <xf numFmtId="0" fontId="40" fillId="0" borderId="0"/>
    <xf numFmtId="0" fontId="4" fillId="0" borderId="0"/>
    <xf numFmtId="0" fontId="4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2" fillId="0" borderId="0"/>
    <xf numFmtId="0" fontId="7" fillId="0" borderId="0"/>
    <xf numFmtId="0" fontId="7" fillId="23" borderId="5" applyNumberFormat="0" applyFont="0" applyAlignment="0" applyProtection="0"/>
    <xf numFmtId="197" fontId="7" fillId="0" borderId="0">
      <protection locked="0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40" fillId="0" borderId="0" applyFont="0" applyFill="0" applyBorder="0" applyAlignment="0" applyProtection="0"/>
    <xf numFmtId="0" fontId="43" fillId="0" borderId="0">
      <alignment vertical="top"/>
    </xf>
    <xf numFmtId="0" fontId="21" fillId="16" borderId="6" applyNumberFormat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5" fillId="0" borderId="7" applyNumberFormat="0" applyFill="0" applyAlignment="0" applyProtection="0"/>
    <xf numFmtId="0" fontId="26" fillId="0" borderId="8" applyNumberFormat="0" applyFill="0" applyAlignment="0" applyProtection="0"/>
    <xf numFmtId="0" fontId="17" fillId="0" borderId="9" applyNumberFormat="0" applyFill="0" applyAlignment="0" applyProtection="0"/>
    <xf numFmtId="0" fontId="24" fillId="0" borderId="0" applyNumberFormat="0" applyFill="0" applyBorder="0" applyAlignment="0" applyProtection="0"/>
    <xf numFmtId="191" fontId="7" fillId="0" borderId="47">
      <protection locked="0"/>
    </xf>
    <xf numFmtId="42" fontId="3" fillId="0" borderId="0" applyFont="0" applyFill="0" applyBorder="0" applyAlignment="0" applyProtection="0"/>
    <xf numFmtId="0" fontId="2" fillId="0" borderId="0"/>
    <xf numFmtId="44" fontId="51" fillId="0" borderId="0" applyFont="0" applyFill="0" applyBorder="0" applyAlignment="0" applyProtection="0"/>
    <xf numFmtId="0" fontId="1" fillId="0" borderId="0"/>
  </cellStyleXfs>
  <cellXfs count="194">
    <xf numFmtId="0" fontId="0" fillId="0" borderId="0" xfId="0"/>
    <xf numFmtId="0" fontId="32" fillId="0" borderId="0" xfId="89" applyFont="1"/>
    <xf numFmtId="0" fontId="32" fillId="0" borderId="0" xfId="89" applyFont="1" applyAlignment="1">
      <alignment horizontal="center"/>
    </xf>
    <xf numFmtId="0" fontId="34" fillId="0" borderId="0" xfId="90" applyFont="1"/>
    <xf numFmtId="0" fontId="33" fillId="0" borderId="0" xfId="90" applyFont="1"/>
    <xf numFmtId="0" fontId="35" fillId="0" borderId="0" xfId="89" applyFont="1"/>
    <xf numFmtId="0" fontId="35" fillId="0" borderId="0" xfId="89" applyFont="1" applyAlignment="1">
      <alignment horizontal="center"/>
    </xf>
    <xf numFmtId="0" fontId="35" fillId="0" borderId="35" xfId="89" applyFont="1" applyBorder="1"/>
    <xf numFmtId="0" fontId="35" fillId="0" borderId="36" xfId="89" applyFont="1" applyBorder="1"/>
    <xf numFmtId="0" fontId="35" fillId="0" borderId="33" xfId="89" applyFont="1" applyBorder="1"/>
    <xf numFmtId="0" fontId="35" fillId="0" borderId="34" xfId="89" applyFont="1" applyBorder="1"/>
    <xf numFmtId="0" fontId="35" fillId="0" borderId="0" xfId="90" applyFont="1"/>
    <xf numFmtId="0" fontId="35" fillId="0" borderId="33" xfId="90" applyFont="1" applyBorder="1"/>
    <xf numFmtId="0" fontId="35" fillId="0" borderId="34" xfId="90" applyFont="1" applyBorder="1"/>
    <xf numFmtId="178" fontId="35" fillId="0" borderId="34" xfId="90" applyNumberFormat="1" applyFont="1" applyBorder="1"/>
    <xf numFmtId="180" fontId="35" fillId="0" borderId="34" xfId="90" applyNumberFormat="1" applyFont="1" applyBorder="1"/>
    <xf numFmtId="0" fontId="35" fillId="24" borderId="0" xfId="89" applyFont="1" applyFill="1"/>
    <xf numFmtId="0" fontId="32" fillId="24" borderId="0" xfId="89" applyFont="1" applyFill="1"/>
    <xf numFmtId="0" fontId="35" fillId="24" borderId="34" xfId="89" applyFont="1" applyFill="1" applyBorder="1"/>
    <xf numFmtId="0" fontId="46" fillId="0" borderId="17" xfId="126" applyFont="1" applyBorder="1" applyAlignment="1">
      <alignment horizontal="center" vertical="center" wrapText="1"/>
    </xf>
    <xf numFmtId="0" fontId="45" fillId="0" borderId="45" xfId="73" applyFont="1" applyBorder="1" applyAlignment="1">
      <alignment horizontal="center" vertical="center"/>
    </xf>
    <xf numFmtId="0" fontId="45" fillId="0" borderId="15" xfId="74" applyFont="1" applyBorder="1" applyAlignment="1">
      <alignment horizontal="center" vertical="center"/>
    </xf>
    <xf numFmtId="0" fontId="45" fillId="0" borderId="12" xfId="89" applyFont="1" applyBorder="1"/>
    <xf numFmtId="0" fontId="45" fillId="0" borderId="15" xfId="73" applyFont="1" applyBorder="1" applyAlignment="1">
      <alignment horizontal="center" vertical="center"/>
    </xf>
    <xf numFmtId="0" fontId="45" fillId="0" borderId="15" xfId="73" applyFont="1" applyBorder="1" applyAlignment="1">
      <alignment horizontal="left" vertical="center" wrapText="1"/>
    </xf>
    <xf numFmtId="0" fontId="45" fillId="0" borderId="0" xfId="128" applyFont="1"/>
    <xf numFmtId="0" fontId="45" fillId="0" borderId="0" xfId="128" applyFont="1" applyAlignment="1">
      <alignment horizontal="center"/>
    </xf>
    <xf numFmtId="0" fontId="46" fillId="0" borderId="31" xfId="79" applyFont="1" applyBorder="1" applyAlignment="1">
      <alignment vertical="center"/>
    </xf>
    <xf numFmtId="0" fontId="45" fillId="0" borderId="12" xfId="0" applyFont="1" applyBorder="1" applyAlignment="1">
      <alignment vertical="center" wrapText="1"/>
    </xf>
    <xf numFmtId="0" fontId="45" fillId="0" borderId="21" xfId="0" applyFont="1" applyBorder="1" applyAlignment="1">
      <alignment vertical="center" wrapText="1"/>
    </xf>
    <xf numFmtId="0" fontId="45" fillId="0" borderId="11" xfId="0" applyFont="1" applyBorder="1" applyAlignment="1">
      <alignment vertical="center" wrapText="1"/>
    </xf>
    <xf numFmtId="0" fontId="35" fillId="24" borderId="55" xfId="89" applyFont="1" applyFill="1" applyBorder="1"/>
    <xf numFmtId="0" fontId="35" fillId="0" borderId="55" xfId="89" applyFont="1" applyBorder="1"/>
    <xf numFmtId="0" fontId="35" fillId="0" borderId="51" xfId="89" applyFont="1" applyBorder="1"/>
    <xf numFmtId="0" fontId="35" fillId="0" borderId="51" xfId="89" applyFont="1" applyBorder="1" applyAlignment="1">
      <alignment horizontal="center"/>
    </xf>
    <xf numFmtId="0" fontId="35" fillId="0" borderId="52" xfId="90" applyFont="1" applyBorder="1"/>
    <xf numFmtId="0" fontId="35" fillId="0" borderId="53" xfId="89" applyFont="1" applyBorder="1"/>
    <xf numFmtId="0" fontId="35" fillId="0" borderId="53" xfId="89" applyFont="1" applyBorder="1" applyAlignment="1">
      <alignment horizontal="center"/>
    </xf>
    <xf numFmtId="181" fontId="35" fillId="0" borderId="53" xfId="34" applyNumberFormat="1" applyFont="1" applyBorder="1"/>
    <xf numFmtId="0" fontId="35" fillId="0" borderId="54" xfId="89" applyFont="1" applyBorder="1"/>
    <xf numFmtId="0" fontId="46" fillId="0" borderId="11" xfId="73" applyFont="1" applyBorder="1" applyAlignment="1">
      <alignment horizontal="left" vertical="center"/>
    </xf>
    <xf numFmtId="0" fontId="46" fillId="0" borderId="12" xfId="89" applyFont="1" applyBorder="1"/>
    <xf numFmtId="0" fontId="46" fillId="0" borderId="12" xfId="89" applyFont="1" applyBorder="1" applyAlignment="1">
      <alignment horizontal="center"/>
    </xf>
    <xf numFmtId="166" fontId="45" fillId="0" borderId="12" xfId="89" applyNumberFormat="1" applyFont="1" applyBorder="1" applyAlignment="1">
      <alignment horizontal="right"/>
    </xf>
    <xf numFmtId="0" fontId="52" fillId="24" borderId="22" xfId="73" applyFont="1" applyFill="1" applyBorder="1" applyAlignment="1">
      <alignment vertical="center" wrapText="1"/>
    </xf>
    <xf numFmtId="0" fontId="45" fillId="24" borderId="57" xfId="73" applyFont="1" applyFill="1" applyBorder="1" applyAlignment="1" applyProtection="1">
      <alignment horizontal="center" vertical="center"/>
      <protection hidden="1"/>
    </xf>
    <xf numFmtId="173" fontId="35" fillId="0" borderId="0" xfId="89" applyNumberFormat="1" applyFont="1"/>
    <xf numFmtId="173" fontId="35" fillId="0" borderId="51" xfId="89" applyNumberFormat="1" applyFont="1" applyBorder="1"/>
    <xf numFmtId="173" fontId="46" fillId="0" borderId="0" xfId="129" applyNumberFormat="1" applyFont="1" applyAlignment="1">
      <alignment vertical="center"/>
    </xf>
    <xf numFmtId="173" fontId="46" fillId="25" borderId="42" xfId="60" applyNumberFormat="1" applyFont="1" applyFill="1" applyBorder="1" applyAlignment="1">
      <alignment horizontal="center" vertical="center"/>
    </xf>
    <xf numFmtId="173" fontId="45" fillId="0" borderId="27" xfId="95" applyNumberFormat="1" applyFont="1" applyFill="1" applyBorder="1" applyAlignment="1">
      <alignment horizontal="center" vertical="center"/>
    </xf>
    <xf numFmtId="173" fontId="35" fillId="0" borderId="53" xfId="89" applyNumberFormat="1" applyFont="1" applyBorder="1"/>
    <xf numFmtId="173" fontId="32" fillId="0" borderId="0" xfId="89" applyNumberFormat="1" applyFont="1"/>
    <xf numFmtId="166" fontId="35" fillId="0" borderId="0" xfId="89" applyNumberFormat="1" applyFont="1" applyAlignment="1">
      <alignment horizontal="right"/>
    </xf>
    <xf numFmtId="166" fontId="46" fillId="0" borderId="15" xfId="62" applyNumberFormat="1" applyFont="1" applyBorder="1" applyAlignment="1">
      <alignment horizontal="right" vertical="center" wrapText="1"/>
    </xf>
    <xf numFmtId="166" fontId="45" fillId="0" borderId="0" xfId="129" applyNumberFormat="1" applyFont="1" applyAlignment="1">
      <alignment horizontal="right"/>
    </xf>
    <xf numFmtId="166" fontId="46" fillId="0" borderId="15" xfId="60" applyNumberFormat="1" applyFont="1" applyFill="1" applyBorder="1" applyAlignment="1">
      <alignment horizontal="right" vertical="center"/>
    </xf>
    <xf numFmtId="166" fontId="35" fillId="0" borderId="53" xfId="89" applyNumberFormat="1" applyFont="1" applyBorder="1" applyAlignment="1">
      <alignment horizontal="right"/>
    </xf>
    <xf numFmtId="166" fontId="32" fillId="0" borderId="0" xfId="89" applyNumberFormat="1" applyFont="1" applyAlignment="1">
      <alignment horizontal="right"/>
    </xf>
    <xf numFmtId="4" fontId="45" fillId="0" borderId="15" xfId="39" applyNumberFormat="1" applyFont="1" applyBorder="1" applyAlignment="1">
      <alignment horizontal="center" vertical="center" wrapText="1"/>
    </xf>
    <xf numFmtId="4" fontId="46" fillId="0" borderId="15" xfId="39" applyNumberFormat="1" applyFont="1" applyBorder="1" applyAlignment="1">
      <alignment horizontal="center" vertical="center" wrapText="1"/>
    </xf>
    <xf numFmtId="2" fontId="45" fillId="0" borderId="0" xfId="128" applyNumberFormat="1" applyFont="1" applyAlignment="1">
      <alignment horizontal="center"/>
    </xf>
    <xf numFmtId="4" fontId="45" fillId="24" borderId="22" xfId="73" applyNumberFormat="1" applyFont="1" applyFill="1" applyBorder="1" applyAlignment="1" applyProtection="1">
      <alignment horizontal="center" vertical="center"/>
      <protection locked="0" hidden="1"/>
    </xf>
    <xf numFmtId="4" fontId="45" fillId="24" borderId="15" xfId="73" applyNumberFormat="1" applyFont="1" applyFill="1" applyBorder="1" applyAlignment="1" applyProtection="1">
      <alignment horizontal="center" vertical="center"/>
      <protection locked="0" hidden="1"/>
    </xf>
    <xf numFmtId="44" fontId="45" fillId="0" borderId="42" xfId="257" applyFont="1" applyBorder="1" applyAlignment="1">
      <alignment horizontal="right" vertical="center" wrapText="1"/>
    </xf>
    <xf numFmtId="44" fontId="45" fillId="0" borderId="15" xfId="257" applyFont="1" applyBorder="1" applyAlignment="1">
      <alignment horizontal="right" vertical="center" wrapText="1"/>
    </xf>
    <xf numFmtId="44" fontId="46" fillId="0" borderId="27" xfId="257" applyFont="1" applyBorder="1" applyAlignment="1">
      <alignment horizontal="right" vertical="center" wrapText="1"/>
    </xf>
    <xf numFmtId="44" fontId="46" fillId="0" borderId="37" xfId="257" applyFont="1" applyBorder="1" applyAlignment="1">
      <alignment horizontal="right" vertical="center"/>
    </xf>
    <xf numFmtId="44" fontId="32" fillId="0" borderId="0" xfId="257" applyFont="1" applyAlignment="1">
      <alignment vertical="center"/>
    </xf>
    <xf numFmtId="0" fontId="52" fillId="24" borderId="58" xfId="73" applyFont="1" applyFill="1" applyBorder="1" applyAlignment="1">
      <alignment vertical="center" wrapText="1"/>
    </xf>
    <xf numFmtId="0" fontId="45" fillId="24" borderId="58" xfId="73" applyFont="1" applyFill="1" applyBorder="1" applyAlignment="1" applyProtection="1">
      <alignment horizontal="center" vertical="center"/>
      <protection hidden="1"/>
    </xf>
    <xf numFmtId="0" fontId="45" fillId="24" borderId="59" xfId="73" applyFont="1" applyFill="1" applyBorder="1" applyAlignment="1" applyProtection="1">
      <alignment horizontal="center" vertical="center"/>
      <protection hidden="1"/>
    </xf>
    <xf numFmtId="0" fontId="45" fillId="24" borderId="60" xfId="73" applyFont="1" applyFill="1" applyBorder="1" applyAlignment="1" applyProtection="1">
      <alignment horizontal="center" vertical="center"/>
      <protection hidden="1"/>
    </xf>
    <xf numFmtId="2" fontId="45" fillId="24" borderId="58" xfId="73" applyNumberFormat="1" applyFont="1" applyFill="1" applyBorder="1" applyAlignment="1" applyProtection="1">
      <alignment horizontal="center" vertical="center"/>
      <protection locked="0" hidden="1"/>
    </xf>
    <xf numFmtId="0" fontId="45" fillId="24" borderId="22" xfId="73" applyFont="1" applyFill="1" applyBorder="1" applyAlignment="1" applyProtection="1">
      <alignment horizontal="center" vertical="center"/>
      <protection hidden="1"/>
    </xf>
    <xf numFmtId="183" fontId="45" fillId="24" borderId="22" xfId="73" applyNumberFormat="1" applyFont="1" applyFill="1" applyBorder="1" applyAlignment="1" applyProtection="1">
      <alignment horizontal="center" vertical="center"/>
      <protection locked="0" hidden="1"/>
    </xf>
    <xf numFmtId="44" fontId="45" fillId="24" borderId="58" xfId="39" applyNumberFormat="1" applyFont="1" applyFill="1" applyBorder="1" applyAlignment="1" applyProtection="1">
      <alignment horizontal="center" vertical="center"/>
      <protection hidden="1"/>
    </xf>
    <xf numFmtId="10" fontId="45" fillId="0" borderId="27" xfId="95" applyNumberFormat="1" applyFont="1" applyFill="1" applyBorder="1" applyAlignment="1">
      <alignment horizontal="center" vertical="center"/>
    </xf>
    <xf numFmtId="2" fontId="32" fillId="0" borderId="0" xfId="89" applyNumberFormat="1" applyFont="1"/>
    <xf numFmtId="0" fontId="46" fillId="24" borderId="38" xfId="73" applyFont="1" applyFill="1" applyBorder="1" applyAlignment="1">
      <alignment vertical="center"/>
    </xf>
    <xf numFmtId="0" fontId="46" fillId="24" borderId="40" xfId="73" applyFont="1" applyFill="1" applyBorder="1" applyAlignment="1">
      <alignment horizontal="center" vertical="center"/>
    </xf>
    <xf numFmtId="0" fontId="46" fillId="24" borderId="40" xfId="73" applyFont="1" applyFill="1" applyBorder="1" applyAlignment="1">
      <alignment vertical="center"/>
    </xf>
    <xf numFmtId="166" fontId="46" fillId="24" borderId="40" xfId="73" applyNumberFormat="1" applyFont="1" applyFill="1" applyBorder="1" applyAlignment="1">
      <alignment horizontal="right" vertical="center"/>
    </xf>
    <xf numFmtId="173" fontId="46" fillId="24" borderId="41" xfId="73" applyNumberFormat="1" applyFont="1" applyFill="1" applyBorder="1" applyAlignment="1">
      <alignment vertical="center"/>
    </xf>
    <xf numFmtId="0" fontId="45" fillId="24" borderId="45" xfId="73" applyFont="1" applyFill="1" applyBorder="1" applyAlignment="1">
      <alignment horizontal="center" vertical="center"/>
    </xf>
    <xf numFmtId="0" fontId="45" fillId="24" borderId="15" xfId="74" applyFont="1" applyFill="1" applyBorder="1" applyAlignment="1">
      <alignment horizontal="center" vertical="center"/>
    </xf>
    <xf numFmtId="0" fontId="45" fillId="24" borderId="15" xfId="74" applyFont="1" applyFill="1" applyBorder="1" applyAlignment="1">
      <alignment horizontal="left" vertical="center" wrapText="1"/>
    </xf>
    <xf numFmtId="4" fontId="45" fillId="24" borderId="15" xfId="39" applyNumberFormat="1" applyFont="1" applyFill="1" applyBorder="1" applyAlignment="1">
      <alignment horizontal="center" vertical="center" wrapText="1"/>
    </xf>
    <xf numFmtId="44" fontId="45" fillId="24" borderId="15" xfId="257" applyFont="1" applyFill="1" applyBorder="1" applyAlignment="1">
      <alignment horizontal="right" vertical="center" wrapText="1"/>
    </xf>
    <xf numFmtId="44" fontId="45" fillId="24" borderId="42" xfId="257" applyFont="1" applyFill="1" applyBorder="1" applyAlignment="1">
      <alignment horizontal="right" vertical="center" wrapText="1"/>
    </xf>
    <xf numFmtId="0" fontId="46" fillId="24" borderId="11" xfId="73" applyFont="1" applyFill="1" applyBorder="1" applyAlignment="1">
      <alignment horizontal="left" vertical="center"/>
    </xf>
    <xf numFmtId="0" fontId="46" fillId="24" borderId="12" xfId="74" applyFont="1" applyFill="1" applyBorder="1" applyAlignment="1">
      <alignment horizontal="center" vertical="center"/>
    </xf>
    <xf numFmtId="0" fontId="45" fillId="24" borderId="12" xfId="74" applyFont="1" applyFill="1" applyBorder="1" applyAlignment="1">
      <alignment horizontal="center" vertical="center"/>
    </xf>
    <xf numFmtId="0" fontId="45" fillId="24" borderId="12" xfId="74" applyFont="1" applyFill="1" applyBorder="1" applyAlignment="1">
      <alignment horizontal="left" vertical="center" wrapText="1"/>
    </xf>
    <xf numFmtId="4" fontId="45" fillId="24" borderId="17" xfId="39" applyNumberFormat="1" applyFont="1" applyFill="1" applyBorder="1" applyAlignment="1">
      <alignment horizontal="center" vertical="center" wrapText="1"/>
    </xf>
    <xf numFmtId="166" fontId="45" fillId="24" borderId="21" xfId="62" applyNumberFormat="1" applyFont="1" applyFill="1" applyBorder="1" applyAlignment="1">
      <alignment horizontal="right" vertical="center" wrapText="1"/>
    </xf>
    <xf numFmtId="44" fontId="46" fillId="24" borderId="37" xfId="257" applyFont="1" applyFill="1" applyBorder="1" applyAlignment="1">
      <alignment horizontal="right" vertical="center"/>
    </xf>
    <xf numFmtId="4" fontId="46" fillId="24" borderId="40" xfId="73" applyNumberFormat="1" applyFont="1" applyFill="1" applyBorder="1" applyAlignment="1">
      <alignment horizontal="center" vertical="center"/>
    </xf>
    <xf numFmtId="0" fontId="45" fillId="0" borderId="61" xfId="0" applyFont="1" applyBorder="1" applyAlignment="1" applyProtection="1">
      <alignment horizontal="center" vertical="center" wrapText="1"/>
      <protection locked="0" hidden="1"/>
    </xf>
    <xf numFmtId="0" fontId="45" fillId="24" borderId="15" xfId="73" applyFont="1" applyFill="1" applyBorder="1" applyAlignment="1">
      <alignment horizontal="center" vertical="center"/>
    </xf>
    <xf numFmtId="0" fontId="46" fillId="24" borderId="12" xfId="89" applyFont="1" applyFill="1" applyBorder="1"/>
    <xf numFmtId="0" fontId="46" fillId="24" borderId="12" xfId="89" applyFont="1" applyFill="1" applyBorder="1" applyAlignment="1">
      <alignment horizontal="center"/>
    </xf>
    <xf numFmtId="0" fontId="45" fillId="24" borderId="12" xfId="89" applyFont="1" applyFill="1" applyBorder="1"/>
    <xf numFmtId="166" fontId="45" fillId="24" borderId="12" xfId="89" applyNumberFormat="1" applyFont="1" applyFill="1" applyBorder="1" applyAlignment="1">
      <alignment horizontal="right"/>
    </xf>
    <xf numFmtId="44" fontId="46" fillId="24" borderId="13" xfId="257" applyFont="1" applyFill="1" applyBorder="1" applyAlignment="1">
      <alignment horizontal="right" vertical="center"/>
    </xf>
    <xf numFmtId="0" fontId="46" fillId="24" borderId="12" xfId="89" applyFont="1" applyFill="1" applyBorder="1" applyAlignment="1">
      <alignment horizontal="center" vertical="center"/>
    </xf>
    <xf numFmtId="0" fontId="45" fillId="0" borderId="62" xfId="0" applyFont="1" applyBorder="1" applyAlignment="1" applyProtection="1">
      <alignment horizontal="center" vertical="center" wrapText="1"/>
      <protection locked="0" hidden="1"/>
    </xf>
    <xf numFmtId="4" fontId="45" fillId="24" borderId="12" xfId="39" applyNumberFormat="1" applyFont="1" applyFill="1" applyBorder="1" applyAlignment="1">
      <alignment horizontal="center" vertical="center" wrapText="1"/>
    </xf>
    <xf numFmtId="0" fontId="46" fillId="24" borderId="29" xfId="73" applyFont="1" applyFill="1" applyBorder="1" applyAlignment="1">
      <alignment horizontal="left" vertical="center"/>
    </xf>
    <xf numFmtId="0" fontId="45" fillId="24" borderId="26" xfId="74" applyFont="1" applyFill="1" applyBorder="1" applyAlignment="1">
      <alignment horizontal="center" vertical="center"/>
    </xf>
    <xf numFmtId="0" fontId="45" fillId="24" borderId="26" xfId="89" applyFont="1" applyFill="1" applyBorder="1" applyAlignment="1">
      <alignment horizontal="center"/>
    </xf>
    <xf numFmtId="0" fontId="45" fillId="24" borderId="26" xfId="89" applyFont="1" applyFill="1" applyBorder="1"/>
    <xf numFmtId="4" fontId="45" fillId="24" borderId="26" xfId="39" applyNumberFormat="1" applyFont="1" applyFill="1" applyBorder="1" applyAlignment="1">
      <alignment horizontal="center" vertical="center" wrapText="1"/>
    </xf>
    <xf numFmtId="166" fontId="45" fillId="24" borderId="26" xfId="89" applyNumberFormat="1" applyFont="1" applyFill="1" applyBorder="1" applyAlignment="1">
      <alignment horizontal="right"/>
    </xf>
    <xf numFmtId="0" fontId="46" fillId="24" borderId="30" xfId="73" applyFont="1" applyFill="1" applyBorder="1" applyAlignment="1">
      <alignment horizontal="left" vertical="center"/>
    </xf>
    <xf numFmtId="0" fontId="45" fillId="24" borderId="58" xfId="74" applyFont="1" applyFill="1" applyBorder="1" applyAlignment="1">
      <alignment horizontal="center" vertical="center"/>
    </xf>
    <xf numFmtId="0" fontId="45" fillId="24" borderId="58" xfId="89" applyFont="1" applyFill="1" applyBorder="1" applyAlignment="1">
      <alignment horizontal="center"/>
    </xf>
    <xf numFmtId="0" fontId="45" fillId="24" borderId="58" xfId="89" applyFont="1" applyFill="1" applyBorder="1"/>
    <xf numFmtId="4" fontId="45" fillId="24" borderId="58" xfId="39" applyNumberFormat="1" applyFont="1" applyFill="1" applyBorder="1" applyAlignment="1">
      <alignment horizontal="center" vertical="center" wrapText="1"/>
    </xf>
    <xf numFmtId="166" fontId="45" fillId="24" borderId="58" xfId="89" applyNumberFormat="1" applyFont="1" applyFill="1" applyBorder="1" applyAlignment="1">
      <alignment horizontal="right"/>
    </xf>
    <xf numFmtId="44" fontId="45" fillId="24" borderId="32" xfId="257" applyFont="1" applyFill="1" applyBorder="1" applyAlignment="1">
      <alignment horizontal="right" vertical="center"/>
    </xf>
    <xf numFmtId="166" fontId="45" fillId="24" borderId="17" xfId="89" applyNumberFormat="1" applyFont="1" applyFill="1" applyBorder="1" applyAlignment="1">
      <alignment horizontal="right"/>
    </xf>
    <xf numFmtId="44" fontId="46" fillId="24" borderId="41" xfId="257" applyFont="1" applyFill="1" applyBorder="1" applyAlignment="1">
      <alignment vertical="center"/>
    </xf>
    <xf numFmtId="49" fontId="46" fillId="24" borderId="0" xfId="131" applyNumberFormat="1" applyFont="1" applyFill="1" applyAlignment="1">
      <alignment horizontal="right" vertical="center"/>
    </xf>
    <xf numFmtId="49" fontId="46" fillId="24" borderId="0" xfId="131" applyNumberFormat="1" applyFont="1" applyFill="1" applyAlignment="1">
      <alignment horizontal="center" vertical="center"/>
    </xf>
    <xf numFmtId="166" fontId="46" fillId="24" borderId="0" xfId="131" applyNumberFormat="1" applyFont="1" applyFill="1" applyAlignment="1">
      <alignment horizontal="right" vertical="center"/>
    </xf>
    <xf numFmtId="173" fontId="46" fillId="24" borderId="0" xfId="131" applyNumberFormat="1" applyFont="1" applyFill="1" applyAlignment="1">
      <alignment horizontal="center" vertical="center"/>
    </xf>
    <xf numFmtId="0" fontId="45" fillId="24" borderId="0" xfId="128" applyFont="1" applyFill="1"/>
    <xf numFmtId="0" fontId="45" fillId="24" borderId="0" xfId="126" applyFont="1" applyFill="1" applyAlignment="1">
      <alignment horizontal="center" vertical="center"/>
    </xf>
    <xf numFmtId="44" fontId="45" fillId="24" borderId="32" xfId="257" applyFont="1" applyFill="1" applyBorder="1" applyAlignment="1">
      <alignment vertical="center"/>
    </xf>
    <xf numFmtId="44" fontId="45" fillId="24" borderId="27" xfId="257" applyFont="1" applyFill="1" applyBorder="1" applyAlignment="1">
      <alignment vertical="center"/>
    </xf>
    <xf numFmtId="0" fontId="45" fillId="24" borderId="0" xfId="128" applyFont="1" applyFill="1" applyAlignment="1">
      <alignment horizontal="center"/>
    </xf>
    <xf numFmtId="44" fontId="46" fillId="24" borderId="39" xfId="257" applyFont="1" applyFill="1" applyBorder="1" applyAlignment="1">
      <alignment vertical="center"/>
    </xf>
    <xf numFmtId="0" fontId="32" fillId="0" borderId="64" xfId="89" applyFont="1" applyBorder="1" applyAlignment="1">
      <alignment horizontal="center"/>
    </xf>
    <xf numFmtId="166" fontId="32" fillId="0" borderId="64" xfId="89" applyNumberFormat="1" applyFont="1" applyBorder="1" applyAlignment="1">
      <alignment horizontal="right"/>
    </xf>
    <xf numFmtId="173" fontId="32" fillId="0" borderId="64" xfId="89" applyNumberFormat="1" applyFont="1" applyBorder="1"/>
    <xf numFmtId="0" fontId="32" fillId="0" borderId="64" xfId="89" applyFont="1" applyBorder="1"/>
    <xf numFmtId="0" fontId="47" fillId="0" borderId="65" xfId="0" applyFont="1" applyBorder="1" applyAlignment="1">
      <alignment horizontal="left" vertical="center"/>
    </xf>
    <xf numFmtId="0" fontId="47" fillId="0" borderId="65" xfId="0" applyFont="1" applyBorder="1" applyAlignment="1">
      <alignment horizontal="center" vertical="center"/>
    </xf>
    <xf numFmtId="0" fontId="48" fillId="0" borderId="65" xfId="0" applyFont="1" applyBorder="1" applyAlignment="1">
      <alignment horizontal="left" vertical="center"/>
    </xf>
    <xf numFmtId="0" fontId="46" fillId="24" borderId="29" xfId="73" applyFont="1" applyFill="1" applyBorder="1" applyAlignment="1">
      <alignment horizontal="center" vertical="center" wrapText="1"/>
    </xf>
    <xf numFmtId="0" fontId="46" fillId="24" borderId="43" xfId="73" applyFont="1" applyFill="1" applyBorder="1" applyAlignment="1">
      <alignment horizontal="center" vertical="center" wrapText="1"/>
    </xf>
    <xf numFmtId="0" fontId="46" fillId="24" borderId="26" xfId="73" applyFont="1" applyFill="1" applyBorder="1" applyAlignment="1">
      <alignment horizontal="center" vertical="center" wrapText="1"/>
    </xf>
    <xf numFmtId="0" fontId="46" fillId="24" borderId="17" xfId="73" applyFont="1" applyFill="1" applyBorder="1" applyAlignment="1">
      <alignment horizontal="center" vertical="center" wrapText="1"/>
    </xf>
    <xf numFmtId="0" fontId="46" fillId="0" borderId="26" xfId="126" applyFont="1" applyBorder="1" applyAlignment="1">
      <alignment horizontal="center" vertical="center" wrapText="1"/>
    </xf>
    <xf numFmtId="0" fontId="46" fillId="24" borderId="45" xfId="89" applyFont="1" applyFill="1" applyBorder="1" applyAlignment="1">
      <alignment horizontal="center" vertical="center" wrapText="1"/>
    </xf>
    <xf numFmtId="0" fontId="46" fillId="24" borderId="22" xfId="89" applyFont="1" applyFill="1" applyBorder="1" applyAlignment="1">
      <alignment horizontal="center" vertical="center" wrapText="1"/>
    </xf>
    <xf numFmtId="0" fontId="46" fillId="24" borderId="42" xfId="89" applyFont="1" applyFill="1" applyBorder="1" applyAlignment="1">
      <alignment horizontal="center" vertical="center" wrapText="1"/>
    </xf>
    <xf numFmtId="0" fontId="46" fillId="24" borderId="30" xfId="89" applyFont="1" applyFill="1" applyBorder="1" applyAlignment="1">
      <alignment horizontal="center" vertical="center" wrapText="1"/>
    </xf>
    <xf numFmtId="0" fontId="46" fillId="24" borderId="15" xfId="89" applyFont="1" applyFill="1" applyBorder="1" applyAlignment="1">
      <alignment horizontal="center" vertical="center" wrapText="1"/>
    </xf>
    <xf numFmtId="0" fontId="46" fillId="24" borderId="27" xfId="89" applyFont="1" applyFill="1" applyBorder="1" applyAlignment="1">
      <alignment horizontal="center" vertical="center" wrapText="1"/>
    </xf>
    <xf numFmtId="0" fontId="45" fillId="24" borderId="18" xfId="89" applyFont="1" applyFill="1" applyBorder="1" applyAlignment="1">
      <alignment horizontal="center" vertical="center" wrapText="1"/>
    </xf>
    <xf numFmtId="0" fontId="45" fillId="24" borderId="19" xfId="89" applyFont="1" applyFill="1" applyBorder="1" applyAlignment="1">
      <alignment horizontal="center" vertical="center" wrapText="1"/>
    </xf>
    <xf numFmtId="0" fontId="45" fillId="24" borderId="48" xfId="89" applyFont="1" applyFill="1" applyBorder="1" applyAlignment="1">
      <alignment horizontal="center" vertical="center" wrapText="1"/>
    </xf>
    <xf numFmtId="0" fontId="45" fillId="24" borderId="49" xfId="130" applyFont="1" applyFill="1" applyBorder="1" applyAlignment="1">
      <alignment horizontal="center" vertical="center" wrapText="1"/>
    </xf>
    <xf numFmtId="0" fontId="45" fillId="24" borderId="28" xfId="130" applyFont="1" applyFill="1" applyBorder="1" applyAlignment="1">
      <alignment horizontal="center" vertical="center" wrapText="1"/>
    </xf>
    <xf numFmtId="0" fontId="45" fillId="24" borderId="50" xfId="130" applyFont="1" applyFill="1" applyBorder="1" applyAlignment="1">
      <alignment horizontal="center" vertical="center" wrapText="1"/>
    </xf>
    <xf numFmtId="0" fontId="46" fillId="0" borderId="24" xfId="73" applyFont="1" applyBorder="1" applyAlignment="1">
      <alignment horizontal="left" vertical="center" wrapText="1"/>
    </xf>
    <xf numFmtId="0" fontId="46" fillId="0" borderId="28" xfId="73" applyFont="1" applyBorder="1" applyAlignment="1">
      <alignment horizontal="left" vertical="center" wrapText="1"/>
    </xf>
    <xf numFmtId="0" fontId="46" fillId="0" borderId="25" xfId="73" applyFont="1" applyBorder="1" applyAlignment="1">
      <alignment horizontal="left" vertical="center" wrapText="1"/>
    </xf>
    <xf numFmtId="0" fontId="45" fillId="0" borderId="30" xfId="130" applyFont="1" applyBorder="1" applyAlignment="1">
      <alignment vertical="center" wrapText="1"/>
    </xf>
    <xf numFmtId="0" fontId="45" fillId="0" borderId="15" xfId="130" applyFont="1" applyBorder="1" applyAlignment="1">
      <alignment vertical="center" wrapText="1"/>
    </xf>
    <xf numFmtId="0" fontId="46" fillId="24" borderId="38" xfId="73" applyFont="1" applyFill="1" applyBorder="1" applyAlignment="1">
      <alignment horizontal="right" vertical="center"/>
    </xf>
    <xf numFmtId="0" fontId="46" fillId="24" borderId="40" xfId="73" applyFont="1" applyFill="1" applyBorder="1" applyAlignment="1">
      <alignment horizontal="right" vertical="center"/>
    </xf>
    <xf numFmtId="0" fontId="46" fillId="24" borderId="46" xfId="73" applyFont="1" applyFill="1" applyBorder="1" applyAlignment="1">
      <alignment horizontal="right" vertical="center"/>
    </xf>
    <xf numFmtId="3" fontId="46" fillId="0" borderId="16" xfId="130" applyNumberFormat="1" applyFont="1" applyBorder="1" applyAlignment="1">
      <alignment horizontal="center" vertical="center" wrapText="1"/>
    </xf>
    <xf numFmtId="3" fontId="46" fillId="0" borderId="20" xfId="130" applyNumberFormat="1" applyFont="1" applyBorder="1" applyAlignment="1">
      <alignment horizontal="center" vertical="center" wrapText="1"/>
    </xf>
    <xf numFmtId="3" fontId="46" fillId="0" borderId="15" xfId="130" applyNumberFormat="1" applyFont="1" applyBorder="1" applyAlignment="1">
      <alignment horizontal="center" vertical="center"/>
    </xf>
    <xf numFmtId="3" fontId="46" fillId="25" borderId="22" xfId="130" applyNumberFormat="1" applyFont="1" applyFill="1" applyBorder="1" applyAlignment="1">
      <alignment horizontal="center" vertical="center" wrapText="1"/>
    </xf>
    <xf numFmtId="0" fontId="45" fillId="0" borderId="14" xfId="79" applyFont="1" applyBorder="1" applyAlignment="1">
      <alignment horizontal="center" vertical="center"/>
    </xf>
    <xf numFmtId="0" fontId="45" fillId="0" borderId="23" xfId="79" applyFont="1" applyBorder="1" applyAlignment="1">
      <alignment horizontal="center" vertical="center"/>
    </xf>
    <xf numFmtId="0" fontId="49" fillId="0" borderId="51" xfId="89" applyFont="1" applyBorder="1" applyAlignment="1">
      <alignment horizontal="center"/>
    </xf>
    <xf numFmtId="0" fontId="49" fillId="0" borderId="56" xfId="89" applyFont="1" applyBorder="1" applyAlignment="1">
      <alignment horizontal="center" vertical="center"/>
    </xf>
    <xf numFmtId="0" fontId="49" fillId="0" borderId="0" xfId="89" applyFont="1" applyAlignment="1">
      <alignment horizontal="center" vertical="center"/>
    </xf>
    <xf numFmtId="0" fontId="46" fillId="0" borderId="18" xfId="0" applyFont="1" applyBorder="1" applyAlignment="1">
      <alignment horizontal="left" vertical="center" wrapText="1"/>
    </xf>
    <xf numFmtId="0" fontId="45" fillId="0" borderId="19" xfId="0" applyFont="1" applyBorder="1" applyAlignment="1">
      <alignment horizontal="left" vertical="center" wrapText="1"/>
    </xf>
    <xf numFmtId="0" fontId="45" fillId="0" borderId="20" xfId="0" applyFont="1" applyBorder="1" applyAlignment="1">
      <alignment horizontal="left" vertical="center" wrapText="1"/>
    </xf>
    <xf numFmtId="0" fontId="45" fillId="24" borderId="29" xfId="128" applyFont="1" applyFill="1" applyBorder="1" applyAlignment="1">
      <alignment horizontal="left" vertical="center"/>
    </xf>
    <xf numFmtId="0" fontId="45" fillId="24" borderId="26" xfId="128" applyFont="1" applyFill="1" applyBorder="1" applyAlignment="1">
      <alignment horizontal="left" vertical="center"/>
    </xf>
    <xf numFmtId="0" fontId="45" fillId="24" borderId="30" xfId="128" applyFont="1" applyFill="1" applyBorder="1" applyAlignment="1">
      <alignment horizontal="left" vertical="center"/>
    </xf>
    <xf numFmtId="0" fontId="45" fillId="24" borderId="15" xfId="128" applyFont="1" applyFill="1" applyBorder="1" applyAlignment="1">
      <alignment horizontal="left" vertical="center"/>
    </xf>
    <xf numFmtId="0" fontId="46" fillId="24" borderId="43" xfId="128" applyFont="1" applyFill="1" applyBorder="1" applyAlignment="1">
      <alignment horizontal="left" vertical="center"/>
    </xf>
    <xf numFmtId="0" fontId="46" fillId="24" borderId="17" xfId="128" applyFont="1" applyFill="1" applyBorder="1" applyAlignment="1">
      <alignment horizontal="left" vertical="center"/>
    </xf>
    <xf numFmtId="0" fontId="44" fillId="0" borderId="65" xfId="89" applyFont="1" applyBorder="1" applyAlignment="1">
      <alignment horizontal="left" wrapText="1"/>
    </xf>
    <xf numFmtId="0" fontId="46" fillId="24" borderId="11" xfId="73" applyFont="1" applyFill="1" applyBorder="1" applyAlignment="1">
      <alignment horizontal="left" vertical="center"/>
    </xf>
    <xf numFmtId="0" fontId="46" fillId="24" borderId="12" xfId="73" applyFont="1" applyFill="1" applyBorder="1" applyAlignment="1">
      <alignment horizontal="left" vertical="center"/>
    </xf>
    <xf numFmtId="0" fontId="46" fillId="24" borderId="13" xfId="73" applyFont="1" applyFill="1" applyBorder="1" applyAlignment="1">
      <alignment horizontal="left" vertical="center"/>
    </xf>
    <xf numFmtId="0" fontId="46" fillId="0" borderId="12" xfId="130" applyFont="1" applyBorder="1" applyAlignment="1">
      <alignment horizontal="center" vertical="center"/>
    </xf>
    <xf numFmtId="0" fontId="46" fillId="0" borderId="0" xfId="130" applyFont="1" applyAlignment="1">
      <alignment horizontal="center" vertical="top"/>
    </xf>
    <xf numFmtId="166" fontId="46" fillId="24" borderId="26" xfId="73" applyNumberFormat="1" applyFont="1" applyFill="1" applyBorder="1" applyAlignment="1">
      <alignment horizontal="center" vertical="center" wrapText="1"/>
    </xf>
    <xf numFmtId="166" fontId="46" fillId="24" borderId="17" xfId="73" applyNumberFormat="1" applyFont="1" applyFill="1" applyBorder="1" applyAlignment="1">
      <alignment horizontal="center" vertical="center" wrapText="1"/>
    </xf>
    <xf numFmtId="173" fontId="46" fillId="24" borderId="32" xfId="73" applyNumberFormat="1" applyFont="1" applyFill="1" applyBorder="1" applyAlignment="1">
      <alignment horizontal="center" vertical="center" wrapText="1"/>
    </xf>
    <xf numFmtId="173" fontId="46" fillId="24" borderId="39" xfId="73" applyNumberFormat="1" applyFont="1" applyFill="1" applyBorder="1" applyAlignment="1">
      <alignment horizontal="center" vertical="center" wrapText="1"/>
    </xf>
    <xf numFmtId="0" fontId="53" fillId="0" borderId="63" xfId="0" applyFont="1" applyBorder="1" applyAlignment="1">
      <alignment horizontal="center"/>
    </xf>
  </cellXfs>
  <cellStyles count="259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Incorrecto 2" xfId="33" xr:uid="{00000000-0005-0000-0000-00005C000000}"/>
    <cellStyle name="Incorrecto 3" xfId="196" xr:uid="{00000000-0005-0000-0000-00005D000000}"/>
    <cellStyle name="MILE DE MILLONES" xfId="197" xr:uid="{00000000-0005-0000-0000-00005E000000}"/>
    <cellStyle name="MILE DE MILLONES 2" xfId="198" xr:uid="{00000000-0005-0000-0000-00005F000000}"/>
    <cellStyle name="MILE DE MILLONES_PRESUPUESTO FASE III ABR-2015 Rev3" xfId="199" xr:uid="{00000000-0005-0000-0000-000060000000}"/>
    <cellStyle name="MILES" xfId="200" xr:uid="{00000000-0005-0000-0000-000061000000}"/>
    <cellStyle name="MILES 2" xfId="201" xr:uid="{00000000-0005-0000-0000-000062000000}"/>
    <cellStyle name="Millares" xfId="34" builtinId="3"/>
    <cellStyle name="Millares [2]" xfId="35" xr:uid="{00000000-0005-0000-0000-000064000000}"/>
    <cellStyle name="Millares [2] 2" xfId="202" xr:uid="{00000000-0005-0000-0000-000065000000}"/>
    <cellStyle name="Millares 10" xfId="36" xr:uid="{00000000-0005-0000-0000-000066000000}"/>
    <cellStyle name="Millares 10 2" xfId="37" xr:uid="{00000000-0005-0000-0000-000067000000}"/>
    <cellStyle name="Millares 11" xfId="38" xr:uid="{00000000-0005-0000-0000-000068000000}"/>
    <cellStyle name="Millares 11 2" xfId="203" xr:uid="{00000000-0005-0000-0000-000069000000}"/>
    <cellStyle name="Millares 12" xfId="125" xr:uid="{00000000-0005-0000-0000-00006A000000}"/>
    <cellStyle name="Millares 13" xfId="134" xr:uid="{00000000-0005-0000-0000-00006B000000}"/>
    <cellStyle name="Millares 2" xfId="39" xr:uid="{00000000-0005-0000-0000-00006C000000}"/>
    <cellStyle name="Millares 2 2" xfId="40" xr:uid="{00000000-0005-0000-0000-00006D000000}"/>
    <cellStyle name="Millares 2 3" xfId="41" xr:uid="{00000000-0005-0000-0000-00006E000000}"/>
    <cellStyle name="Millares 2 4" xfId="204" xr:uid="{00000000-0005-0000-0000-00006F000000}"/>
    <cellStyle name="Millares 2 5" xfId="42" xr:uid="{00000000-0005-0000-0000-000070000000}"/>
    <cellStyle name="Millares 2_APU´S_NO_PREVISTOS (1)" xfId="205" xr:uid="{00000000-0005-0000-0000-000071000000}"/>
    <cellStyle name="Millares 3" xfId="43" xr:uid="{00000000-0005-0000-0000-000072000000}"/>
    <cellStyle name="Millares 3 2" xfId="44" xr:uid="{00000000-0005-0000-0000-000073000000}"/>
    <cellStyle name="Millares 3 3" xfId="45" xr:uid="{00000000-0005-0000-0000-000074000000}"/>
    <cellStyle name="Millares 3 4" xfId="46" xr:uid="{00000000-0005-0000-0000-000075000000}"/>
    <cellStyle name="Millares 3 5" xfId="47" xr:uid="{00000000-0005-0000-0000-000076000000}"/>
    <cellStyle name="Millares 4" xfId="48" xr:uid="{00000000-0005-0000-0000-000077000000}"/>
    <cellStyle name="Millares 4 2" xfId="49" xr:uid="{00000000-0005-0000-0000-000078000000}"/>
    <cellStyle name="Millares 4 3" xfId="206" xr:uid="{00000000-0005-0000-0000-000079000000}"/>
    <cellStyle name="Millares 4_APU´S_NO_PREVISTOS (1)" xfId="207" xr:uid="{00000000-0005-0000-0000-00007A000000}"/>
    <cellStyle name="Millares 5" xfId="50" xr:uid="{00000000-0005-0000-0000-00007B000000}"/>
    <cellStyle name="Millares 5 2" xfId="208" xr:uid="{00000000-0005-0000-0000-00007C000000}"/>
    <cellStyle name="Millares 6" xfId="51" xr:uid="{00000000-0005-0000-0000-00007D000000}"/>
    <cellStyle name="Millares 6 2" xfId="52" xr:uid="{00000000-0005-0000-0000-00007E000000}"/>
    <cellStyle name="Millares 7" xfId="53" xr:uid="{00000000-0005-0000-0000-00007F000000}"/>
    <cellStyle name="Millares 7 2" xfId="54" xr:uid="{00000000-0005-0000-0000-000080000000}"/>
    <cellStyle name="Millares 7 2 2" xfId="55" xr:uid="{00000000-0005-0000-0000-000081000000}"/>
    <cellStyle name="Millares 8" xfId="56" xr:uid="{00000000-0005-0000-0000-000082000000}"/>
    <cellStyle name="Millares 8 2" xfId="57" xr:uid="{00000000-0005-0000-0000-000083000000}"/>
    <cellStyle name="Millares 9" xfId="58" xr:uid="{00000000-0005-0000-0000-000084000000}"/>
    <cellStyle name="Millares 9 2" xfId="59" xr:uid="{00000000-0005-0000-0000-000085000000}"/>
    <cellStyle name="Millares_FORMULARIO 4 - M-OFERENTE PPTA ECONOMICA" xfId="60" xr:uid="{00000000-0005-0000-0000-000086000000}"/>
    <cellStyle name="MILLONES" xfId="209" xr:uid="{00000000-0005-0000-0000-000087000000}"/>
    <cellStyle name="MILLONES 2" xfId="210" xr:uid="{00000000-0005-0000-0000-000088000000}"/>
    <cellStyle name="MILLONES_PRESUPUESTO FASE III ABR-2015 Rev3" xfId="211" xr:uid="{00000000-0005-0000-0000-000089000000}"/>
    <cellStyle name="Moneda" xfId="257" builtinId="4"/>
    <cellStyle name="Moneda [0] 3" xfId="255" xr:uid="{00000000-0005-0000-0000-00008B000000}"/>
    <cellStyle name="Moneda 10 2" xfId="61" xr:uid="{00000000-0005-0000-0000-00008C000000}"/>
    <cellStyle name="Moneda 2" xfId="62" xr:uid="{00000000-0005-0000-0000-00008D000000}"/>
    <cellStyle name="Moneda 2 10" xfId="212" xr:uid="{00000000-0005-0000-0000-00008E000000}"/>
    <cellStyle name="Moneda 2 11" xfId="213" xr:uid="{00000000-0005-0000-0000-00008F000000}"/>
    <cellStyle name="Moneda 2 12" xfId="214" xr:uid="{00000000-0005-0000-0000-000090000000}"/>
    <cellStyle name="Moneda 2 2" xfId="63" xr:uid="{00000000-0005-0000-0000-000091000000}"/>
    <cellStyle name="Moneda 2 2 2" xfId="64" xr:uid="{00000000-0005-0000-0000-000092000000}"/>
    <cellStyle name="Moneda 2 2 2 2" xfId="65" xr:uid="{00000000-0005-0000-0000-000093000000}"/>
    <cellStyle name="Moneda 2 2 2 2 2" xfId="129" xr:uid="{00000000-0005-0000-0000-000094000000}"/>
    <cellStyle name="Moneda 2 2 3" xfId="66" xr:uid="{00000000-0005-0000-0000-000095000000}"/>
    <cellStyle name="Moneda 2 2 4" xfId="67" xr:uid="{00000000-0005-0000-0000-000096000000}"/>
    <cellStyle name="Moneda 2 2 5" xfId="68" xr:uid="{00000000-0005-0000-0000-000097000000}"/>
    <cellStyle name="Moneda 2 2_APU´S_NO_PREVISTOS (1)" xfId="215" xr:uid="{00000000-0005-0000-0000-000098000000}"/>
    <cellStyle name="Moneda 2 3" xfId="69" xr:uid="{00000000-0005-0000-0000-000099000000}"/>
    <cellStyle name="Moneda 2 4" xfId="216" xr:uid="{00000000-0005-0000-0000-00009A000000}"/>
    <cellStyle name="Moneda 2 5" xfId="217" xr:uid="{00000000-0005-0000-0000-00009B000000}"/>
    <cellStyle name="Moneda 2 6" xfId="218" xr:uid="{00000000-0005-0000-0000-00009C000000}"/>
    <cellStyle name="Moneda 2 7" xfId="219" xr:uid="{00000000-0005-0000-0000-00009D000000}"/>
    <cellStyle name="Moneda 2 8" xfId="220" xr:uid="{00000000-0005-0000-0000-00009E000000}"/>
    <cellStyle name="Moneda 2 9" xfId="221" xr:uid="{00000000-0005-0000-0000-00009F000000}"/>
    <cellStyle name="Moneda 2_APU´S_NO_PREVISTOS (1)" xfId="222" xr:uid="{00000000-0005-0000-0000-0000A0000000}"/>
    <cellStyle name="Moneda 3" xfId="70" xr:uid="{00000000-0005-0000-0000-0000A1000000}"/>
    <cellStyle name="Moneda 4" xfId="223" xr:uid="{00000000-0005-0000-0000-0000A2000000}"/>
    <cellStyle name="Monetario0" xfId="224" xr:uid="{00000000-0005-0000-0000-0000A3000000}"/>
    <cellStyle name="Neutral" xfId="71" builtinId="28" customBuiltin="1"/>
    <cellStyle name="Neutral 2" xfId="72" xr:uid="{00000000-0005-0000-0000-0000A5000000}"/>
    <cellStyle name="Neutral 3" xfId="225" xr:uid="{00000000-0005-0000-0000-0000A6000000}"/>
    <cellStyle name="No. punto" xfId="226" xr:uid="{00000000-0005-0000-0000-0000A7000000}"/>
    <cellStyle name="No. punto 2" xfId="227" xr:uid="{00000000-0005-0000-0000-0000A8000000}"/>
    <cellStyle name="Normal" xfId="0" builtinId="0"/>
    <cellStyle name="Normal 10" xfId="256" xr:uid="{00000000-0005-0000-0000-0000AA000000}"/>
    <cellStyle name="Normal 2" xfId="73" xr:uid="{00000000-0005-0000-0000-0000AB000000}"/>
    <cellStyle name="Normal 2 10" xfId="74" xr:uid="{00000000-0005-0000-0000-0000AC000000}"/>
    <cellStyle name="Normal 2 10 2" xfId="75" xr:uid="{00000000-0005-0000-0000-0000AD000000}"/>
    <cellStyle name="Normal 2 10 2 2" xfId="135" xr:uid="{00000000-0005-0000-0000-0000AE000000}"/>
    <cellStyle name="Normal 2 10 3" xfId="126" xr:uid="{00000000-0005-0000-0000-0000AF000000}"/>
    <cellStyle name="Normal 2 11" xfId="76" xr:uid="{00000000-0005-0000-0000-0000B0000000}"/>
    <cellStyle name="Normal 2 12" xfId="77" xr:uid="{00000000-0005-0000-0000-0000B1000000}"/>
    <cellStyle name="Normal 2 13" xfId="78" xr:uid="{00000000-0005-0000-0000-0000B2000000}"/>
    <cellStyle name="Normal 2 2" xfId="79" xr:uid="{00000000-0005-0000-0000-0000B3000000}"/>
    <cellStyle name="Normal 2 2 2" xfId="228" xr:uid="{00000000-0005-0000-0000-0000B4000000}"/>
    <cellStyle name="Normal 2 2 3" xfId="229" xr:uid="{00000000-0005-0000-0000-0000B5000000}"/>
    <cellStyle name="Normal 2 3" xfId="80" xr:uid="{00000000-0005-0000-0000-0000B6000000}"/>
    <cellStyle name="Normal 2 3 2" xfId="230" xr:uid="{00000000-0005-0000-0000-0000B7000000}"/>
    <cellStyle name="Normal 2 4" xfId="81" xr:uid="{00000000-0005-0000-0000-0000B8000000}"/>
    <cellStyle name="Normal 2 5" xfId="82" xr:uid="{00000000-0005-0000-0000-0000B9000000}"/>
    <cellStyle name="Normal 2 6" xfId="83" xr:uid="{00000000-0005-0000-0000-0000BA000000}"/>
    <cellStyle name="Normal 2 7" xfId="84" xr:uid="{00000000-0005-0000-0000-0000BB000000}"/>
    <cellStyle name="Normal 2 8" xfId="85" xr:uid="{00000000-0005-0000-0000-0000BC000000}"/>
    <cellStyle name="Normal 2 9" xfId="86" xr:uid="{00000000-0005-0000-0000-0000BD000000}"/>
    <cellStyle name="Normal 2_APU NO PREVISTOS MTTO" xfId="87" xr:uid="{00000000-0005-0000-0000-0000BE000000}"/>
    <cellStyle name="Normal 29" xfId="88" xr:uid="{00000000-0005-0000-0000-0000BF000000}"/>
    <cellStyle name="Normal 3" xfId="89" xr:uid="{00000000-0005-0000-0000-0000C0000000}"/>
    <cellStyle name="Normal 3 11" xfId="130" xr:uid="{00000000-0005-0000-0000-0000C1000000}"/>
    <cellStyle name="Normal 3 2" xfId="90" xr:uid="{00000000-0005-0000-0000-0000C2000000}"/>
    <cellStyle name="Normal 3 2 2" xfId="128" xr:uid="{00000000-0005-0000-0000-0000C3000000}"/>
    <cellStyle name="Normal 3 3" xfId="231" xr:uid="{00000000-0005-0000-0000-0000C4000000}"/>
    <cellStyle name="Normal 3_APU´S_NO_PREVISTOS (1)" xfId="232" xr:uid="{00000000-0005-0000-0000-0000C5000000}"/>
    <cellStyle name="Normal 4" xfId="91" xr:uid="{00000000-0005-0000-0000-0000C6000000}"/>
    <cellStyle name="Normal 4 2" xfId="92" xr:uid="{00000000-0005-0000-0000-0000C7000000}"/>
    <cellStyle name="Normal 4 2 2" xfId="233" xr:uid="{00000000-0005-0000-0000-0000C8000000}"/>
    <cellStyle name="Normal 4 8" xfId="258" xr:uid="{F4CA73C3-CFA8-46C0-8B22-379086E6A7E9}"/>
    <cellStyle name="Normal 5" xfId="133" xr:uid="{00000000-0005-0000-0000-0000C9000000}"/>
    <cellStyle name="Normal 6" xfId="234" xr:uid="{00000000-0005-0000-0000-0000CA000000}"/>
    <cellStyle name="Normal 6 2" xfId="235" xr:uid="{00000000-0005-0000-0000-0000CB000000}"/>
    <cellStyle name="Normal 7" xfId="236" xr:uid="{00000000-0005-0000-0000-0000CC000000}"/>
    <cellStyle name="Normal 8" xfId="237" xr:uid="{00000000-0005-0000-0000-0000CD000000}"/>
    <cellStyle name="Normal 9" xfId="238" xr:uid="{00000000-0005-0000-0000-0000CE000000}"/>
    <cellStyle name="Normal 9 2" xfId="132" xr:uid="{00000000-0005-0000-0000-0000CF000000}"/>
    <cellStyle name="Normal_PTO OFICIAL PREPLIEGO (CORREGIDO) 2" xfId="131" xr:uid="{00000000-0005-0000-0000-0000D0000000}"/>
    <cellStyle name="Notas 2" xfId="93" xr:uid="{00000000-0005-0000-0000-0000D1000000}"/>
    <cellStyle name="Notas 3" xfId="239" xr:uid="{00000000-0005-0000-0000-0000D2000000}"/>
    <cellStyle name="Percent" xfId="240" xr:uid="{00000000-0005-0000-0000-0000D3000000}"/>
    <cellStyle name="Porcentaje" xfId="95" builtinId="5"/>
    <cellStyle name="Porcentaje 2" xfId="241" xr:uid="{00000000-0005-0000-0000-0000D5000000}"/>
    <cellStyle name="Porcentaje 3" xfId="94" xr:uid="{00000000-0005-0000-0000-0000D6000000}"/>
    <cellStyle name="Porcentaje 4" xfId="242" xr:uid="{00000000-0005-0000-0000-0000D7000000}"/>
    <cellStyle name="Porcentaje 5" xfId="243" xr:uid="{00000000-0005-0000-0000-0000D8000000}"/>
    <cellStyle name="Porcentaje 5 2" xfId="244" xr:uid="{00000000-0005-0000-0000-0000D9000000}"/>
    <cellStyle name="Porcentual 2" xfId="96" xr:uid="{00000000-0005-0000-0000-0000DA000000}"/>
    <cellStyle name="Porcentual 2 10" xfId="97" xr:uid="{00000000-0005-0000-0000-0000DB000000}"/>
    <cellStyle name="Porcentual 2 10 2" xfId="98" xr:uid="{00000000-0005-0000-0000-0000DC000000}"/>
    <cellStyle name="Porcentual 2 11" xfId="99" xr:uid="{00000000-0005-0000-0000-0000DD000000}"/>
    <cellStyle name="Porcentual 2 12" xfId="100" xr:uid="{00000000-0005-0000-0000-0000DE000000}"/>
    <cellStyle name="Porcentual 2 2" xfId="101" xr:uid="{00000000-0005-0000-0000-0000DF000000}"/>
    <cellStyle name="Porcentual 2 3" xfId="102" xr:uid="{00000000-0005-0000-0000-0000E0000000}"/>
    <cellStyle name="Porcentual 2 4" xfId="103" xr:uid="{00000000-0005-0000-0000-0000E1000000}"/>
    <cellStyle name="Porcentual 2 5" xfId="104" xr:uid="{00000000-0005-0000-0000-0000E2000000}"/>
    <cellStyle name="Porcentual 2 6" xfId="105" xr:uid="{00000000-0005-0000-0000-0000E3000000}"/>
    <cellStyle name="Porcentual 2 7" xfId="106" xr:uid="{00000000-0005-0000-0000-0000E4000000}"/>
    <cellStyle name="Porcentual 2 8" xfId="107" xr:uid="{00000000-0005-0000-0000-0000E5000000}"/>
    <cellStyle name="Porcentual 2 9" xfId="108" xr:uid="{00000000-0005-0000-0000-0000E6000000}"/>
    <cellStyle name="Porcentual 3" xfId="109" xr:uid="{00000000-0005-0000-0000-0000E7000000}"/>
    <cellStyle name="Porcentual 4" xfId="110" xr:uid="{00000000-0005-0000-0000-0000E8000000}"/>
    <cellStyle name="Porcentual 4 2" xfId="111" xr:uid="{00000000-0005-0000-0000-0000E9000000}"/>
    <cellStyle name="Porcentual 5" xfId="112" xr:uid="{00000000-0005-0000-0000-0000EA000000}"/>
    <cellStyle name="Porcentual 5 2" xfId="245" xr:uid="{00000000-0005-0000-0000-0000EB000000}"/>
    <cellStyle name="Porcentual 6" xfId="113" xr:uid="{00000000-0005-0000-0000-0000EC000000}"/>
    <cellStyle name="Porcentual 6 2" xfId="114" xr:uid="{00000000-0005-0000-0000-0000ED000000}"/>
    <cellStyle name="Porcentual 7" xfId="115" xr:uid="{00000000-0005-0000-0000-0000EE000000}"/>
    <cellStyle name="Porcentual 8" xfId="127" xr:uid="{00000000-0005-0000-0000-0000EF000000}"/>
    <cellStyle name="resaltado" xfId="246" xr:uid="{00000000-0005-0000-0000-0000F0000000}"/>
    <cellStyle name="Salida 2" xfId="116" xr:uid="{00000000-0005-0000-0000-0000F1000000}"/>
    <cellStyle name="Salida 3" xfId="247" xr:uid="{00000000-0005-0000-0000-0000F2000000}"/>
    <cellStyle name="Texto de advertencia 2" xfId="117" xr:uid="{00000000-0005-0000-0000-0000F3000000}"/>
    <cellStyle name="Texto de advertencia 3" xfId="248" xr:uid="{00000000-0005-0000-0000-0000F4000000}"/>
    <cellStyle name="Texto explicativo 2" xfId="118" xr:uid="{00000000-0005-0000-0000-0000F5000000}"/>
    <cellStyle name="Texto explicativo 3" xfId="249" xr:uid="{00000000-0005-0000-0000-0000F6000000}"/>
    <cellStyle name="Título 1 2" xfId="119" xr:uid="{00000000-0005-0000-0000-0000F7000000}"/>
    <cellStyle name="Título 1 3" xfId="250" xr:uid="{00000000-0005-0000-0000-0000F8000000}"/>
    <cellStyle name="Título 2 2" xfId="120" xr:uid="{00000000-0005-0000-0000-0000F9000000}"/>
    <cellStyle name="Título 2 3" xfId="251" xr:uid="{00000000-0005-0000-0000-0000FA000000}"/>
    <cellStyle name="Título 3 2" xfId="121" xr:uid="{00000000-0005-0000-0000-0000FB000000}"/>
    <cellStyle name="Título 3 3" xfId="252" xr:uid="{00000000-0005-0000-0000-0000FC000000}"/>
    <cellStyle name="Título 4" xfId="122" xr:uid="{00000000-0005-0000-0000-0000FD000000}"/>
    <cellStyle name="Título 5" xfId="253" xr:uid="{00000000-0005-0000-0000-0000FE000000}"/>
    <cellStyle name="Total" xfId="123" builtinId="25" customBuiltin="1"/>
    <cellStyle name="Total 2" xfId="124" xr:uid="{00000000-0005-0000-0000-000000010000}"/>
    <cellStyle name="Total 3" xfId="254" xr:uid="{00000000-0005-0000-0000-000001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customXml" Target="../customXml/item3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styles" Target="styles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sharedStrings" Target="sharedStrings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calcChain" Target="calcChain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customXml" Target="../customXml/item1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customXml" Target="../customXml/item2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theme" Target="theme/theme1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697006</xdr:colOff>
      <xdr:row>1</xdr:row>
      <xdr:rowOff>212431</xdr:rowOff>
    </xdr:from>
    <xdr:to>
      <xdr:col>10</xdr:col>
      <xdr:colOff>1434858</xdr:colOff>
      <xdr:row>3</xdr:row>
      <xdr:rowOff>212522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4502"/>
        <a:stretch/>
      </xdr:blipFill>
      <xdr:spPr>
        <a:xfrm>
          <a:off x="11296970" y="430145"/>
          <a:ext cx="2003317" cy="55798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697006</xdr:colOff>
      <xdr:row>1</xdr:row>
      <xdr:rowOff>212431</xdr:rowOff>
    </xdr:from>
    <xdr:to>
      <xdr:col>10</xdr:col>
      <xdr:colOff>1434858</xdr:colOff>
      <xdr:row>3</xdr:row>
      <xdr:rowOff>212522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69100C5-E78D-46CB-B23E-C9E928F262C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4502"/>
        <a:stretch/>
      </xdr:blipFill>
      <xdr:spPr>
        <a:xfrm>
          <a:off x="11403106" y="431506"/>
          <a:ext cx="2004677" cy="56206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6.%202024/01.Actualizacion_documento_%20licitacion_transporte/07.%20Versi&#243;n%20Para%20Enviar%20a%20Estandarizar/V&#237;nculoExternoRecuperado1?DABCFF17" TargetMode="External"/><Relationship Id="rId1" Type="http://schemas.openxmlformats.org/officeDocument/2006/relationships/externalLinkPath" Target="file:///\\DABCFF17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006.%202024/01.Actualizacion_documento_%20licitacion_transporte/07.%20Versi&#243;n%20Para%20Enviar%20a%20Estandarizar/Factura13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006.%202024/01.Actualizacion_documento_%20licitacion_transporte/07.%20Versi&#243;n%20Para%20Enviar%20a%20Estandarizar/REPROJMA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2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006.%202024/01.Actualizacion_documento_%20licitacion_transporte/07.%20Versi&#243;n%20Para%20Enviar%20a%20Estandarizar/Contratacion%20PME%20v021" TargetMode="External"/></Relationships>
</file>

<file path=xl/externalLinks/_rels/externalLink8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006.%202024/01.Actualizacion_documento_%20licitacion_transporte/07.%20Versi&#243;n%20Para%20Enviar%20a%20Estandarizar/Formatos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CONT_ADI"/>
      <sheetName val="Datos"/>
      <sheetName val="aCCIDENTES%20DE%201995%20-%2019"/>
      <sheetName val="aCCIDENTES DE 1995 - 1996.xls"/>
      <sheetName val="ACTA DE MODIFICACION  (2)"/>
      <sheetName val="INDICMICROEMP"/>
      <sheetName val="\a  aaInformación GRUPO 4\A MIn"/>
      <sheetName val="items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Escritorio\amv 2011\a  aaInfo"/>
      <sheetName val="\\Giovanni\administracion vial\"/>
      <sheetName val="\MONTO AGOTABLE 2010\a  aaInfor"/>
      <sheetName val="[aCCIDENTES DE 1995 - 1996.xls]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_a  aaInformación GRUPO 4_A MIn"/>
      <sheetName val="\Users\avargase\AppData\Local\M"/>
      <sheetName val="Lista obra"/>
      <sheetName val="\Users\Administrador\Desktop\A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#REF"/>
      <sheetName val="PR 1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\Users\HP\AppData\Local\Microso"/>
      <sheetName val="SEGUIM Y REPROG MES 1 (2)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LISTADO "/>
      <sheetName val="M.O."/>
      <sheetName val="HISTORICOS FUEL OIL EXP"/>
      <sheetName val="_aCCIDENTES_DE_1995___1996_xl_2"/>
      <sheetName val="//ccefici"/>
      <sheetName val="ESTADO VÍA-CRIT.TECNICO"/>
      <sheetName val="\E\a  aaInformación GRUPO 4\A M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\Nuevos APU Córdoba\a  aaInform"/>
      <sheetName val="\E\Nuevos APU Córdoba\a  aaInfo"/>
      <sheetName val="\Users\JoseGabriel\Documents\Mi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\\Gabrielaapabone\d copias\a  a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OSTOS UNITARIOS"/>
      <sheetName val="CA-2909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INDICE"/>
      <sheetName val="EQUIPOS"/>
      <sheetName val="MANO DE OBRA"/>
      <sheetName val="TRANSPORTE"/>
      <sheetName val="_aCCIDENTES_DE_1995___1996_x_11"/>
      <sheetName val="//d.docs.live.net/a  aaInformac"/>
      <sheetName val="_aCCIDENTES_DE_1995___1996_xl_3"/>
      <sheetName val="_aCCIDENTES_DE_1995___1996_xl_4"/>
      <sheetName val="_aCCIDENTES_DE_1995___1996_xl_5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6"/>
      <sheetName val="_aCCIDENTES_DE_1995___1996_xl_7"/>
      <sheetName val="_aCCIDENTES_DE_1995___1996_xl_8"/>
      <sheetName val="_aCCIDENTES_DE_1995___1996_xl_9"/>
      <sheetName val="_aCCIDENTES_DE_1995___1996_x_10"/>
      <sheetName val="_aCCIDENTES_DE_1995___1996_x_15"/>
      <sheetName val="_aCCIDENTES_DE_1995___1996_x_12"/>
      <sheetName val="_aCCIDENTES_DE_1995___1996_x_13"/>
      <sheetName val="_aCCIDENTES_DE_1995___1996_x_14"/>
      <sheetName val="_aCCIDENTES_DE_1995___1996_x_16"/>
      <sheetName val="_aCCIDENTES_DE_1995___1996_x_17"/>
      <sheetName val="_aCCIDENTES_DE_1995___1996_x_18"/>
      <sheetName val="_aCCIDENTES_DE_1995___1996_x_20"/>
      <sheetName val="_aCCIDENTES_DE_1995___1996_x_19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CANT OBRA"/>
      <sheetName val="Hoja2"/>
      <sheetName val=" ACTA FINAL + MODIFICATORIA 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Base_Muestras"/>
      <sheetName val="Formulario_N°_4"/>
      <sheetName val="\Users\ANDRES FELIPE MUÑOZ\Down"/>
      <sheetName val="REQUISITOS INF INTERVENTORÍA"/>
      <sheetName val="aactividad"/>
      <sheetName val="MATERIAL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Documents and Settings_Pedro "/>
      <sheetName val="__Ing-her"/>
      <sheetName val="_Users_cmeza_Documents_INVIAS_D"/>
      <sheetName val="_Documents and Settings_jviteri"/>
      <sheetName val="_aCCIDENTES DE 1995 - 1996.xls_"/>
      <sheetName val="_Users_Administrador_Desktop_AM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C\E\a  aaInformación GRUPO 4\A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MAT"/>
      <sheetName val="HER"/>
      <sheetName val="PER"/>
      <sheetName val="TRANS"/>
      <sheetName val="_aCCIDENTES_DE_1995___1996_x_37"/>
      <sheetName val="_aCCIDENTES_DE_1995___1996_x_26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AC2-AG96"/>
      <sheetName val="G.G"/>
      <sheetName val="ESTADO_VÍA-CRIT_TECNICO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Escritorio\amv_2011\a__aaInfo"/>
      <sheetName val="_aCCIDENTES_DE_1995___1996_x_51"/>
      <sheetName val="_aCCIDENTES_DE_1995___1996_x_52"/>
      <sheetName val="_aCCIDENTES_DE_1995___1996_x_53"/>
      <sheetName val="_aCCIDENTES_DE_1995___1996_x_54"/>
      <sheetName val="_aCCIDENTES_DE_1995___1996_x_55"/>
      <sheetName val="_aCCIDENTES_DE_1995___1996_x_57"/>
      <sheetName val="_aCCIDENTES_DE_1995___1996_x_56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\Users\rosalym\Desktop\BALANCE 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gp05"/>
      <sheetName val="GP06"/>
      <sheetName val="GENERALIDADES"/>
      <sheetName val="analisis costo horario"/>
      <sheetName val="Lista Base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EVA"/>
      <sheetName val="AIU"/>
      <sheetName val="\Users\LENOVO\Downloads\a  aaIn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ANALISIS RESUMIDOS"/>
      <sheetName val="Program"/>
      <sheetName val="Main"/>
      <sheetName val="CorpTax"/>
      <sheetName val="PAGOS"/>
      <sheetName val="articulos"/>
      <sheetName val="ESTADO RED"/>
      <sheetName val="CARRETERAS"/>
      <sheetName val="GENERALIDADES "/>
      <sheetName val="__Sistemas_serv1_xx_Documents a"/>
      <sheetName val="_Mini HP Enero 2015_Proyectos i"/>
      <sheetName val="_C_Users_avargase_AppData_Local"/>
      <sheetName val="_Volumes_USB PIOLIN_Escritorio_"/>
      <sheetName val="_aCCIDENTES_DE_1995___1996_x_61"/>
      <sheetName val="_aCCIDENTES_DE_1995___1996_x_58"/>
      <sheetName val="_aCCIDENTES_DE_1995___1996_x_59"/>
      <sheetName val="_aCCIDENTES_DE_1995___1996_x_60"/>
      <sheetName val="_aCCIDENTES_DE_1995___1996_x_62"/>
      <sheetName val="_aCCIDENTES_DE_1995___1996_x_63"/>
      <sheetName val="_aCCIDENTES_DE_1995___1996_x_64"/>
      <sheetName val="_aCCIDENTES_DE_1995___1996_x_65"/>
      <sheetName val="_aCCIDENTES_DE_1995___1996_x_66"/>
      <sheetName val="_aCCIDENTES_DE_1995___1996_x_67"/>
      <sheetName val="_aCCIDENTES_DE_1995___1996_x_68"/>
      <sheetName val="_aCCIDENTES_DE_1995___1996_x_69"/>
      <sheetName val="_aCCIDENTES_DE_1995___1996_x_70"/>
      <sheetName val="_aCCIDENTES_DE_1995___1996_x_71"/>
      <sheetName val="_aCCIDENTES_DE_1995___1996_x_72"/>
      <sheetName val="_aCCIDENTES_DE_1995___1996_x_82"/>
      <sheetName val="_aCCIDENTES_DE_1995___1996_x_81"/>
      <sheetName val="_aCCIDENTES_DE_1995___1996_x_77"/>
      <sheetName val="_aCCIDENTES_DE_1995___1996_x_73"/>
      <sheetName val="_aCCIDENTES_DE_1995___1996_x_74"/>
      <sheetName val="_aCCIDENTES_DE_1995___1996_x_75"/>
      <sheetName val="MEMORIAS"/>
      <sheetName val="_aCCIDENTES_DE_1995___1996_x_76"/>
      <sheetName val="_aCCIDENTES_DE_1995___1996_x_78"/>
      <sheetName val="_aCCIDENTES_DE_1995___1996_x_79"/>
      <sheetName val="_aCCIDENTES_DE_1995___1996_x_80"/>
      <sheetName val="_aCCIDENTES_DE_1995___1996_x_83"/>
      <sheetName val="_aCCIDENTES_DE_1995___1996_x_89"/>
      <sheetName val="_aCCIDENTES_DE_1995___1996_x_84"/>
      <sheetName val="_aCCIDENTES_DE_1995___1996_x_85"/>
      <sheetName val="_aCCIDENTES_DE_1995___1996_x_86"/>
      <sheetName val="_aCCIDENTES_DE_1995___1996_x_87"/>
      <sheetName val="_aCCIDENTES_DE_1995___1996_x_88"/>
      <sheetName val="[aCCIDENTES_DE_1995_-_1996_xls]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jviteri"/>
      <sheetName val="\Mini_HP_Enero_2015\Proyectos_i"/>
      <sheetName val="\Volumes\USB_PIOLIN\Escritorio\"/>
      <sheetName val="\\Sistemas_serv1\xx\Documents_a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BASE"/>
      <sheetName val="PU (2)"/>
      <sheetName val="_aCCIDENTES_DE_1995___1996_x_92"/>
      <sheetName val="_aCCIDENTES_DE_1995___1996_x_90"/>
      <sheetName val="_aCCIDENTES_DE_1995___1996_x_91"/>
      <sheetName val="_aCCIDENTES_DE_1995___1996_x_96"/>
      <sheetName val="_aCCIDENTES_DE_1995___1996_x_93"/>
      <sheetName val="_aCCIDENTES_DE_1995___1996_x_94"/>
      <sheetName val="_aCCIDENTES_DE_1995___1996_x_95"/>
      <sheetName val="_aCCIDENTES_DE_1995___1996_x_97"/>
      <sheetName val="_aCCIDENTES_DE_1995___1996__100"/>
      <sheetName val="_aCCIDENTES_DE_1995___1996_x_98"/>
      <sheetName val="_aCCIDENTES_DE_1995___1996_x_99"/>
      <sheetName val="Tabla CONPES 3714"/>
      <sheetName val="modf "/>
      <sheetName val="1,2 MC"/>
      <sheetName val="3,1 MC"/>
      <sheetName val="3,2 MC"/>
      <sheetName val="4,2 MC"/>
      <sheetName val="PRECIOS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lista-precio-mat-equipos"/>
      <sheetName val="rendimiento"/>
      <sheetName val="BASES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SEGUIM_Y_REPROG_MES_1_(2)2"/>
      <sheetName val="_aCCIDENTES_DE_1995___1996__105"/>
      <sheetName val="_aCCIDENTES_DE_1995___1996__104"/>
      <sheetName val="_aCCIDENTES_DE_1995___1996__102"/>
      <sheetName val="_aCCIDENTES_DE_1995___1996__101"/>
      <sheetName val="_aCCIDENTES_DE_1995___1996__103"/>
      <sheetName val="_aCCIDENTES_DE_1995___1996__106"/>
      <sheetName val="INST"/>
      <sheetName val="aCCIDENTES%2520DE%25201995%2520"/>
      <sheetName val="DIRECTAS AMO I"/>
      <sheetName val="DIRECTAS AMO II"/>
      <sheetName val="/a  aaInformación GRUPO 4/A MIn"/>
      <sheetName val="ARBOL DE PROBLEMAS final"/>
      <sheetName val="IDENTIFICACION DEL PROBLEMA fin"/>
      <sheetName val="OBJETIVOS FINALES"/>
      <sheetName val="ESTRUCTURA DE PROYECTO"/>
      <sheetName val="OBJETIVOS ESPECIFICOS final"/>
      <sheetName val="APU"/>
      <sheetName val="2007 Database"/>
      <sheetName val="ITEMS ALCANT."/>
      <sheetName val="COSTOS_UNITARIOS"/>
      <sheetName val="ITEMS_ALCANT_"/>
      <sheetName val="COSTOS_UNITARIOS1"/>
      <sheetName val="ITEMS_ALCANT_1"/>
      <sheetName val="COSTOS_UNITARIOS2"/>
      <sheetName val="ITEMS_ALCANT_2"/>
      <sheetName val="Formulario_N°_43"/>
      <sheetName val="Base_Muestras3"/>
      <sheetName val="COSTOS_UNITARIOS3"/>
      <sheetName val="\AMV___no_borrar\PRESUPUESTOS\3"/>
      <sheetName val="\I\AMV___no_borrar\PRESUPUESTO3"/>
      <sheetName val="\A\a__aaInformación_GRUPO_4\A_3"/>
      <sheetName val="ITEMS_ALCANT_3"/>
      <sheetName val="Formulario_N°_44"/>
      <sheetName val="Base_Muestras4"/>
      <sheetName val="COSTOS_UNITARIOS4"/>
      <sheetName val="\AMV___no_borrar\PRESUPUESTOS\4"/>
      <sheetName val="\I\AMV___no_borrar\PRESUPUESTO4"/>
      <sheetName val="\A\a__aaInformación_GRUPO_4\A_4"/>
      <sheetName val="ITEMS_ALCANT_4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\Escritorio\amv_2011\a__aaInf3"/>
      <sheetName val="[aCCIDENTES_DE_1995_-_1996_xls3"/>
      <sheetName val="Formulario_N°_45"/>
      <sheetName val="Base_Muestras5"/>
      <sheetName val="COSTOS_UNITARIOS5"/>
      <sheetName val="\AMV___no_borrar\PRESUPUESTOS\5"/>
      <sheetName val="\I\AMV___no_borrar\PRESUPUESTO5"/>
      <sheetName val="\A\a__aaInformación_GRUPO_4\A_5"/>
      <sheetName val="ITEMS_ALCANT_5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\Escritorio\amv_2011\a__aaInf4"/>
      <sheetName val="[aCCIDENTES_DE_1995_-_1996_xls4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\Escritorio\amv_2011\a__aaInf5"/>
      <sheetName val="[aCCIDENTES_DE_1995_-_1996_xls5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0."/>
      <sheetName val="Base_Mater"/>
      <sheetName val="20."/>
      <sheetName val="17."/>
      <sheetName val="11."/>
      <sheetName val="Insum"/>
      <sheetName val="\\Giovanni\administracion_vial3"/>
      <sheetName val="\MONTO_AGOTABLE_2010\a__aaInfo3"/>
      <sheetName val="\G\I\AMV___no_borrar\PRESUPUES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Lista_obra3"/>
      <sheetName val="\Documents_and_Settings\Pedro_3"/>
      <sheetName val="\Documents_and_Settings\jviter3"/>
      <sheetName val="\\Sistemas_serv1\xx\Documents_3"/>
      <sheetName val="\Mini_HP_Enero_2015\Proyectos_3"/>
      <sheetName val="\Volumes\USB_PIOLIN\Escritorio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\Users\USUARIO\Downloads\a__aa3"/>
      <sheetName val="SEGUIM_Y_REPROG_MES_1_(2)3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_a__aaInformación_GRUPO_4_A_MI3"/>
      <sheetName val="Hoja1_(2)3"/>
      <sheetName val="Hoja1_(3)3"/>
      <sheetName val="\\Giovanni\administracion_vial4"/>
      <sheetName val="\MONTO_AGOTABLE_2010\a__aaInfo4"/>
      <sheetName val="\G\I\AMV___no_borrar\PRESUPUES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Mini_HP_Enero_2015\Proyectos_4"/>
      <sheetName val="\Volumes\USB_PIOLIN\Escritorio4"/>
      <sheetName val="Lista_obra4"/>
      <sheetName val="\\Sistemas_serv1\xx\Documents_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\Users\USUARIO\Downloads\a__aa4"/>
      <sheetName val="Hoja1_(2)4"/>
      <sheetName val="Hoja1_(3)4"/>
      <sheetName val="_a__aaInformación_GRUPO_4_A_MI4"/>
      <sheetName val="SEGUIM_Y_REPROG_MES_1_(2)4"/>
      <sheetName val="\\Giovanni\administracion_vial5"/>
      <sheetName val="\MONTO_AGOTABLE_2010\a__aaInfo5"/>
      <sheetName val="\G\I\AMV___no_borrar\PRESUPUES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Mini_HP_Enero_2015\Proyectos_5"/>
      <sheetName val="\Volumes\USB_PIOLIN\Escritorio5"/>
      <sheetName val="Lista_obra5"/>
      <sheetName val="\\Sistemas_serv1\xx\Documents_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\Users\USUARIO\Downloads\a__aa5"/>
      <sheetName val="Hoja1_(2)5"/>
      <sheetName val="Hoja1_(3)5"/>
      <sheetName val="_a__aaInformación_GRUPO_4_A_MI5"/>
      <sheetName val="SEGUIM_Y_REPROG_MES_1_(2)5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CANT_OBRA"/>
      <sheetName val="\Users\ANDRES_FELIPE_MUÑOZ\Down"/>
      <sheetName val="HISTORICOS_FUEL_OIL_EXP"/>
      <sheetName val="LISTADO_"/>
      <sheetName val="M_O_"/>
      <sheetName val="aCCIDENTES_DE_1995_-_199647"/>
      <sheetName val="sistema proteccion a tierra equ"/>
      <sheetName val="PROPUESTA ECONOMICA Proponente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,14"/>
      <sheetName val="1.15"/>
      <sheetName val="2.1"/>
      <sheetName val="2.2"/>
      <sheetName val="2.3"/>
      <sheetName val="2.4"/>
      <sheetName val="3.1"/>
      <sheetName val="3.2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0"/>
      <sheetName val="5.1"/>
      <sheetName val="6.1"/>
      <sheetName val="6.2"/>
      <sheetName val="6.3"/>
      <sheetName val="6.4"/>
      <sheetName val="6.5"/>
      <sheetName val="6.6"/>
      <sheetName val="6,7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6.19"/>
      <sheetName val="6.20"/>
      <sheetName val="6.21"/>
      <sheetName val="6.22"/>
      <sheetName val="6.23"/>
      <sheetName val="6.24"/>
      <sheetName val="6.25"/>
      <sheetName val="6.26"/>
      <sheetName val="6.27"/>
      <sheetName val="6.28"/>
      <sheetName val="6.29"/>
      <sheetName val="6.30"/>
      <sheetName val="6.31"/>
      <sheetName val="6.32"/>
      <sheetName val="6.33"/>
      <sheetName val="6.34"/>
      <sheetName val="6.35"/>
      <sheetName val="6.36"/>
      <sheetName val="6,37"/>
      <sheetName val="6.38"/>
      <sheetName val="6.39"/>
      <sheetName val="6.40"/>
      <sheetName val="6.41"/>
      <sheetName val="8.1"/>
      <sheetName val="8.2"/>
      <sheetName val="8.3"/>
      <sheetName val="8.4"/>
      <sheetName val="8.5"/>
      <sheetName val="8.6"/>
      <sheetName val="8.7"/>
      <sheetName val="8.8"/>
      <sheetName val="8.9"/>
      <sheetName val="8.10"/>
      <sheetName val="8.11"/>
      <sheetName val="8.12"/>
      <sheetName val="8.13"/>
      <sheetName val="8.14"/>
      <sheetName val="8.15"/>
      <sheetName val="8.16"/>
      <sheetName val="8.17"/>
      <sheetName val="8.18"/>
      <sheetName val="8.19"/>
      <sheetName val="9.1"/>
      <sheetName val="9.2"/>
      <sheetName val="9.3"/>
      <sheetName val="9.4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.16"/>
      <sheetName val="9.17"/>
      <sheetName val="9.18"/>
      <sheetName val="10.1"/>
      <sheetName val="10.2"/>
      <sheetName val="10.3"/>
      <sheetName val="10.4"/>
      <sheetName val="11.1"/>
      <sheetName val="11.2"/>
      <sheetName val="11.3"/>
      <sheetName val="11.4"/>
      <sheetName val="12.1"/>
      <sheetName val="12.2"/>
      <sheetName val="13.1"/>
      <sheetName val="13.2"/>
      <sheetName val="13.3"/>
      <sheetName val="13.4"/>
      <sheetName val="13.5"/>
      <sheetName val="13.6"/>
      <sheetName val="13.7"/>
      <sheetName val="14.1"/>
      <sheetName val="14.2"/>
      <sheetName val="14.3"/>
      <sheetName val="14.4"/>
      <sheetName val="14.5"/>
      <sheetName val="14.6"/>
      <sheetName val="14.7"/>
      <sheetName val="14.8"/>
      <sheetName val="14.9"/>
      <sheetName val="14.10"/>
      <sheetName val="14.11"/>
      <sheetName val="14.12"/>
      <sheetName val="14.13"/>
      <sheetName val="14.14"/>
      <sheetName val="15.1"/>
      <sheetName val="16.1"/>
      <sheetName val="16.2"/>
      <sheetName val="16.3"/>
      <sheetName val="16.4"/>
      <sheetName val="#REF!"/>
      <sheetName val="EST2"/>
      <sheetName val="Paral__1"/>
      <sheetName val="Paral__2"/>
      <sheetName val="Paral__3"/>
      <sheetName val="liquidacion"/>
      <sheetName val=""/>
      <sheetName val="0-UNIDADES"/>
      <sheetName val="1- MATERIALES"/>
      <sheetName val="2- MANO DE OBRA"/>
      <sheetName val="3- EQUIPO Y HERRAMIENTAS"/>
      <sheetName val="4 - TRANSPORTE"/>
      <sheetName val="PRESUPUESTO DETALLADO"/>
      <sheetName val="PRESUPUESTO OFICIAL (2)"/>
      <sheetName val="PTO RESUMIDO"/>
      <sheetName val="01 PRELIMINARES GENERALES "/>
      <sheetName val="02 EXCAVACIONES Y MOV. TIERRAS"/>
      <sheetName val="03 CIMENTACION"/>
      <sheetName val="04 ESTRUCTURA"/>
      <sheetName val="05 INST ELECTRICA E ILUM"/>
      <sheetName val="06 INST HIDROSANITARIA"/>
      <sheetName val="07 MAMPOSTERIA"/>
      <sheetName val="08 PAÑETES"/>
      <sheetName val="09 CUBIERTAS E IMPERMEABILIZACI"/>
      <sheetName val="10 CIELO RASOS"/>
      <sheetName val="11 PISOS Y ACAB PISOS"/>
      <sheetName val="12ENCHAPES Y REVESTIMIENTOS"/>
      <sheetName val="13 CARP METALICA Y ALUMINIO"/>
      <sheetName val="14 APARATOS SANITARIOS"/>
      <sheetName val="15 FACHADAS VIDR Y ESPEJOS"/>
      <sheetName val="16 PINTURA"/>
      <sheetName val="17 EQUIPOS ESPECIALES"/>
      <sheetName val="18 SEÑALETICA"/>
      <sheetName val="19 OBRAS EXTERIORES"/>
      <sheetName val="20 ASEO Y LIMPIEZA"/>
      <sheetName val="PRESUPUESTO OFICIAL"/>
      <sheetName val="CANTIDADES"/>
      <sheetName val="CUMPLIMIENTO"/>
      <sheetName val="Tabla_CONPES_3714"/>
      <sheetName val="INFORME SEMANAL"/>
      <sheetName val="SISOMA"/>
      <sheetName val="Res_616"/>
      <sheetName val="A_A310"/>
      <sheetName val="A_G105"/>
      <sheetName val="A_G200"/>
      <sheetName val="PROPUESTA ECONOMICA(Proponente)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 refreshError="1"/>
      <sheetData sheetId="275" refreshError="1"/>
      <sheetData sheetId="276"/>
      <sheetData sheetId="277" refreshError="1"/>
      <sheetData sheetId="278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 refreshError="1"/>
      <sheetData sheetId="316" refreshError="1"/>
      <sheetData sheetId="317" refreshError="1"/>
      <sheetData sheetId="318" refreshError="1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/>
      <sheetData sheetId="775"/>
      <sheetData sheetId="776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/>
      <sheetData sheetId="1236"/>
      <sheetData sheetId="1237"/>
      <sheetData sheetId="1238"/>
      <sheetData sheetId="1239"/>
      <sheetData sheetId="1240" refreshError="1"/>
      <sheetData sheetId="1241"/>
      <sheetData sheetId="1242"/>
      <sheetData sheetId="1243"/>
      <sheetData sheetId="1244"/>
      <sheetData sheetId="1245"/>
      <sheetData sheetId="1246"/>
      <sheetData sheetId="1247" refreshError="1"/>
      <sheetData sheetId="1248" refreshError="1"/>
      <sheetData sheetId="1249" refreshError="1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/>
      <sheetData sheetId="1701"/>
      <sheetData sheetId="1702"/>
      <sheetData sheetId="1703"/>
      <sheetData sheetId="1704"/>
      <sheetData sheetId="1705" refreshError="1"/>
      <sheetData sheetId="1706" refreshError="1"/>
      <sheetData sheetId="1707" refreshError="1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 refreshError="1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 refreshError="1"/>
      <sheetData sheetId="2853" refreshError="1"/>
      <sheetData sheetId="2854"/>
      <sheetData sheetId="2855"/>
      <sheetData sheetId="2856"/>
      <sheetData sheetId="2857"/>
      <sheetData sheetId="2858" refreshError="1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 refreshError="1"/>
      <sheetData sheetId="2890"/>
      <sheetData sheetId="2891"/>
      <sheetData sheetId="2892"/>
      <sheetData sheetId="2893" refreshError="1"/>
      <sheetData sheetId="2894" refreshError="1"/>
      <sheetData sheetId="2895" refreshError="1"/>
      <sheetData sheetId="2896" refreshError="1"/>
      <sheetData sheetId="2897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CCIDENTES DE 1995 - 1996"/>
      <sheetName val="Informacion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CONT_ADI"/>
      <sheetName val="Formulario N° 4"/>
      <sheetName val="MATERIALES"/>
      <sheetName val="EQUIPO"/>
      <sheetName val="Datos"/>
      <sheetName val="Cuadrillas"/>
      <sheetName val="Jornal"/>
      <sheetName val="#REF"/>
      <sheetName val="\Users\USUARIO\Downloads\MANTEN"/>
      <sheetName val="Fornato 6"/>
      <sheetName val="\G\I\MANTENIMIENTO RUTA 1001_MA"/>
      <sheetName val="\D\MANTENIMIENTO RUTA 1001_MARZ"/>
      <sheetName val="\G\D\MANTENIMIENTO RUTA 1001_MA"/>
      <sheetName val="\I\I\MANTENIMIENTO RUTA 1001_MA"/>
      <sheetName val="\Users\Personal\Downloads\MANTE"/>
      <sheetName val="TOTALES"/>
      <sheetName val="INDICMICROEMP"/>
      <sheetName val="INDICE"/>
      <sheetName val="Concretos y morteros"/>
      <sheetName val="Datos iniciales "/>
      <sheetName val="Transporte"/>
      <sheetName val="[a  aaInformación]//cceficiente"/>
      <sheetName val="[a  aaInformación]__cceficien_3"/>
      <sheetName val="[a  aaInformación]__cceficien_2"/>
      <sheetName val="[a  aaInformación]__cceficien_6"/>
      <sheetName val="[a  aaInformación]__cceficien_4"/>
      <sheetName val="[a  aaInformación]__cceficien_5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precios-básicos2002"/>
      <sheetName val="Emboquillar"/>
      <sheetName val="Acometidacobrerígido"/>
      <sheetName val="Acometidatoma"/>
      <sheetName val="Acometidahasta1&quot;"/>
      <sheetName val="M.O."/>
      <sheetName val="AIU"/>
      <sheetName val="[a  aaInformación]__192_168_0_2"/>
      <sheetName val="a  aaInformaci%C3%B3n"/>
      <sheetName val="[a  aaInformación]__192_168_0_3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cceficien_8"/>
      <sheetName val="[a  aaInformación]__cceficien_7"/>
      <sheetName val="[a  aaInformación]__cceficie_10"/>
      <sheetName val="[a  aaInformación]__cceficien_9"/>
      <sheetName val="[a  aaInformación]__192_168_0_9"/>
      <sheetName val="[a  aaInformación]__192_168_0_7"/>
      <sheetName val="[a  aaInformación]__192_168_0_8"/>
      <sheetName val="[a  aaInformación]__cceficie_12"/>
      <sheetName val="[a  aaInformación]__cceficie_11"/>
      <sheetName val="[a  aaInformación]__cceficie_13"/>
      <sheetName val="[a  aaInformación]__cceficie_14"/>
      <sheetName val="[a  aaInformación]__cceficie_16"/>
      <sheetName val="[a  aaInformación]__cceficie_15"/>
      <sheetName val="[a  aaInformación]__cceficie_19"/>
      <sheetName val="[a  aaInformación]__cceficie_18"/>
      <sheetName val="[a  aaInformación]__cceficie_17"/>
      <sheetName val="[a  aaInformación]__cceficie_20"/>
      <sheetName val="[a  aaInformación]__cceficie_22"/>
      <sheetName val="[a  aaInformación]__cceficie_21"/>
      <sheetName val="[a  aaInformación]__cceficie_23"/>
      <sheetName val="[a  aaInformación]__cceficie_24"/>
      <sheetName val="[a  aaInformación]__cceficie_25"/>
      <sheetName val="[a  aaInformación]__cceficie_26"/>
      <sheetName val="[a  aaInformación]__cceficie_27"/>
      <sheetName val="[a  aaInformación]__cceficie_28"/>
      <sheetName val="[a  aaInformación]__cceficie_29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__cceficie_30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4"/>
      <sheetName val="[a  aaInformación]__192_168__13"/>
      <sheetName val="[a  aaInformación]__cceficie_31"/>
      <sheetName val="[a  aaInformación]__cceficie_32"/>
      <sheetName val="[a  aaInformación]__cceficie_33"/>
      <sheetName val="días habiles 2015"/>
      <sheetName val="[a  aaInformación]__cceficie_34"/>
      <sheetName val="[a  aaInformación]__cceficie_35"/>
      <sheetName val="[a  aaInformación]__cceficie_36"/>
      <sheetName val="[a  aaInformación]__cceficie_37"/>
      <sheetName val="[a  aaInformación]__cceficie_38"/>
      <sheetName val="[a  aaInformación]__cceficie_39"/>
      <sheetName val="Ppto Rev. A"/>
      <sheetName val="EQALT"/>
      <sheetName val="[a  aaInformación]__cceficie_40"/>
      <sheetName val="Banderas"/>
      <sheetName val="\G\MANTENIMIENTO RUTA 1001_MARZ"/>
      <sheetName val="PRESUP"/>
      <sheetName val="46W9"/>
      <sheetName val="Presentacion"/>
      <sheetName val="AJIZAL 3335"/>
      <sheetName val="SABANETA 3335"/>
      <sheetName val="Datos Generales"/>
      <sheetName val="\MANTENIMIENTO_RUTA_1001_MARZO_"/>
      <sheetName val="ANEXO_IX"/>
      <sheetName val="\I\MANTENIMIENTO_RUTA_1001_MARZ"/>
      <sheetName val="\F\MANTENIMIENTO_RUTA_1001_MARZ"/>
      <sheetName val="Formulario_N°_4"/>
      <sheetName val="\G\I\MANTENIMIENTO_RUTA_1001_MA"/>
      <sheetName val="\D\MANTENIMIENTO_RUTA_1001_MARZ"/>
      <sheetName val="\G\D\MANTENIMIENTO_RUTA_1001_MA"/>
      <sheetName val="Fornato_6"/>
      <sheetName val="\I\I\MANTENIMIENTO_RUTA_1001_MA"/>
      <sheetName val="[a  aaInformación]__192_168__16"/>
      <sheetName val="[a  aaInformación]__192_168__15"/>
      <sheetName val="[a  aaInformación]__192_168__17"/>
      <sheetName val="[a  aaInformación]__192_168__18"/>
      <sheetName val="_MANTENIMIENTO RUTA 1001_MARZO "/>
      <sheetName val="_I_MANTENIMIENTO RUTA 1001_MARZ"/>
      <sheetName val="HER"/>
      <sheetName val="MAT"/>
      <sheetName val="PER"/>
      <sheetName val="TRANS"/>
      <sheetName val="ITEMS"/>
      <sheetName val="Paramtrias"/>
      <sheetName val="INFORME SEMANAL"/>
      <sheetName val="AVANCE SEMANAL"/>
      <sheetName val="CLIMA mes"/>
      <sheetName val="REG FOTO"/>
      <sheetName val="SISOMA"/>
      <sheetName val="PANEL"/>
      <sheetName val="Res-Accide-10"/>
      <sheetName val="\Users\LENOVO\Downloads\Users\A"/>
      <sheetName val="PRECIOS"/>
      <sheetName val="Base Datos"/>
      <sheetName val="[a  aaInformación]__cceficie_51"/>
      <sheetName val="//cceficiente_sharepoint_com/MA"/>
      <sheetName val="[a  aaInformación]__cceficie_47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49"/>
      <sheetName val="[a  aaInformación]__cceficie_50"/>
      <sheetName val="[a  aaInformación]__cceficie_52"/>
      <sheetName val="[a  aaInformación]__cceficie_53"/>
      <sheetName val="[a  aaInformación]__cceficie_62"/>
      <sheetName val="[a  aaInformación]__cceficie_61"/>
      <sheetName val="[a  aaInformación]__cceficie_58"/>
      <sheetName val="[a  aaInformación]__cceficie_54"/>
      <sheetName val="[a  aaInformación]__cceficie_55"/>
      <sheetName val="[a  aaInformación]__cceficie_56"/>
      <sheetName val="[a  aaInformación]__cceficie_57"/>
      <sheetName val="[a  aaInformación]__cceficie_59"/>
      <sheetName val="[a  aaInformación]__cceficie_60"/>
      <sheetName val="[a  aaInformación]__cceficie_63"/>
      <sheetName val="[a  aaInformación]__cceficie_64"/>
      <sheetName val="[a  aaInformación]__cceficie_65"/>
      <sheetName val="[a  aaInformación]__cceficie_66"/>
      <sheetName val="[a  aaInformación]__cceficie_67"/>
      <sheetName val="[a  aaInformación]__cceficie_71"/>
      <sheetName val="[a  aaInformación]__cceficie_70"/>
      <sheetName val="[a  aaInformación]__cceficie_68"/>
      <sheetName val="[a  aaInformación]__cceficie_69"/>
      <sheetName val="[a  aaInformación]__cceficie_72"/>
      <sheetName val="[a  aaInformación]__cceficie_74"/>
      <sheetName val="[a  aaInformación]__cceficie_73"/>
      <sheetName val="[a  aaInformación]__cceficie_77"/>
      <sheetName val="[a  aaInformación]__cceficie_76"/>
      <sheetName val="[a  aaInformación]__cceficie_75"/>
      <sheetName val="[a  aaInformación]__cceficie_79"/>
      <sheetName val="[a  aaInformación]__cceficie_78"/>
      <sheetName val="[a  aaInformación]__cceficie_80"/>
      <sheetName val="[a  aaInformación]__cceficie_81"/>
      <sheetName val="[a  aaInformación]__cceficie_82"/>
      <sheetName val="[a  aaInformación]__cceficie_87"/>
      <sheetName val="[a  aaInformación]__cceficie_83"/>
      <sheetName val="[a  aaInformación]__cceficie_84"/>
      <sheetName val="[a  aaInformación]__cceficie_85"/>
      <sheetName val="[a  aaInformación]__cceficie_86"/>
      <sheetName val="[a  aaInformación]__cceficie_88"/>
      <sheetName val="[a  aaInformación]__cceficie_92"/>
      <sheetName val="[a  aaInformación]__cceficie_89"/>
      <sheetName val="[a  aaInformación]__cceficie_90"/>
      <sheetName val="[a  aaInformación]__cceficie_91"/>
      <sheetName val="[a  aaInformación]__cceficie_93"/>
      <sheetName val="[a  aaInformación]__cceficie_95"/>
      <sheetName val="[a  aaInformación]__cceficie_94"/>
      <sheetName val="[a  aaInformación]__cceficie_96"/>
      <sheetName val="[a  aaInformación]__cceficie_99"/>
      <sheetName val="[a  aaInformación]__cceficie_97"/>
      <sheetName val="[a  aaInformación]__cceficie_98"/>
      <sheetName val="[a  aaInformación]__ccefici_100"/>
      <sheetName val="[a  aaInformación]__ccefici_101"/>
      <sheetName val="[a  aaInformación]__ccefici_105"/>
      <sheetName val="[a  aaInformación]__ccefici_102"/>
      <sheetName val="[a  aaInformación]__ccefici_103"/>
      <sheetName val="[a  aaInformación]__ccefici_104"/>
      <sheetName val="CrudosA"/>
      <sheetName val="casosWTI"/>
      <sheetName val="\\Pc2\amv1-real\MANTENIMIENTO R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/>
      <sheetData sheetId="170"/>
      <sheetData sheetId="171"/>
      <sheetData sheetId="172"/>
      <sheetData sheetId="173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Acc Ago-Sep.xls"/>
      <sheetName val="Acc%20Ago-Sep.xl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lan auditoría"/>
      <sheetName val="Presupuesto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Materiales"/>
      <sheetName val="Cuadrillas"/>
      <sheetName val="Concretos y morteros"/>
      <sheetName val="Equipo"/>
      <sheetName val="Datos iniciales "/>
      <sheetName val="Transporte"/>
      <sheetName val="EMPRESA"/>
      <sheetName val="ANEXO 7"/>
      <sheetName val="INSUMOS"/>
      <sheetName val="otros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  <sheetName val="Macro1"/>
      <sheetName val="VARIABLES"/>
      <sheetName val="Análisis de precios"/>
      <sheetName val="MC SF GAVIONES"/>
      <sheetName val="ARBOL DE PROBLEMAS final"/>
      <sheetName val="IDENTIFICACION DEL PROBLEMA fin"/>
      <sheetName val="OBJETIVOS FINALES"/>
      <sheetName val="ESTRUCTURA DE PROYECTO"/>
      <sheetName val="OBJETIVOS ESPECIFICOS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>
        <row r="2">
          <cell r="R2">
            <v>0</v>
          </cell>
        </row>
      </sheetData>
      <sheetData sheetId="74"/>
      <sheetData sheetId="75"/>
      <sheetData sheetId="76">
        <row r="2">
          <cell r="R2">
            <v>0</v>
          </cell>
        </row>
      </sheetData>
      <sheetData sheetId="77"/>
      <sheetData sheetId="78"/>
      <sheetData sheetId="79"/>
      <sheetData sheetId="80"/>
      <sheetData sheetId="81"/>
      <sheetData sheetId="82"/>
      <sheetData sheetId="83">
        <row r="2">
          <cell r="R2">
            <v>0</v>
          </cell>
        </row>
      </sheetData>
      <sheetData sheetId="84"/>
      <sheetData sheetId="85">
        <row r="2">
          <cell r="R2">
            <v>0</v>
          </cell>
        </row>
      </sheetData>
      <sheetData sheetId="86"/>
      <sheetData sheetId="87"/>
      <sheetData sheetId="88"/>
      <sheetData sheetId="89"/>
      <sheetData sheetId="90" refreshError="1"/>
      <sheetData sheetId="91" refreshError="1"/>
      <sheetData sheetId="92">
        <row r="2">
          <cell r="R2">
            <v>0</v>
          </cell>
        </row>
      </sheetData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>
        <row r="2">
          <cell r="R2">
            <v>0</v>
          </cell>
        </row>
      </sheetData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>
        <row r="2">
          <cell r="R2">
            <v>0</v>
          </cell>
        </row>
      </sheetData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>
        <row r="2">
          <cell r="R2">
            <v>0</v>
          </cell>
        </row>
      </sheetData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>
        <row r="2">
          <cell r="R2">
            <v>0</v>
          </cell>
        </row>
      </sheetData>
      <sheetData sheetId="188">
        <row r="2">
          <cell r="R2">
            <v>0</v>
          </cell>
        </row>
      </sheetData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 refreshError="1"/>
      <sheetData sheetId="228" refreshError="1"/>
      <sheetData sheetId="229" refreshError="1"/>
      <sheetData sheetId="230" refreshError="1"/>
      <sheetData sheetId="231"/>
      <sheetData sheetId="232"/>
      <sheetData sheetId="233"/>
      <sheetData sheetId="234"/>
      <sheetData sheetId="235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1_Preliminares"/>
      <sheetName val="Insumos"/>
      <sheetName val="M.Obr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Puntajes"/>
      <sheetName val="Anexo No. 5"/>
      <sheetName val="5094-2003"/>
      <sheetName val="FINANCIERA"/>
      <sheetName val="DATOS"/>
      <sheetName val="PREACTA"/>
      <sheetName val="ESTADO VÍA-CRIT.TECNICO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\\Pc1\E\AMV-3005-2005\ADMON GRU"/>
      <sheetName val="FLUJOS"/>
      <sheetName val="COSTOS OFICINA"/>
      <sheetName val="COSTOS CAMPAMENTO"/>
      <sheetName val="BASE"/>
      <sheetName val="calidad"/>
      <sheetName val="HOJA BASE"/>
      <sheetName val="Civil work"/>
      <sheetName val="LISTADO APU"/>
      <sheetName val="General"/>
      <sheetName val="PRESUPUESTO "/>
      <sheetName val="Cuadrillas"/>
      <sheetName val="Equ"/>
      <sheetName val="Trans"/>
      <sheetName val="Mat"/>
      <sheetName val="Salarios"/>
      <sheetName val="Capitulos"/>
      <sheetName val="Maqui Equip"/>
      <sheetName val="Tablas"/>
      <sheetName val="ITEM"/>
      <sheetName val="Anal"/>
      <sheetName val="Hoja6"/>
      <sheetName val="PERSONAL"/>
      <sheetName val="2121"/>
      <sheetName val="Personalizar"/>
      <sheetName val="Index"/>
      <sheetName val="NPV Summary"/>
      <sheetName val="Equip Data"/>
      <sheetName val="Royalties"/>
      <sheetName val="Title"/>
      <sheetName val="FACTORES"/>
      <sheetName val="días habiles 2015"/>
      <sheetName val="A__P__U_2"/>
      <sheetName val="APU_PART2"/>
      <sheetName val="A__P__U_3"/>
      <sheetName val="Análisis_de_precios"/>
      <sheetName val="Analisis_de_Precios_Unitarios_2"/>
      <sheetName val="ESTADO_RED"/>
      <sheetName val="GENERALIDADES_"/>
      <sheetName val="A__P__U_4"/>
      <sheetName val="Anexo_No__5"/>
      <sheetName val="ESTADO_VÍA-CRIT_TECNICO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A__P__U_5"/>
      <sheetName val="APU_PART3"/>
      <sheetName val="Análisis_de_precios1"/>
      <sheetName val="Analisis_de_Precios_Unitarios_3"/>
      <sheetName val="ESTADO_RED1"/>
      <sheetName val="GENERALIDADES_1"/>
      <sheetName val="A__P__U_6"/>
      <sheetName val="Anexo_No__51"/>
      <sheetName val="ESTADO_VÍA-CRIT_TECNICO1"/>
      <sheetName val="Aerocivil_-_Cantidades_1"/>
      <sheetName val="Aerocivil_Acta1"/>
      <sheetName val="Aerocivil_IVA1"/>
      <sheetName val="101_Loc_Y_Repl1"/>
      <sheetName val="CRONOGRAMA_AMBIENTAL1"/>
      <sheetName val="COSTOS_INDIRECTOS1"/>
      <sheetName val="M&amp;E_1"/>
      <sheetName val="UTILIDAD_ESPERADA1"/>
      <sheetName val="SOLICITUDES_DE_PERSONAL1"/>
      <sheetName val="PLAN_DE_INVERSIÓN_ANTICIPO1"/>
      <sheetName val="3)_PRESUPUESTO1"/>
      <sheetName val="PRIMARIO_APUS1"/>
      <sheetName val="5)_P-INVERSIONES1"/>
      <sheetName val="6)_FLUJO_DE_CAJA1"/>
      <sheetName val="7)_INST_PROV1"/>
      <sheetName val="Hoja3"/>
      <sheetName val="Hoja1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Civil_work"/>
      <sheetName val="LISTADO_APU"/>
      <sheetName val="Av_Acum"/>
      <sheetName val="310 B  (2)"/>
      <sheetName val="CIRCUITOS CODENSA"/>
      <sheetName val="ITEMS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 refreshError="1"/>
      <sheetData sheetId="282" refreshError="1"/>
      <sheetData sheetId="283" refreshError="1"/>
      <sheetData sheetId="284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Hoja1"/>
      <sheetName val="PR 1"/>
      <sheetName val="Presup_Cancha"/>
      <sheetName val="materiales"/>
      <sheetName val="otros"/>
      <sheetName val="ESTADO RED TEC"/>
      <sheetName val="items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Insum"/>
      <sheetName val="PRECIOS"/>
      <sheetName val="PREACTA 6"/>
      <sheetName val="TABLA 2008"/>
      <sheetName val="TRANSPORTE"/>
      <sheetName val="ESTADO_RED_TEC1"/>
      <sheetName val="PR_11"/>
      <sheetName val="PUNITARIOS_PARA_241201_2S1"/>
      <sheetName val="PREACTA_101"/>
      <sheetName val="PREACTA_91"/>
      <sheetName val="ESTADO_RED_TEC"/>
      <sheetName val="PR_1"/>
      <sheetName val="PUNITARIOS_PARA_241201_2S"/>
      <sheetName val="PREACTA_10"/>
      <sheetName val="PREACTA_9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TRAPMO"/>
      <sheetName val="PUNITARIOS_PARA_241201_2S10"/>
      <sheetName val="PR_110"/>
      <sheetName val="ESTADO_RED_TEC10"/>
      <sheetName val="PREACTA_1010"/>
      <sheetName val="PREACTA_910"/>
      <sheetName val="THE"/>
      <sheetName val="ATHE"/>
      <sheetName val="UNITARIOS"/>
      <sheetName val="ESTADO VÍA-CRIT.TECNICO"/>
      <sheetName val="Listas"/>
      <sheetName val="Excavación Mat. Común Estacione"/>
      <sheetName val="Demolición Pavimento"/>
      <sheetName val="SUB APU"/>
      <sheetName val="PRESUPUESTO"/>
      <sheetName val="Equipo"/>
      <sheetName val="A. P. U."/>
      <sheetName val="PUNITARIOS%20PARA%20241201%202S"/>
      <sheetName val="RELACION MES"/>
      <sheetName val="CLASIFICACION"/>
      <sheetName val="GCB2000"/>
      <sheetName val="A.P.U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 Liquidacion de Obra por Tramos"/>
      <sheetName val="LISTA DE PRECIOS"/>
      <sheetName val="062"/>
      <sheetName val="Listado"/>
      <sheetName val="REC-COD,"/>
      <sheetName val="Lp"/>
      <sheetName val="5. ELECTRICO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mdo"/>
      <sheetName val="equip"/>
      <sheetName val="mat"/>
      <sheetName val="CIRCUITOS CODENSA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Bajadas"/>
      <sheetName val="NARIÑO"/>
      <sheetName val="OCTUBRE"/>
      <sheetName val="Cuadr."/>
      <sheetName val="2,2,6,1 Pilotes 0,30"/>
      <sheetName val="CODCONST"/>
      <sheetName val="PREACTA Y CONTRATISTAS"/>
      <sheetName val="PERSONAL"/>
      <sheetName val="Tarifa MT"/>
      <sheetName val="PUNITARIOS PARA 241201 2S.xls"/>
      <sheetName val="OBRAS SES"/>
      <sheetName val="PLAN DE INVERSION ANTICIPO"/>
      <sheetName val="inv mensual"/>
      <sheetName val="borrador flujo inv"/>
      <sheetName val="social-ambiental"/>
      <sheetName val="AU"/>
      <sheetName val="FINANC"/>
      <sheetName val="TODAS"/>
      <sheetName val="Summary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PREACTA_61"/>
      <sheetName val="A_P_U1"/>
      <sheetName val="A_P_U"/>
      <sheetName val="APU NO PREVISTO"/>
      <sheetName val="PPTA (3)"/>
      <sheetName val="PPTA (2)"/>
      <sheetName val="PPTA"/>
      <sheetName val="CONT_ADI"/>
      <sheetName val="SALARIOS"/>
      <sheetName val="Requisición1"/>
      <sheetName val="c2_5y2_613"/>
      <sheetName val="PREACTA_62"/>
      <sheetName val="TABLA_20082"/>
      <sheetName val="c2_5y2_612"/>
      <sheetName val="TABLA_20081"/>
      <sheetName val="c2_5y2_611"/>
      <sheetName val="TABLA_2008"/>
      <sheetName val="Hoja2"/>
      <sheetName val="ESTADO_VÍA-CRIT_TECNICO"/>
      <sheetName val="glvc"/>
      <sheetName val="BALANCE"/>
      <sheetName val="ITEMS NO REVISTOS"/>
      <sheetName val="APU ELECTRICOS"/>
      <sheetName val="for 6"/>
      <sheetName val="costos oficina"/>
      <sheetName val="costos campamento"/>
      <sheetName val="días habiles 2015"/>
      <sheetName val="7.1.8.1.1"/>
      <sheetName val="TABLAS"/>
      <sheetName val="SUB_APU"/>
      <sheetName val="Proveedores y acreedores"/>
      <sheetName val="inst"/>
      <sheetName val="Input"/>
      <sheetName val="bd100-45-p1"/>
      <sheetName val="PTAR ANDES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PUNITARIOS_PARA_241201_2S14"/>
      <sheetName val="PR_114"/>
      <sheetName val="ESTADO_RED_TEC14"/>
      <sheetName val="PREACTA_1014"/>
      <sheetName val="PREACTA_914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PREACTA_63"/>
      <sheetName val="TABLA_20083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Poblacion"/>
      <sheetName val="CURVA"/>
      <sheetName val="DEST. MEDIOS"/>
      <sheetName val="COMBUASF"/>
      <sheetName val="BALCRUDO"/>
      <sheetName val="CARGASPROC."/>
      <sheetName val="G L P  FINAL"/>
      <sheetName val="BASE"/>
      <sheetName val="CHINCHINA FINAL . A CEROS"/>
      <sheetName val="Memoria de calculo"/>
      <sheetName val="c2_5y2_614"/>
      <sheetName val="ACTA MODIFICACIÓN CIVIL"/>
      <sheetName val="Bases 2A"/>
      <sheetName val="APU"/>
      <sheetName val="ANALISIS M.O"/>
      <sheetName val="CTO 14MPa"/>
      <sheetName val="CTO 175MPa "/>
      <sheetName val="CTO 21MPa"/>
      <sheetName val="CTO 28MPa"/>
      <sheetName val="PTTO PAZ Y PROGRESO"/>
      <sheetName val="MORTERO14"/>
      <sheetName val="DATOS CONTRATO"/>
      <sheetName val="gpi_526"/>
      <sheetName val="vea_374"/>
      <sheetName val="5__ELECTRICO"/>
      <sheetName val="ITEMS_NO_REVISTOS"/>
      <sheetName val="APU_ELECTRICOS"/>
      <sheetName val="for_6"/>
      <sheetName val="gpi_5261"/>
      <sheetName val="vea_3741"/>
      <sheetName val="gpi_5262"/>
      <sheetName val="vea_3742"/>
      <sheetName val="gpi_5263"/>
      <sheetName val="vea_3743"/>
      <sheetName val="LISTA_DE_PRECIOS4"/>
      <sheetName val="_Liquidacion_de_Obra_por_Tramo4"/>
      <sheetName val="gpi_5264"/>
      <sheetName val="vea_3744"/>
      <sheetName val="@RISK - Correlaciones"/>
      <sheetName val="Acta"/>
      <sheetName val="devdics"/>
      <sheetName val="factor"/>
      <sheetName val="PREACTA_Y_CONTRATISTAS"/>
      <sheetName val="Tarifa_MT"/>
      <sheetName val="PUNITARIOS_PARA_241201_2S_xls"/>
      <sheetName val="APU_NO_PREVISTO1"/>
      <sheetName val="PPTA_(3)1"/>
      <sheetName val="PPTA_(2)1"/>
      <sheetName val="2,2,6,1_Pilotes_0,301"/>
      <sheetName val="APU_NO_PREVISTO"/>
      <sheetName val="PPTA_(3)"/>
      <sheetName val="PPTA_(2)"/>
      <sheetName val="2,2,6,1_Pilotes_0,30"/>
      <sheetName val="APU_NO_PREVISTO2"/>
      <sheetName val="PPTA_(3)2"/>
      <sheetName val="PPTA_(2)2"/>
      <sheetName val="2,2,6,1_Pilotes_0,302"/>
      <sheetName val="APU_NO_PREVISTO3"/>
      <sheetName val="PPTA_(3)3"/>
      <sheetName val="PPTA_(2)3"/>
      <sheetName val="2,2,6,1_Pilotes_0,303"/>
      <sheetName val="APU_NO_PREVISTO4"/>
      <sheetName val="PPTA_(3)4"/>
      <sheetName val="PPTA_(2)4"/>
      <sheetName val="2,2,6,1_Pilotes_0,304"/>
      <sheetName val="_Liquidacion_de_Obra_por_Tramo5"/>
      <sheetName val="APU_NO_PREVISTO5"/>
      <sheetName val="PPTA_(3)5"/>
      <sheetName val="PPTA_(2)5"/>
      <sheetName val="2,2,6,1_Pilotes_0,305"/>
      <sheetName val="LISTA_DE_PRECIOS5"/>
      <sheetName val="_Liquidacion_de_Obra_por_Tramo6"/>
      <sheetName val="APU_NO_PREVISTO6"/>
      <sheetName val="PPTA_(3)6"/>
      <sheetName val="PPTA_(2)6"/>
      <sheetName val="PREACTA_66"/>
      <sheetName val="TABLA_20086"/>
      <sheetName val="Excavación_Mat__Común_Estacion6"/>
      <sheetName val="Demolición_Pavimento6"/>
      <sheetName val="SUB_APU6"/>
      <sheetName val="A__P__U_6"/>
      <sheetName val="RELACION_MES6"/>
      <sheetName val="ESTADO_VÍA-CRIT_TECNICO6"/>
      <sheetName val="A_P_U6"/>
      <sheetName val="2,2,6,1_Pilotes_0,306"/>
      <sheetName val="LISTA_DE_PRECIOS6"/>
      <sheetName val="_Liquidacion_de_Obra_por_Tramo8"/>
      <sheetName val="APU_NO_PREVISTO8"/>
      <sheetName val="PPTA_(3)8"/>
      <sheetName val="PPTA_(2)8"/>
      <sheetName val="PREACTA_68"/>
      <sheetName val="TABLA_20088"/>
      <sheetName val="Excavación_Mat__Común_Estacion8"/>
      <sheetName val="Demolición_Pavimento8"/>
      <sheetName val="SUB_APU8"/>
      <sheetName val="A__P__U_8"/>
      <sheetName val="RELACION_MES8"/>
      <sheetName val="ESTADO_VÍA-CRIT_TECNICO8"/>
      <sheetName val="A_P_U8"/>
      <sheetName val="2,2,6,1_Pilotes_0,308"/>
      <sheetName val="LISTA_DE_PRECIOS8"/>
      <sheetName val="_Liquidacion_de_Obra_por_Tramo7"/>
      <sheetName val="APU_NO_PREVISTO7"/>
      <sheetName val="PPTA_(3)7"/>
      <sheetName val="PPTA_(2)7"/>
      <sheetName val="PREACTA_67"/>
      <sheetName val="TABLA_20087"/>
      <sheetName val="Excavación_Mat__Común_Estacion7"/>
      <sheetName val="Demolición_Pavimento7"/>
      <sheetName val="SUB_APU7"/>
      <sheetName val="A__P__U_7"/>
      <sheetName val="RELACION_MES7"/>
      <sheetName val="ESTADO_VÍA-CRIT_TECNICO7"/>
      <sheetName val="A_P_U7"/>
      <sheetName val="2,2,6,1_Pilotes_0,307"/>
      <sheetName val="LISTA_DE_PRECIOS7"/>
      <sheetName val="Proveedores_y_acreedores"/>
      <sheetName val="cronograma"/>
      <sheetName val="CÁLCULOS"/>
      <sheetName val="STRSUMM0"/>
      <sheetName val="PLAN_DE_INVERSION_ANTICIPO"/>
      <sheetName val="inv_mensual"/>
      <sheetName val="borrador_flujo_inv"/>
      <sheetName val="OBRAS_SES"/>
      <sheetName val="Cuadr_"/>
      <sheetName val="PREACTA_Y_CONTRATISTAS1"/>
      <sheetName val="5__ELECTRICO1"/>
      <sheetName val="Tarifa_MT1"/>
      <sheetName val="PUNITARIOS_PARA_241201_2S_xls1"/>
      <sheetName val="PLAN_DE_INVERSION_ANTICIPO1"/>
      <sheetName val="inv_mensual1"/>
      <sheetName val="borrador_flujo_inv1"/>
      <sheetName val="OBRAS_SES1"/>
      <sheetName val="Cuadr_1"/>
      <sheetName val="7422cw00"/>
      <sheetName val="INDICE"/>
      <sheetName val="Itemes Renovación"/>
      <sheetName val="Index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>
        <row r="48">
          <cell r="E48">
            <v>0</v>
          </cell>
        </row>
      </sheetData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 refreshError="1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/>
      <sheetData sheetId="101"/>
      <sheetData sheetId="102"/>
      <sheetData sheetId="103">
        <row r="48">
          <cell r="E48">
            <v>0</v>
          </cell>
        </row>
      </sheetData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/>
      <sheetData sheetId="119">
        <row r="48">
          <cell r="E48">
            <v>0</v>
          </cell>
        </row>
      </sheetData>
      <sheetData sheetId="120" refreshError="1"/>
      <sheetData sheetId="121">
        <row r="48">
          <cell r="E48">
            <v>0</v>
          </cell>
        </row>
      </sheetData>
      <sheetData sheetId="122" refreshError="1"/>
      <sheetData sheetId="123"/>
      <sheetData sheetId="124"/>
      <sheetData sheetId="125">
        <row r="48">
          <cell r="E48">
            <v>0</v>
          </cell>
        </row>
      </sheetData>
      <sheetData sheetId="126">
        <row r="48">
          <cell r="E48">
            <v>0</v>
          </cell>
        </row>
      </sheetData>
      <sheetData sheetId="127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/>
      <sheetData sheetId="157"/>
      <sheetData sheetId="158"/>
      <sheetData sheetId="159"/>
      <sheetData sheetId="160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>
        <row r="48">
          <cell r="E48">
            <v>0</v>
          </cell>
        </row>
      </sheetData>
      <sheetData sheetId="178">
        <row r="48">
          <cell r="E48">
            <v>0</v>
          </cell>
        </row>
      </sheetData>
      <sheetData sheetId="179"/>
      <sheetData sheetId="180"/>
      <sheetData sheetId="181" refreshError="1"/>
      <sheetData sheetId="182" refreshError="1"/>
      <sheetData sheetId="183" refreshError="1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/>
      <sheetData sheetId="193" refreshError="1"/>
      <sheetData sheetId="194">
        <row r="48">
          <cell r="E48">
            <v>0</v>
          </cell>
        </row>
      </sheetData>
      <sheetData sheetId="195">
        <row r="48">
          <cell r="E48">
            <v>0</v>
          </cell>
        </row>
      </sheetData>
      <sheetData sheetId="196">
        <row r="48">
          <cell r="E48">
            <v>0</v>
          </cell>
        </row>
      </sheetData>
      <sheetData sheetId="197" refreshError="1"/>
      <sheetData sheetId="198"/>
      <sheetData sheetId="199"/>
      <sheetData sheetId="200"/>
      <sheetData sheetId="201" refreshError="1"/>
      <sheetData sheetId="202" refreshError="1"/>
      <sheetData sheetId="203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/>
      <sheetData sheetId="322">
        <row r="48">
          <cell r="E48">
            <v>0</v>
          </cell>
        </row>
      </sheetData>
      <sheetData sheetId="323"/>
      <sheetData sheetId="324" refreshError="1"/>
      <sheetData sheetId="325" refreshError="1"/>
      <sheetData sheetId="326" refreshError="1"/>
      <sheetData sheetId="327" refreshError="1"/>
      <sheetData sheetId="328"/>
      <sheetData sheetId="329"/>
      <sheetData sheetId="330"/>
      <sheetData sheetId="331"/>
      <sheetData sheetId="332"/>
      <sheetData sheetId="333"/>
      <sheetData sheetId="334" refreshError="1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 refreshError="1"/>
      <sheetData sheetId="352" refreshError="1"/>
      <sheetData sheetId="353" refreshError="1"/>
      <sheetData sheetId="354" refreshError="1"/>
      <sheetData sheetId="355"/>
      <sheetData sheetId="356"/>
      <sheetData sheetId="357"/>
      <sheetData sheetId="358"/>
      <sheetData sheetId="359">
        <row r="48">
          <cell r="E48">
            <v>0</v>
          </cell>
        </row>
      </sheetData>
      <sheetData sheetId="360"/>
      <sheetData sheetId="361"/>
      <sheetData sheetId="362"/>
      <sheetData sheetId="363">
        <row r="48">
          <cell r="E48">
            <v>0</v>
          </cell>
        </row>
      </sheetData>
      <sheetData sheetId="364"/>
      <sheetData sheetId="365"/>
      <sheetData sheetId="366"/>
      <sheetData sheetId="367">
        <row r="48">
          <cell r="E48">
            <v>0</v>
          </cell>
        </row>
      </sheetData>
      <sheetData sheetId="368"/>
      <sheetData sheetId="369"/>
      <sheetData sheetId="370"/>
      <sheetData sheetId="371">
        <row r="48">
          <cell r="E48">
            <v>0</v>
          </cell>
        </row>
      </sheetData>
      <sheetData sheetId="372"/>
      <sheetData sheetId="373"/>
      <sheetData sheetId="374"/>
      <sheetData sheetId="375">
        <row r="48">
          <cell r="E48">
            <v>0</v>
          </cell>
        </row>
      </sheetData>
      <sheetData sheetId="376"/>
      <sheetData sheetId="377"/>
      <sheetData sheetId="378"/>
      <sheetData sheetId="379"/>
      <sheetData sheetId="380">
        <row r="48">
          <cell r="E48">
            <v>0</v>
          </cell>
        </row>
      </sheetData>
      <sheetData sheetId="381"/>
      <sheetData sheetId="382"/>
      <sheetData sheetId="383"/>
      <sheetData sheetId="384"/>
      <sheetData sheetId="385"/>
      <sheetData sheetId="386">
        <row r="48">
          <cell r="E48">
            <v>0</v>
          </cell>
        </row>
      </sheetData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>
        <row r="48">
          <cell r="E48">
            <v>0</v>
          </cell>
        </row>
      </sheetData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>
        <row r="48">
          <cell r="E48">
            <v>0</v>
          </cell>
        </row>
      </sheetData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 refreshError="1"/>
      <sheetData sheetId="431" refreshError="1"/>
      <sheetData sheetId="432" refreshError="1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 refreshError="1"/>
      <sheetData sheetId="448" refreshError="1"/>
      <sheetData sheetId="449" refreshError="1"/>
      <sheetData sheetId="450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O55"/>
  <sheetViews>
    <sheetView showGridLines="0" tabSelected="1" view="pageBreakPreview" zoomScale="70" zoomScaleNormal="70" zoomScaleSheetLayoutView="70" zoomScalePageLayoutView="55" workbookViewId="0">
      <selection activeCell="O9" sqref="O9"/>
    </sheetView>
  </sheetViews>
  <sheetFormatPr baseColWidth="10" defaultColWidth="11.44140625" defaultRowHeight="13.8" x14ac:dyDescent="0.25"/>
  <cols>
    <col min="1" max="2" width="3.44140625" style="1" customWidth="1"/>
    <col min="3" max="3" width="6.5546875" style="1" customWidth="1"/>
    <col min="4" max="4" width="15.33203125" style="1" customWidth="1"/>
    <col min="5" max="5" width="17.33203125" style="2" customWidth="1"/>
    <col min="6" max="6" width="17.5546875" style="1" customWidth="1"/>
    <col min="7" max="7" width="73.33203125" style="1" customWidth="1"/>
    <col min="8" max="8" width="10.88671875" style="1" customWidth="1"/>
    <col min="9" max="9" width="14.33203125" style="2" customWidth="1"/>
    <col min="10" max="10" width="19" style="58" customWidth="1"/>
    <col min="11" max="11" width="28.33203125" style="52" customWidth="1"/>
    <col min="12" max="12" width="3.33203125" style="1" customWidth="1"/>
    <col min="13" max="13" width="2.6640625" style="1" customWidth="1"/>
    <col min="14" max="14" width="11.44140625" style="1"/>
    <col min="15" max="15" width="19.6640625" style="1" customWidth="1"/>
    <col min="16" max="16" width="14.33203125" style="1" customWidth="1"/>
    <col min="17" max="16384" width="11.44140625" style="1"/>
  </cols>
  <sheetData>
    <row r="1" spans="1:13" ht="16.2" thickBot="1" x14ac:dyDescent="0.35">
      <c r="A1" s="5"/>
      <c r="B1" s="5"/>
      <c r="C1" s="5"/>
      <c r="D1" s="5"/>
      <c r="E1" s="6"/>
      <c r="F1" s="5"/>
      <c r="G1" s="5"/>
      <c r="H1" s="5"/>
      <c r="I1" s="6"/>
      <c r="J1" s="53"/>
      <c r="K1" s="46"/>
      <c r="L1" s="5"/>
      <c r="M1" s="5"/>
    </row>
    <row r="2" spans="1:13" ht="16.2" thickTop="1" x14ac:dyDescent="0.3">
      <c r="A2" s="5"/>
      <c r="B2" s="7"/>
      <c r="C2" s="33"/>
      <c r="D2" s="33"/>
      <c r="E2" s="34"/>
      <c r="F2" s="33"/>
      <c r="G2" s="171" t="s">
        <v>27</v>
      </c>
      <c r="H2" s="171"/>
      <c r="I2" s="171"/>
      <c r="J2" s="171"/>
      <c r="K2" s="47"/>
      <c r="L2" s="8"/>
      <c r="M2" s="5"/>
    </row>
    <row r="3" spans="1:13" ht="27" customHeight="1" x14ac:dyDescent="0.3">
      <c r="A3" s="5"/>
      <c r="B3" s="9"/>
      <c r="C3" s="183" t="s">
        <v>81</v>
      </c>
      <c r="D3" s="183"/>
      <c r="E3" s="183"/>
      <c r="F3" s="183"/>
      <c r="G3" s="172" t="s">
        <v>28</v>
      </c>
      <c r="H3" s="173"/>
      <c r="I3" s="173"/>
      <c r="J3" s="173"/>
      <c r="K3" s="46"/>
      <c r="L3" s="10"/>
      <c r="M3" s="5"/>
    </row>
    <row r="4" spans="1:13" ht="24" customHeight="1" x14ac:dyDescent="0.3">
      <c r="A4" s="5"/>
      <c r="B4" s="9"/>
      <c r="C4" s="137" t="s">
        <v>0</v>
      </c>
      <c r="D4" s="137"/>
      <c r="E4" s="138" t="s">
        <v>82</v>
      </c>
      <c r="F4" s="139"/>
      <c r="G4" s="5"/>
      <c r="H4" s="5"/>
      <c r="I4" s="6"/>
      <c r="J4" s="53"/>
      <c r="K4" s="46"/>
      <c r="L4" s="10"/>
      <c r="M4" s="5"/>
    </row>
    <row r="5" spans="1:13" ht="19.95" customHeight="1" x14ac:dyDescent="0.3">
      <c r="A5" s="5"/>
      <c r="B5" s="9"/>
      <c r="C5" s="188" t="s">
        <v>1</v>
      </c>
      <c r="D5" s="188"/>
      <c r="E5" s="188"/>
      <c r="F5" s="188"/>
      <c r="G5" s="188"/>
      <c r="H5" s="188"/>
      <c r="I5" s="188"/>
      <c r="J5" s="188"/>
      <c r="K5" s="188"/>
      <c r="L5" s="10"/>
      <c r="M5" s="5"/>
    </row>
    <row r="6" spans="1:13" ht="30" customHeight="1" thickBot="1" x14ac:dyDescent="0.35">
      <c r="A6" s="5"/>
      <c r="B6" s="9"/>
      <c r="C6" s="187" t="s">
        <v>85</v>
      </c>
      <c r="D6" s="187"/>
      <c r="E6" s="187"/>
      <c r="F6" s="187"/>
      <c r="G6" s="187"/>
      <c r="H6" s="187"/>
      <c r="I6" s="187"/>
      <c r="J6" s="187"/>
      <c r="K6" s="187"/>
      <c r="L6" s="10"/>
      <c r="M6" s="5"/>
    </row>
    <row r="7" spans="1:13" s="17" customFormat="1" ht="15.6" x14ac:dyDescent="0.3">
      <c r="A7" s="16"/>
      <c r="B7" s="31"/>
      <c r="C7" s="145" t="s">
        <v>51</v>
      </c>
      <c r="D7" s="146"/>
      <c r="E7" s="146"/>
      <c r="F7" s="146"/>
      <c r="G7" s="146"/>
      <c r="H7" s="146"/>
      <c r="I7" s="146"/>
      <c r="J7" s="146"/>
      <c r="K7" s="147"/>
      <c r="L7" s="18"/>
      <c r="M7" s="16"/>
    </row>
    <row r="8" spans="1:13" ht="43.5" customHeight="1" x14ac:dyDescent="0.3">
      <c r="A8" s="5"/>
      <c r="B8" s="32"/>
      <c r="C8" s="148"/>
      <c r="D8" s="149"/>
      <c r="E8" s="149"/>
      <c r="F8" s="149"/>
      <c r="G8" s="149"/>
      <c r="H8" s="149"/>
      <c r="I8" s="149"/>
      <c r="J8" s="149"/>
      <c r="K8" s="150"/>
      <c r="L8" s="10"/>
      <c r="M8" s="5"/>
    </row>
    <row r="9" spans="1:13" ht="13.2" customHeight="1" x14ac:dyDescent="0.3">
      <c r="A9" s="5"/>
      <c r="B9" s="32"/>
      <c r="C9" s="151"/>
      <c r="D9" s="152"/>
      <c r="E9" s="152"/>
      <c r="F9" s="152"/>
      <c r="G9" s="152"/>
      <c r="H9" s="152"/>
      <c r="I9" s="152"/>
      <c r="J9" s="152"/>
      <c r="K9" s="153"/>
      <c r="L9" s="10"/>
      <c r="M9" s="5"/>
    </row>
    <row r="10" spans="1:13" ht="30" customHeight="1" thickBot="1" x14ac:dyDescent="0.35">
      <c r="A10" s="5"/>
      <c r="B10" s="9"/>
      <c r="C10" s="184"/>
      <c r="D10" s="185"/>
      <c r="E10" s="185"/>
      <c r="F10" s="185"/>
      <c r="G10" s="185"/>
      <c r="H10" s="185"/>
      <c r="I10" s="185"/>
      <c r="J10" s="185"/>
      <c r="K10" s="186"/>
      <c r="L10" s="10"/>
      <c r="M10" s="5"/>
    </row>
    <row r="11" spans="1:13" ht="30" customHeight="1" x14ac:dyDescent="0.3">
      <c r="A11" s="5"/>
      <c r="B11" s="9"/>
      <c r="C11" s="140" t="s">
        <v>2</v>
      </c>
      <c r="D11" s="142" t="s">
        <v>3</v>
      </c>
      <c r="E11" s="144" t="s">
        <v>4</v>
      </c>
      <c r="F11" s="144"/>
      <c r="G11" s="140" t="s">
        <v>5</v>
      </c>
      <c r="H11" s="142" t="s">
        <v>6</v>
      </c>
      <c r="I11" s="142" t="s">
        <v>7</v>
      </c>
      <c r="J11" s="189" t="s">
        <v>8</v>
      </c>
      <c r="K11" s="191" t="s">
        <v>9</v>
      </c>
      <c r="L11" s="10"/>
      <c r="M11" s="5"/>
    </row>
    <row r="12" spans="1:13" ht="30" customHeight="1" thickBot="1" x14ac:dyDescent="0.35">
      <c r="A12" s="5"/>
      <c r="B12" s="9"/>
      <c r="C12" s="141"/>
      <c r="D12" s="143"/>
      <c r="E12" s="19" t="s">
        <v>10</v>
      </c>
      <c r="F12" s="19" t="s">
        <v>11</v>
      </c>
      <c r="G12" s="141"/>
      <c r="H12" s="143"/>
      <c r="I12" s="143"/>
      <c r="J12" s="190"/>
      <c r="K12" s="192"/>
      <c r="L12" s="10"/>
      <c r="M12" s="5"/>
    </row>
    <row r="13" spans="1:13" ht="30" customHeight="1" thickBot="1" x14ac:dyDescent="0.35">
      <c r="A13" s="5"/>
      <c r="B13" s="9"/>
      <c r="C13" s="79"/>
      <c r="D13" s="80">
        <v>1</v>
      </c>
      <c r="E13" s="81"/>
      <c r="F13" s="81"/>
      <c r="G13" s="81" t="s">
        <v>21</v>
      </c>
      <c r="H13" s="81"/>
      <c r="I13" s="80"/>
      <c r="J13" s="82"/>
      <c r="K13" s="83"/>
      <c r="L13" s="10"/>
      <c r="M13" s="5"/>
    </row>
    <row r="14" spans="1:13" ht="30" customHeight="1" x14ac:dyDescent="0.3">
      <c r="A14" s="5"/>
      <c r="B14" s="9"/>
      <c r="C14" s="84"/>
      <c r="D14" s="85" t="s">
        <v>35</v>
      </c>
      <c r="E14" s="85"/>
      <c r="F14" s="85"/>
      <c r="G14" s="86" t="s">
        <v>52</v>
      </c>
      <c r="H14" s="85" t="s">
        <v>22</v>
      </c>
      <c r="I14" s="87">
        <v>190.626</v>
      </c>
      <c r="J14" s="88">
        <v>4789.8</v>
      </c>
      <c r="K14" s="89">
        <f>+I14*J14</f>
        <v>913060.41480000003</v>
      </c>
      <c r="L14" s="10"/>
      <c r="M14" s="5"/>
    </row>
    <row r="15" spans="1:13" ht="30" customHeight="1" x14ac:dyDescent="0.3">
      <c r="A15" s="5"/>
      <c r="B15" s="9"/>
      <c r="C15" s="84"/>
      <c r="D15" s="85" t="s">
        <v>46</v>
      </c>
      <c r="E15" s="85"/>
      <c r="F15" s="85"/>
      <c r="G15" s="44" t="s">
        <v>53</v>
      </c>
      <c r="H15" s="85" t="s">
        <v>23</v>
      </c>
      <c r="I15" s="62">
        <v>12.787379999999999</v>
      </c>
      <c r="J15" s="88">
        <v>305066.25</v>
      </c>
      <c r="K15" s="89">
        <f>+I15*J15</f>
        <v>3900998.0639249994</v>
      </c>
      <c r="L15" s="10"/>
      <c r="M15" s="5"/>
    </row>
    <row r="16" spans="1:13" ht="30" customHeight="1" thickBot="1" x14ac:dyDescent="0.35">
      <c r="A16" s="5"/>
      <c r="B16" s="9"/>
      <c r="C16" s="90" t="s">
        <v>26</v>
      </c>
      <c r="D16" s="91"/>
      <c r="E16" s="92"/>
      <c r="F16" s="92"/>
      <c r="G16" s="93"/>
      <c r="H16" s="92"/>
      <c r="I16" s="94"/>
      <c r="J16" s="95"/>
      <c r="K16" s="96">
        <f>SUM(K14:K15)</f>
        <v>4814058.4787249994</v>
      </c>
      <c r="L16" s="10"/>
      <c r="M16" s="5"/>
    </row>
    <row r="17" spans="1:13" ht="30" customHeight="1" thickBot="1" x14ac:dyDescent="0.35">
      <c r="A17" s="5"/>
      <c r="B17" s="9"/>
      <c r="C17" s="79"/>
      <c r="D17" s="80">
        <v>2</v>
      </c>
      <c r="E17" s="81"/>
      <c r="F17" s="81"/>
      <c r="G17" s="81" t="s">
        <v>59</v>
      </c>
      <c r="H17" s="81"/>
      <c r="I17" s="97"/>
      <c r="J17" s="82"/>
      <c r="K17" s="83"/>
      <c r="L17" s="10"/>
      <c r="M17" s="5"/>
    </row>
    <row r="18" spans="1:13" ht="30" customHeight="1" x14ac:dyDescent="0.3">
      <c r="A18" s="5"/>
      <c r="B18" s="9"/>
      <c r="C18" s="20"/>
      <c r="D18" s="21" t="s">
        <v>36</v>
      </c>
      <c r="E18" s="21"/>
      <c r="F18" s="21"/>
      <c r="G18" s="44" t="s">
        <v>54</v>
      </c>
      <c r="H18" s="45" t="s">
        <v>23</v>
      </c>
      <c r="I18" s="62">
        <v>171.5634</v>
      </c>
      <c r="J18" s="65">
        <v>84326.400000000009</v>
      </c>
      <c r="K18" s="64">
        <f>+I18*J18</f>
        <v>14467323.893760001</v>
      </c>
      <c r="L18" s="10"/>
      <c r="M18" s="5"/>
    </row>
    <row r="19" spans="1:13" ht="30" customHeight="1" x14ac:dyDescent="0.3">
      <c r="A19" s="5"/>
      <c r="B19" s="9"/>
      <c r="C19" s="20"/>
      <c r="D19" s="21" t="s">
        <v>37</v>
      </c>
      <c r="E19" s="21"/>
      <c r="F19" s="21"/>
      <c r="G19" s="44" t="s">
        <v>55</v>
      </c>
      <c r="H19" s="71" t="s">
        <v>56</v>
      </c>
      <c r="I19" s="62">
        <v>757.44302000000005</v>
      </c>
      <c r="J19" s="65">
        <v>11313</v>
      </c>
      <c r="K19" s="64">
        <f t="shared" ref="K19:K20" si="0">+I19*J19</f>
        <v>8568952.8852600008</v>
      </c>
      <c r="L19" s="10"/>
      <c r="M19" s="5"/>
    </row>
    <row r="20" spans="1:13" ht="30" customHeight="1" x14ac:dyDescent="0.3">
      <c r="A20" s="5"/>
      <c r="B20" s="9"/>
      <c r="C20" s="20"/>
      <c r="D20" s="21" t="s">
        <v>41</v>
      </c>
      <c r="E20" s="21"/>
      <c r="F20" s="21"/>
      <c r="G20" s="69" t="s">
        <v>57</v>
      </c>
      <c r="H20" s="72" t="s">
        <v>58</v>
      </c>
      <c r="I20" s="62">
        <v>5359.5897000000004</v>
      </c>
      <c r="J20" s="65">
        <v>5044.9500000000007</v>
      </c>
      <c r="K20" s="64">
        <f t="shared" si="0"/>
        <v>27038862.057015005</v>
      </c>
      <c r="L20" s="10"/>
      <c r="M20" s="5"/>
    </row>
    <row r="21" spans="1:13" ht="30" customHeight="1" thickBot="1" x14ac:dyDescent="0.35">
      <c r="A21" s="5"/>
      <c r="B21" s="9"/>
      <c r="C21" s="40" t="s">
        <v>60</v>
      </c>
      <c r="D21" s="41"/>
      <c r="E21" s="42"/>
      <c r="F21" s="22"/>
      <c r="G21" s="22"/>
      <c r="H21" s="22"/>
      <c r="I21" s="59"/>
      <c r="J21" s="43"/>
      <c r="K21" s="67">
        <f>SUM(K18:K20)</f>
        <v>50075138.836035013</v>
      </c>
      <c r="L21" s="10"/>
      <c r="M21" s="5"/>
    </row>
    <row r="22" spans="1:13" ht="30" customHeight="1" thickBot="1" x14ac:dyDescent="0.35">
      <c r="A22" s="5"/>
      <c r="B22" s="9"/>
      <c r="C22" s="79"/>
      <c r="D22" s="80">
        <v>3</v>
      </c>
      <c r="E22" s="81"/>
      <c r="F22" s="81"/>
      <c r="G22" s="81" t="s">
        <v>62</v>
      </c>
      <c r="H22" s="81"/>
      <c r="I22" s="97"/>
      <c r="J22" s="82"/>
      <c r="K22" s="83"/>
      <c r="L22" s="10"/>
      <c r="M22" s="5"/>
    </row>
    <row r="23" spans="1:13" ht="30" customHeight="1" x14ac:dyDescent="0.3">
      <c r="A23" s="5"/>
      <c r="B23" s="9"/>
      <c r="C23" s="20"/>
      <c r="D23" s="21" t="s">
        <v>38</v>
      </c>
      <c r="E23" s="98"/>
      <c r="F23" s="21"/>
      <c r="G23" s="44" t="s">
        <v>61</v>
      </c>
      <c r="H23" s="45" t="s">
        <v>24</v>
      </c>
      <c r="I23" s="62">
        <v>6593.44</v>
      </c>
      <c r="J23" s="65">
        <v>14038.650000000001</v>
      </c>
      <c r="K23" s="64">
        <f>+I23*J23</f>
        <v>92562996.456</v>
      </c>
      <c r="L23" s="10"/>
      <c r="M23" s="5"/>
    </row>
    <row r="24" spans="1:13" ht="30" customHeight="1" thickBot="1" x14ac:dyDescent="0.35">
      <c r="A24" s="5"/>
      <c r="B24" s="9"/>
      <c r="C24" s="40" t="s">
        <v>63</v>
      </c>
      <c r="D24" s="41"/>
      <c r="E24" s="42"/>
      <c r="F24" s="22"/>
      <c r="G24" s="22"/>
      <c r="H24" s="22"/>
      <c r="I24" s="59"/>
      <c r="J24" s="43"/>
      <c r="K24" s="67">
        <f>SUM(K23:K23)</f>
        <v>92562996.456</v>
      </c>
      <c r="L24" s="10"/>
      <c r="M24" s="5"/>
    </row>
    <row r="25" spans="1:13" ht="30" customHeight="1" thickBot="1" x14ac:dyDescent="0.35">
      <c r="A25" s="5"/>
      <c r="B25" s="9"/>
      <c r="C25" s="79"/>
      <c r="D25" s="80">
        <v>4</v>
      </c>
      <c r="E25" s="81"/>
      <c r="F25" s="81"/>
      <c r="G25" s="81" t="s">
        <v>47</v>
      </c>
      <c r="H25" s="81"/>
      <c r="I25" s="97"/>
      <c r="J25" s="82"/>
      <c r="K25" s="83"/>
      <c r="L25" s="10"/>
      <c r="M25" s="5"/>
    </row>
    <row r="26" spans="1:13" ht="30" customHeight="1" x14ac:dyDescent="0.3">
      <c r="A26" s="5"/>
      <c r="B26" s="9"/>
      <c r="C26" s="84"/>
      <c r="D26" s="99" t="s">
        <v>39</v>
      </c>
      <c r="E26" s="85"/>
      <c r="F26" s="99"/>
      <c r="G26" s="44" t="s">
        <v>64</v>
      </c>
      <c r="H26" s="74" t="s">
        <v>25</v>
      </c>
      <c r="I26" s="75">
        <v>76.599999999999994</v>
      </c>
      <c r="J26" s="76">
        <v>296925.75</v>
      </c>
      <c r="K26" s="89">
        <f>+I26*J26</f>
        <v>22744512.449999999</v>
      </c>
      <c r="L26" s="10"/>
      <c r="M26" s="5"/>
    </row>
    <row r="27" spans="1:13" ht="30" customHeight="1" x14ac:dyDescent="0.3">
      <c r="A27" s="5"/>
      <c r="B27" s="9"/>
      <c r="C27" s="84"/>
      <c r="D27" s="85" t="s">
        <v>40</v>
      </c>
      <c r="E27" s="85"/>
      <c r="F27" s="85"/>
      <c r="G27" s="69" t="s">
        <v>65</v>
      </c>
      <c r="H27" s="70" t="s">
        <v>25</v>
      </c>
      <c r="I27" s="63">
        <v>24</v>
      </c>
      <c r="J27" s="88">
        <v>386183.7</v>
      </c>
      <c r="K27" s="89">
        <f>+I27*J27</f>
        <v>9268408.8000000007</v>
      </c>
      <c r="L27" s="10"/>
      <c r="M27" s="5"/>
    </row>
    <row r="28" spans="1:13" ht="30" customHeight="1" thickBot="1" x14ac:dyDescent="0.35">
      <c r="A28" s="5"/>
      <c r="B28" s="9"/>
      <c r="C28" s="90" t="s">
        <v>49</v>
      </c>
      <c r="D28" s="100"/>
      <c r="E28" s="101"/>
      <c r="F28" s="102"/>
      <c r="G28" s="102"/>
      <c r="H28" s="102"/>
      <c r="I28" s="87"/>
      <c r="J28" s="103"/>
      <c r="K28" s="96">
        <f>SUM(K26:K27)</f>
        <v>32012921.25</v>
      </c>
      <c r="L28" s="10"/>
      <c r="M28" s="5"/>
    </row>
    <row r="29" spans="1:13" ht="30" customHeight="1" thickBot="1" x14ac:dyDescent="0.35">
      <c r="A29" s="5"/>
      <c r="B29" s="9"/>
      <c r="C29" s="79"/>
      <c r="D29" s="80">
        <v>5</v>
      </c>
      <c r="E29" s="81"/>
      <c r="F29" s="81"/>
      <c r="G29" s="81" t="s">
        <v>66</v>
      </c>
      <c r="H29" s="81"/>
      <c r="I29" s="97"/>
      <c r="J29" s="82"/>
      <c r="K29" s="83"/>
      <c r="L29" s="10"/>
      <c r="M29" s="5"/>
    </row>
    <row r="30" spans="1:13" ht="30" customHeight="1" x14ac:dyDescent="0.3">
      <c r="A30" s="5"/>
      <c r="B30" s="9"/>
      <c r="C30" s="84"/>
      <c r="D30" s="99" t="s">
        <v>48</v>
      </c>
      <c r="E30" s="106"/>
      <c r="F30" s="99"/>
      <c r="G30" s="44" t="s">
        <v>84</v>
      </c>
      <c r="H30" s="74" t="s">
        <v>23</v>
      </c>
      <c r="I30" s="75">
        <v>74.699999999999989</v>
      </c>
      <c r="J30" s="76">
        <v>1304252.55</v>
      </c>
      <c r="K30" s="89">
        <f>+I30*J30</f>
        <v>97427665.484999985</v>
      </c>
      <c r="L30" s="10"/>
      <c r="M30" s="5"/>
    </row>
    <row r="31" spans="1:13" ht="30" customHeight="1" thickBot="1" x14ac:dyDescent="0.35">
      <c r="A31" s="5"/>
      <c r="B31" s="9"/>
      <c r="C31" s="90" t="s">
        <v>68</v>
      </c>
      <c r="D31" s="100"/>
      <c r="E31" s="101"/>
      <c r="F31" s="102"/>
      <c r="G31" s="102"/>
      <c r="H31" s="102"/>
      <c r="I31" s="94"/>
      <c r="J31" s="103"/>
      <c r="K31" s="96">
        <f>SUM(K30)</f>
        <v>97427665.484999985</v>
      </c>
      <c r="L31" s="10"/>
      <c r="M31" s="5"/>
    </row>
    <row r="32" spans="1:13" ht="30" customHeight="1" thickBot="1" x14ac:dyDescent="0.35">
      <c r="A32" s="5"/>
      <c r="B32" s="9"/>
      <c r="C32" s="90"/>
      <c r="D32" s="105">
        <v>6</v>
      </c>
      <c r="E32" s="101"/>
      <c r="F32" s="102"/>
      <c r="G32" s="81" t="s">
        <v>69</v>
      </c>
      <c r="H32" s="102"/>
      <c r="I32" s="107"/>
      <c r="J32" s="103"/>
      <c r="K32" s="104"/>
      <c r="L32" s="10"/>
      <c r="M32" s="5"/>
    </row>
    <row r="33" spans="1:15" ht="30" customHeight="1" thickBot="1" x14ac:dyDescent="0.35">
      <c r="A33" s="5"/>
      <c r="B33" s="9"/>
      <c r="C33" s="108"/>
      <c r="D33" s="109" t="s">
        <v>48</v>
      </c>
      <c r="E33" s="110"/>
      <c r="F33" s="111"/>
      <c r="G33" s="111" t="s">
        <v>71</v>
      </c>
      <c r="H33" s="110" t="s">
        <v>23</v>
      </c>
      <c r="I33" s="112">
        <v>114.37559999999999</v>
      </c>
      <c r="J33" s="113">
        <v>305654.85000000003</v>
      </c>
      <c r="K33" s="120">
        <f>+I33*J33</f>
        <v>34959456.861660004</v>
      </c>
      <c r="L33" s="10"/>
      <c r="M33" s="5"/>
    </row>
    <row r="34" spans="1:15" ht="30" customHeight="1" thickBot="1" x14ac:dyDescent="0.35">
      <c r="A34" s="5"/>
      <c r="B34" s="9"/>
      <c r="C34" s="114"/>
      <c r="D34" s="115" t="s">
        <v>75</v>
      </c>
      <c r="E34" s="116"/>
      <c r="F34" s="117"/>
      <c r="G34" s="117" t="s">
        <v>72</v>
      </c>
      <c r="H34" s="116" t="s">
        <v>23</v>
      </c>
      <c r="I34" s="118">
        <v>57.187799999999996</v>
      </c>
      <c r="J34" s="119">
        <v>320868</v>
      </c>
      <c r="K34" s="120">
        <f t="shared" ref="K34:K36" si="1">+I34*J34</f>
        <v>18349735.010399997</v>
      </c>
      <c r="L34" s="10"/>
      <c r="M34" s="5"/>
    </row>
    <row r="35" spans="1:15" ht="30" customHeight="1" thickBot="1" x14ac:dyDescent="0.35">
      <c r="A35" s="5"/>
      <c r="B35" s="9"/>
      <c r="C35" s="114"/>
      <c r="D35" s="115" t="s">
        <v>76</v>
      </c>
      <c r="E35" s="116"/>
      <c r="F35" s="117"/>
      <c r="G35" s="117" t="s">
        <v>73</v>
      </c>
      <c r="H35" s="116" t="s">
        <v>23</v>
      </c>
      <c r="I35" s="118">
        <v>41.937719999999999</v>
      </c>
      <c r="J35" s="119">
        <v>1691512.2000000002</v>
      </c>
      <c r="K35" s="120">
        <f t="shared" si="1"/>
        <v>70938165.02018401</v>
      </c>
      <c r="L35" s="10"/>
      <c r="M35" s="5"/>
    </row>
    <row r="36" spans="1:15" ht="30" customHeight="1" x14ac:dyDescent="0.3">
      <c r="A36" s="5"/>
      <c r="B36" s="9"/>
      <c r="C36" s="114"/>
      <c r="D36" s="115" t="s">
        <v>77</v>
      </c>
      <c r="E36" s="116"/>
      <c r="F36" s="117"/>
      <c r="G36" s="117" t="s">
        <v>74</v>
      </c>
      <c r="H36" s="116" t="s">
        <v>25</v>
      </c>
      <c r="I36" s="118">
        <v>60.8</v>
      </c>
      <c r="J36" s="119">
        <v>24522.75</v>
      </c>
      <c r="K36" s="120">
        <f t="shared" si="1"/>
        <v>1490983.2</v>
      </c>
      <c r="L36" s="10"/>
      <c r="M36" s="5"/>
    </row>
    <row r="37" spans="1:15" ht="30" customHeight="1" thickBot="1" x14ac:dyDescent="0.35">
      <c r="A37" s="5"/>
      <c r="B37" s="9"/>
      <c r="C37" s="90" t="s">
        <v>70</v>
      </c>
      <c r="D37" s="100"/>
      <c r="E37" s="101"/>
      <c r="F37" s="102"/>
      <c r="G37" s="102"/>
      <c r="H37" s="102"/>
      <c r="I37" s="94"/>
      <c r="J37" s="121"/>
      <c r="K37" s="104">
        <f>SUM(K33:K36)</f>
        <v>125738340.09224401</v>
      </c>
      <c r="L37" s="10"/>
      <c r="M37" s="5"/>
    </row>
    <row r="38" spans="1:15" ht="30" customHeight="1" thickBot="1" x14ac:dyDescent="0.35">
      <c r="A38" s="5"/>
      <c r="B38" s="9"/>
      <c r="C38" s="79"/>
      <c r="D38" s="80">
        <v>7</v>
      </c>
      <c r="E38" s="81"/>
      <c r="F38" s="81"/>
      <c r="G38" s="81" t="s">
        <v>42</v>
      </c>
      <c r="H38" s="81"/>
      <c r="I38" s="97"/>
      <c r="J38" s="82"/>
      <c r="K38" s="83"/>
      <c r="L38" s="10"/>
      <c r="M38" s="5"/>
    </row>
    <row r="39" spans="1:15" ht="30" customHeight="1" x14ac:dyDescent="0.3">
      <c r="A39" s="5"/>
      <c r="B39" s="9"/>
      <c r="C39" s="20"/>
      <c r="D39" s="23" t="s">
        <v>50</v>
      </c>
      <c r="E39" s="21"/>
      <c r="F39" s="23"/>
      <c r="G39" s="24" t="s">
        <v>78</v>
      </c>
      <c r="H39" s="23" t="s">
        <v>23</v>
      </c>
      <c r="I39" s="73">
        <v>184.35078000000001</v>
      </c>
      <c r="J39" s="76">
        <v>77635.8</v>
      </c>
      <c r="K39" s="64">
        <f>+I39*J39</f>
        <v>14312220.285924003</v>
      </c>
      <c r="L39" s="10"/>
      <c r="M39" s="5"/>
    </row>
    <row r="40" spans="1:15" ht="30" customHeight="1" thickBot="1" x14ac:dyDescent="0.35">
      <c r="A40" s="5"/>
      <c r="B40" s="9"/>
      <c r="C40" s="157" t="s">
        <v>43</v>
      </c>
      <c r="D40" s="158"/>
      <c r="E40" s="158"/>
      <c r="F40" s="158"/>
      <c r="G40" s="158"/>
      <c r="H40" s="159"/>
      <c r="I40" s="60"/>
      <c r="J40" s="54"/>
      <c r="K40" s="66">
        <f>SUM(K39:K39)</f>
        <v>14312220.285924003</v>
      </c>
      <c r="L40" s="10"/>
      <c r="M40" s="5"/>
    </row>
    <row r="41" spans="1:15" s="3" customFormat="1" ht="30" customHeight="1" thickBot="1" x14ac:dyDescent="0.35">
      <c r="A41" s="11"/>
      <c r="B41" s="12"/>
      <c r="C41" s="162" t="s">
        <v>34</v>
      </c>
      <c r="D41" s="163"/>
      <c r="E41" s="163"/>
      <c r="F41" s="163"/>
      <c r="G41" s="163"/>
      <c r="H41" s="163"/>
      <c r="I41" s="163"/>
      <c r="J41" s="164"/>
      <c r="K41" s="122">
        <f>+K40+K37+K31+K28+K24+K21+K16</f>
        <v>416943340.883928</v>
      </c>
      <c r="L41" s="13"/>
      <c r="M41" s="11"/>
    </row>
    <row r="42" spans="1:15" s="3" customFormat="1" ht="16.2" thickBot="1" x14ac:dyDescent="0.35">
      <c r="A42" s="11"/>
      <c r="B42" s="12"/>
      <c r="C42" s="123"/>
      <c r="D42" s="123"/>
      <c r="E42" s="123"/>
      <c r="F42" s="123"/>
      <c r="G42" s="123"/>
      <c r="H42" s="123"/>
      <c r="I42" s="124"/>
      <c r="J42" s="125"/>
      <c r="K42" s="126"/>
      <c r="L42" s="13"/>
      <c r="M42" s="11"/>
    </row>
    <row r="43" spans="1:15" s="3" customFormat="1" ht="30" customHeight="1" x14ac:dyDescent="0.3">
      <c r="A43" s="11"/>
      <c r="B43" s="12"/>
      <c r="C43" s="127"/>
      <c r="D43" s="128"/>
      <c r="E43" s="128"/>
      <c r="F43" s="128"/>
      <c r="G43" s="177" t="s">
        <v>32</v>
      </c>
      <c r="H43" s="178"/>
      <c r="I43" s="178"/>
      <c r="J43" s="178"/>
      <c r="K43" s="129">
        <v>39157841.870561458</v>
      </c>
      <c r="L43" s="13"/>
      <c r="M43" s="11"/>
      <c r="N43" s="3" t="s">
        <v>44</v>
      </c>
      <c r="O43" s="68"/>
    </row>
    <row r="44" spans="1:15" s="3" customFormat="1" ht="30" customHeight="1" x14ac:dyDescent="0.3">
      <c r="A44" s="11"/>
      <c r="B44" s="12"/>
      <c r="C44" s="127"/>
      <c r="D44" s="128"/>
      <c r="E44" s="128"/>
      <c r="F44" s="128"/>
      <c r="G44" s="179" t="s">
        <v>79</v>
      </c>
      <c r="H44" s="180"/>
      <c r="I44" s="180"/>
      <c r="J44" s="180"/>
      <c r="K44" s="130">
        <v>49609965.031199999</v>
      </c>
      <c r="L44" s="13"/>
      <c r="M44" s="11"/>
    </row>
    <row r="45" spans="1:15" s="3" customFormat="1" ht="30" customHeight="1" thickBot="1" x14ac:dyDescent="0.35">
      <c r="A45" s="11"/>
      <c r="B45" s="12"/>
      <c r="C45" s="127"/>
      <c r="D45" s="131"/>
      <c r="E45" s="127"/>
      <c r="F45" s="127"/>
      <c r="G45" s="181" t="s">
        <v>12</v>
      </c>
      <c r="H45" s="182"/>
      <c r="I45" s="182"/>
      <c r="J45" s="182"/>
      <c r="K45" s="132">
        <f>SUM(K43:K44)+K41</f>
        <v>505711147.78568947</v>
      </c>
      <c r="L45" s="13"/>
      <c r="M45" s="11"/>
    </row>
    <row r="46" spans="1:15" s="3" customFormat="1" ht="16.2" thickBot="1" x14ac:dyDescent="0.35">
      <c r="A46" s="11"/>
      <c r="B46" s="12"/>
      <c r="C46" s="25"/>
      <c r="D46" s="26"/>
      <c r="E46" s="26"/>
      <c r="F46" s="26"/>
      <c r="G46" s="25"/>
      <c r="H46" s="25"/>
      <c r="I46" s="61"/>
      <c r="J46" s="55"/>
      <c r="K46" s="48"/>
      <c r="L46" s="13"/>
      <c r="M46" s="11"/>
    </row>
    <row r="47" spans="1:15" s="3" customFormat="1" ht="15.6" x14ac:dyDescent="0.3">
      <c r="A47" s="11"/>
      <c r="B47" s="12"/>
      <c r="C47" s="27"/>
      <c r="D47" s="169"/>
      <c r="E47" s="169"/>
      <c r="F47" s="169"/>
      <c r="G47" s="169"/>
      <c r="H47" s="169"/>
      <c r="I47" s="169"/>
      <c r="J47" s="169"/>
      <c r="K47" s="170"/>
      <c r="L47" s="14"/>
      <c r="M47" s="11"/>
    </row>
    <row r="48" spans="1:15" s="3" customFormat="1" ht="46.5" customHeight="1" x14ac:dyDescent="0.3">
      <c r="A48" s="11"/>
      <c r="B48" s="12"/>
      <c r="C48" s="160" t="s">
        <v>13</v>
      </c>
      <c r="D48" s="161"/>
      <c r="E48" s="161"/>
      <c r="F48" s="161"/>
      <c r="G48" s="161"/>
      <c r="H48" s="168" t="s">
        <v>14</v>
      </c>
      <c r="I48" s="168"/>
      <c r="J48" s="168"/>
      <c r="K48" s="49" t="s">
        <v>15</v>
      </c>
      <c r="L48" s="15"/>
      <c r="M48" s="11"/>
    </row>
    <row r="49" spans="1:15" s="3" customFormat="1" ht="32.25" customHeight="1" x14ac:dyDescent="0.3">
      <c r="A49" s="11"/>
      <c r="B49" s="12"/>
      <c r="C49" s="160" t="s">
        <v>16</v>
      </c>
      <c r="D49" s="161"/>
      <c r="E49" s="161"/>
      <c r="F49" s="161"/>
      <c r="G49" s="161"/>
      <c r="H49" s="167" t="s">
        <v>17</v>
      </c>
      <c r="I49" s="167"/>
      <c r="J49" s="56" t="s">
        <v>18</v>
      </c>
      <c r="K49" s="77">
        <v>0.3</v>
      </c>
      <c r="L49" s="15"/>
      <c r="M49" s="11"/>
    </row>
    <row r="50" spans="1:15" s="3" customFormat="1" ht="30" customHeight="1" x14ac:dyDescent="0.3">
      <c r="A50" s="11"/>
      <c r="B50" s="12"/>
      <c r="C50" s="160" t="s">
        <v>31</v>
      </c>
      <c r="D50" s="161"/>
      <c r="E50" s="161"/>
      <c r="F50" s="161"/>
      <c r="G50" s="161"/>
      <c r="H50" s="165" t="s">
        <v>19</v>
      </c>
      <c r="I50" s="166"/>
      <c r="J50" s="56" t="s">
        <v>20</v>
      </c>
      <c r="K50" s="77">
        <v>0.05</v>
      </c>
      <c r="L50" s="15"/>
      <c r="M50" s="11"/>
    </row>
    <row r="51" spans="1:15" s="4" customFormat="1" ht="58.5" customHeight="1" x14ac:dyDescent="0.3">
      <c r="A51" s="11"/>
      <c r="B51" s="12"/>
      <c r="C51" s="174" t="s">
        <v>30</v>
      </c>
      <c r="D51" s="175"/>
      <c r="E51" s="175"/>
      <c r="F51" s="175"/>
      <c r="G51" s="176"/>
      <c r="H51" s="167" t="s">
        <v>29</v>
      </c>
      <c r="I51" s="167"/>
      <c r="J51" s="56" t="s">
        <v>33</v>
      </c>
      <c r="K51" s="77">
        <f>SUM(K48:K50)</f>
        <v>0.35</v>
      </c>
      <c r="L51" s="13"/>
      <c r="M51" s="11"/>
    </row>
    <row r="52" spans="1:15" ht="33.75" customHeight="1" x14ac:dyDescent="0.3">
      <c r="A52" s="5"/>
      <c r="B52" s="9"/>
      <c r="C52" s="174" t="s">
        <v>45</v>
      </c>
      <c r="D52" s="175"/>
      <c r="E52" s="175"/>
      <c r="F52" s="175"/>
      <c r="G52" s="176"/>
      <c r="H52" s="167"/>
      <c r="I52" s="167"/>
      <c r="J52" s="56"/>
      <c r="K52" s="50"/>
      <c r="L52" s="10"/>
      <c r="M52" s="5"/>
    </row>
    <row r="53" spans="1:15" ht="16.2" thickBot="1" x14ac:dyDescent="0.35">
      <c r="A53" s="5"/>
      <c r="B53" s="9"/>
      <c r="C53" s="30"/>
      <c r="D53" s="28"/>
      <c r="E53" s="28"/>
      <c r="F53" s="28"/>
      <c r="G53" s="29"/>
      <c r="H53" s="154"/>
      <c r="I53" s="155"/>
      <c r="J53" s="155"/>
      <c r="K53" s="156"/>
      <c r="L53" s="10"/>
      <c r="M53" s="5"/>
      <c r="O53" s="78"/>
    </row>
    <row r="54" spans="1:15" ht="16.2" thickBot="1" x14ac:dyDescent="0.35">
      <c r="A54" s="5"/>
      <c r="B54" s="35"/>
      <c r="C54" s="36"/>
      <c r="D54" s="36"/>
      <c r="E54" s="37"/>
      <c r="F54" s="36"/>
      <c r="G54" s="38"/>
      <c r="H54" s="36"/>
      <c r="I54" s="37"/>
      <c r="J54" s="57"/>
      <c r="K54" s="51"/>
      <c r="L54" s="39"/>
      <c r="M54" s="5"/>
    </row>
    <row r="55" spans="1:15" ht="16.2" thickTop="1" x14ac:dyDescent="0.3">
      <c r="A55" s="5"/>
      <c r="B55" s="5"/>
      <c r="C55" s="5"/>
      <c r="D55" s="5"/>
      <c r="E55" s="6"/>
      <c r="F55" s="5"/>
      <c r="G55" s="5"/>
      <c r="H55" s="5"/>
      <c r="I55" s="6"/>
      <c r="J55" s="53"/>
      <c r="K55" s="46"/>
      <c r="L55" s="5"/>
      <c r="M55" s="5"/>
    </row>
  </sheetData>
  <mergeCells count="33">
    <mergeCell ref="G2:J2"/>
    <mergeCell ref="G3:J3"/>
    <mergeCell ref="C51:G51"/>
    <mergeCell ref="C52:G52"/>
    <mergeCell ref="G43:J43"/>
    <mergeCell ref="G44:J44"/>
    <mergeCell ref="G45:J45"/>
    <mergeCell ref="C3:F3"/>
    <mergeCell ref="C10:K10"/>
    <mergeCell ref="C6:K6"/>
    <mergeCell ref="I11:I12"/>
    <mergeCell ref="C5:K5"/>
    <mergeCell ref="J11:J12"/>
    <mergeCell ref="K11:K12"/>
    <mergeCell ref="C11:C12"/>
    <mergeCell ref="D11:D12"/>
    <mergeCell ref="H53:K53"/>
    <mergeCell ref="C40:H40"/>
    <mergeCell ref="C49:G49"/>
    <mergeCell ref="C41:J41"/>
    <mergeCell ref="C50:G50"/>
    <mergeCell ref="H50:I50"/>
    <mergeCell ref="H51:I51"/>
    <mergeCell ref="H52:I52"/>
    <mergeCell ref="C48:G48"/>
    <mergeCell ref="H48:J48"/>
    <mergeCell ref="H49:I49"/>
    <mergeCell ref="D47:K47"/>
    <mergeCell ref="G11:G12"/>
    <mergeCell ref="H11:H12"/>
    <mergeCell ref="E11:F11"/>
    <mergeCell ref="C7:K8"/>
    <mergeCell ref="C9:K9"/>
  </mergeCells>
  <phoneticPr fontId="50" type="noConversion"/>
  <pageMargins left="0.11811023622047245" right="0.11811023622047245" top="0.15748031496062992" bottom="0.15748031496062992" header="0.31496062992125984" footer="0.31496062992125984"/>
  <pageSetup scale="43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6BFEC-6F5E-44C9-B68E-6A0A12B9BD17}">
  <dimension ref="A1:O58"/>
  <sheetViews>
    <sheetView showGridLines="0" view="pageBreakPreview" topLeftCell="A27" zoomScale="70" zoomScaleNormal="70" zoomScaleSheetLayoutView="70" zoomScalePageLayoutView="55" workbookViewId="0">
      <selection activeCell="G43" sqref="G43:J43"/>
    </sheetView>
  </sheetViews>
  <sheetFormatPr baseColWidth="10" defaultColWidth="11.44140625" defaultRowHeight="13.8" x14ac:dyDescent="0.25"/>
  <cols>
    <col min="1" max="2" width="3.44140625" style="1" customWidth="1"/>
    <col min="3" max="3" width="5.109375" style="1" customWidth="1"/>
    <col min="4" max="4" width="15.33203125" style="1" customWidth="1"/>
    <col min="5" max="5" width="17.33203125" style="2" customWidth="1"/>
    <col min="6" max="6" width="17.5546875" style="1" customWidth="1"/>
    <col min="7" max="7" width="73.33203125" style="1" customWidth="1"/>
    <col min="8" max="8" width="10.88671875" style="1" customWidth="1"/>
    <col min="9" max="9" width="14.33203125" style="2" customWidth="1"/>
    <col min="10" max="10" width="19" style="58" customWidth="1"/>
    <col min="11" max="11" width="28.33203125" style="52" customWidth="1"/>
    <col min="12" max="12" width="3.33203125" style="1" customWidth="1"/>
    <col min="13" max="13" width="2.6640625" style="1" customWidth="1"/>
    <col min="14" max="14" width="11.44140625" style="1"/>
    <col min="15" max="15" width="19.6640625" style="1" customWidth="1"/>
    <col min="16" max="16" width="14.33203125" style="1" customWidth="1"/>
    <col min="17" max="16384" width="11.44140625" style="1"/>
  </cols>
  <sheetData>
    <row r="1" spans="1:13" ht="16.2" thickBot="1" x14ac:dyDescent="0.35">
      <c r="A1" s="5"/>
      <c r="B1" s="5"/>
      <c r="C1" s="5"/>
      <c r="D1" s="5"/>
      <c r="E1" s="6"/>
      <c r="F1" s="5"/>
      <c r="G1" s="5"/>
      <c r="H1" s="5"/>
      <c r="I1" s="6"/>
      <c r="J1" s="53"/>
      <c r="K1" s="46"/>
      <c r="L1" s="5"/>
      <c r="M1" s="5"/>
    </row>
    <row r="2" spans="1:13" ht="16.2" thickTop="1" x14ac:dyDescent="0.3">
      <c r="A2" s="5"/>
      <c r="B2" s="7"/>
      <c r="C2" s="33"/>
      <c r="D2" s="33"/>
      <c r="E2" s="34"/>
      <c r="F2" s="33"/>
      <c r="G2" s="171" t="s">
        <v>27</v>
      </c>
      <c r="H2" s="171"/>
      <c r="I2" s="171"/>
      <c r="J2" s="171"/>
      <c r="K2" s="47"/>
      <c r="L2" s="8"/>
      <c r="M2" s="5"/>
    </row>
    <row r="3" spans="1:13" ht="27" customHeight="1" x14ac:dyDescent="0.3">
      <c r="A3" s="5"/>
      <c r="B3" s="9"/>
      <c r="C3" s="183" t="s">
        <v>81</v>
      </c>
      <c r="D3" s="183"/>
      <c r="E3" s="183"/>
      <c r="F3" s="183"/>
      <c r="G3" s="172" t="s">
        <v>28</v>
      </c>
      <c r="H3" s="173"/>
      <c r="I3" s="173"/>
      <c r="J3" s="173"/>
      <c r="K3" s="46"/>
      <c r="L3" s="10"/>
      <c r="M3" s="5"/>
    </row>
    <row r="4" spans="1:13" ht="24" customHeight="1" x14ac:dyDescent="0.3">
      <c r="A4" s="5"/>
      <c r="B4" s="9"/>
      <c r="C4" s="137" t="s">
        <v>0</v>
      </c>
      <c r="D4" s="137"/>
      <c r="E4" s="138" t="s">
        <v>82</v>
      </c>
      <c r="F4" s="139"/>
      <c r="G4" s="5"/>
      <c r="H4" s="5"/>
      <c r="I4" s="6"/>
      <c r="J4" s="53"/>
      <c r="K4" s="46"/>
      <c r="L4" s="10"/>
      <c r="M4" s="5"/>
    </row>
    <row r="5" spans="1:13" ht="19.95" customHeight="1" x14ac:dyDescent="0.3">
      <c r="A5" s="5"/>
      <c r="B5" s="9"/>
      <c r="C5" s="188" t="s">
        <v>1</v>
      </c>
      <c r="D5" s="188"/>
      <c r="E5" s="188"/>
      <c r="F5" s="188"/>
      <c r="G5" s="188"/>
      <c r="H5" s="188"/>
      <c r="I5" s="188"/>
      <c r="J5" s="188"/>
      <c r="K5" s="188"/>
      <c r="L5" s="10"/>
      <c r="M5" s="5"/>
    </row>
    <row r="6" spans="1:13" ht="30" customHeight="1" thickBot="1" x14ac:dyDescent="0.35">
      <c r="A6" s="5"/>
      <c r="B6" s="9"/>
      <c r="C6" s="187" t="s">
        <v>83</v>
      </c>
      <c r="D6" s="187"/>
      <c r="E6" s="187"/>
      <c r="F6" s="187"/>
      <c r="G6" s="187"/>
      <c r="H6" s="187"/>
      <c r="I6" s="187"/>
      <c r="J6" s="187"/>
      <c r="K6" s="187"/>
      <c r="L6" s="10"/>
      <c r="M6" s="5"/>
    </row>
    <row r="7" spans="1:13" s="17" customFormat="1" ht="15.6" x14ac:dyDescent="0.3">
      <c r="A7" s="16"/>
      <c r="B7" s="31"/>
      <c r="C7" s="145" t="s">
        <v>51</v>
      </c>
      <c r="D7" s="146"/>
      <c r="E7" s="146"/>
      <c r="F7" s="146"/>
      <c r="G7" s="146"/>
      <c r="H7" s="146"/>
      <c r="I7" s="146"/>
      <c r="J7" s="146"/>
      <c r="K7" s="147"/>
      <c r="L7" s="18"/>
      <c r="M7" s="16"/>
    </row>
    <row r="8" spans="1:13" ht="43.5" customHeight="1" x14ac:dyDescent="0.3">
      <c r="A8" s="5"/>
      <c r="B8" s="32"/>
      <c r="C8" s="148"/>
      <c r="D8" s="149"/>
      <c r="E8" s="149"/>
      <c r="F8" s="149"/>
      <c r="G8" s="149"/>
      <c r="H8" s="149"/>
      <c r="I8" s="149"/>
      <c r="J8" s="149"/>
      <c r="K8" s="150"/>
      <c r="L8" s="10"/>
      <c r="M8" s="5"/>
    </row>
    <row r="9" spans="1:13" ht="13.2" customHeight="1" x14ac:dyDescent="0.3">
      <c r="A9" s="5"/>
      <c r="B9" s="32"/>
      <c r="C9" s="151"/>
      <c r="D9" s="152"/>
      <c r="E9" s="152"/>
      <c r="F9" s="152"/>
      <c r="G9" s="152"/>
      <c r="H9" s="152"/>
      <c r="I9" s="152"/>
      <c r="J9" s="152"/>
      <c r="K9" s="153"/>
      <c r="L9" s="10"/>
      <c r="M9" s="5"/>
    </row>
    <row r="10" spans="1:13" ht="30" customHeight="1" thickBot="1" x14ac:dyDescent="0.35">
      <c r="A10" s="5"/>
      <c r="B10" s="9"/>
      <c r="C10" s="184"/>
      <c r="D10" s="185"/>
      <c r="E10" s="185"/>
      <c r="F10" s="185"/>
      <c r="G10" s="185"/>
      <c r="H10" s="185"/>
      <c r="I10" s="185"/>
      <c r="J10" s="185"/>
      <c r="K10" s="186"/>
      <c r="L10" s="10"/>
      <c r="M10" s="5"/>
    </row>
    <row r="11" spans="1:13" ht="30" customHeight="1" x14ac:dyDescent="0.3">
      <c r="A11" s="5"/>
      <c r="B11" s="9"/>
      <c r="C11" s="140" t="s">
        <v>2</v>
      </c>
      <c r="D11" s="142" t="s">
        <v>3</v>
      </c>
      <c r="E11" s="144" t="s">
        <v>4</v>
      </c>
      <c r="F11" s="144"/>
      <c r="G11" s="140" t="s">
        <v>5</v>
      </c>
      <c r="H11" s="142" t="s">
        <v>6</v>
      </c>
      <c r="I11" s="142" t="s">
        <v>7</v>
      </c>
      <c r="J11" s="189" t="s">
        <v>8</v>
      </c>
      <c r="K11" s="191" t="s">
        <v>9</v>
      </c>
      <c r="L11" s="10"/>
      <c r="M11" s="5"/>
    </row>
    <row r="12" spans="1:13" ht="30" customHeight="1" thickBot="1" x14ac:dyDescent="0.35">
      <c r="A12" s="5"/>
      <c r="B12" s="9"/>
      <c r="C12" s="141"/>
      <c r="D12" s="143"/>
      <c r="E12" s="19" t="s">
        <v>10</v>
      </c>
      <c r="F12" s="19" t="s">
        <v>11</v>
      </c>
      <c r="G12" s="141"/>
      <c r="H12" s="143"/>
      <c r="I12" s="143"/>
      <c r="J12" s="190"/>
      <c r="K12" s="192"/>
      <c r="L12" s="10"/>
      <c r="M12" s="5"/>
    </row>
    <row r="13" spans="1:13" ht="30" customHeight="1" thickBot="1" x14ac:dyDescent="0.35">
      <c r="A13" s="5"/>
      <c r="B13" s="9"/>
      <c r="C13" s="79"/>
      <c r="D13" s="80">
        <v>1</v>
      </c>
      <c r="E13" s="81"/>
      <c r="F13" s="81"/>
      <c r="G13" s="81" t="s">
        <v>21</v>
      </c>
      <c r="H13" s="81"/>
      <c r="I13" s="80"/>
      <c r="J13" s="82"/>
      <c r="K13" s="83"/>
      <c r="L13" s="10"/>
      <c r="M13" s="5"/>
    </row>
    <row r="14" spans="1:13" ht="30" customHeight="1" x14ac:dyDescent="0.3">
      <c r="A14" s="5"/>
      <c r="B14" s="9"/>
      <c r="C14" s="84"/>
      <c r="D14" s="85" t="s">
        <v>35</v>
      </c>
      <c r="E14" s="85"/>
      <c r="F14" s="85"/>
      <c r="G14" s="86" t="s">
        <v>52</v>
      </c>
      <c r="H14" s="85" t="s">
        <v>22</v>
      </c>
      <c r="I14" s="87">
        <v>190.626</v>
      </c>
      <c r="J14" s="88"/>
      <c r="K14" s="89"/>
      <c r="L14" s="10"/>
      <c r="M14" s="5"/>
    </row>
    <row r="15" spans="1:13" ht="30" customHeight="1" x14ac:dyDescent="0.3">
      <c r="A15" s="5"/>
      <c r="B15" s="9"/>
      <c r="C15" s="84"/>
      <c r="D15" s="85" t="s">
        <v>46</v>
      </c>
      <c r="E15" s="85"/>
      <c r="F15" s="85"/>
      <c r="G15" s="44" t="s">
        <v>53</v>
      </c>
      <c r="H15" s="85" t="s">
        <v>23</v>
      </c>
      <c r="I15" s="62">
        <v>12.787379999999999</v>
      </c>
      <c r="J15" s="88"/>
      <c r="K15" s="89"/>
      <c r="L15" s="10"/>
      <c r="M15" s="5"/>
    </row>
    <row r="16" spans="1:13" ht="30" customHeight="1" thickBot="1" x14ac:dyDescent="0.35">
      <c r="A16" s="5"/>
      <c r="B16" s="9"/>
      <c r="C16" s="90" t="s">
        <v>26</v>
      </c>
      <c r="D16" s="91"/>
      <c r="E16" s="92"/>
      <c r="F16" s="92"/>
      <c r="G16" s="93"/>
      <c r="H16" s="92"/>
      <c r="I16" s="94"/>
      <c r="J16" s="95"/>
      <c r="K16" s="96">
        <f>SUM(K14:K15)</f>
        <v>0</v>
      </c>
      <c r="L16" s="10"/>
      <c r="M16" s="5"/>
    </row>
    <row r="17" spans="1:13" ht="30" customHeight="1" thickBot="1" x14ac:dyDescent="0.35">
      <c r="A17" s="5"/>
      <c r="B17" s="9"/>
      <c r="C17" s="79"/>
      <c r="D17" s="80">
        <v>2</v>
      </c>
      <c r="E17" s="81"/>
      <c r="F17" s="81"/>
      <c r="G17" s="81" t="s">
        <v>59</v>
      </c>
      <c r="H17" s="81"/>
      <c r="I17" s="97"/>
      <c r="J17" s="82"/>
      <c r="K17" s="83"/>
      <c r="L17" s="10"/>
      <c r="M17" s="5"/>
    </row>
    <row r="18" spans="1:13" ht="30" customHeight="1" x14ac:dyDescent="0.3">
      <c r="A18" s="5"/>
      <c r="B18" s="9"/>
      <c r="C18" s="20"/>
      <c r="D18" s="21" t="s">
        <v>36</v>
      </c>
      <c r="E18" s="21"/>
      <c r="F18" s="21"/>
      <c r="G18" s="44" t="s">
        <v>54</v>
      </c>
      <c r="H18" s="45" t="s">
        <v>23</v>
      </c>
      <c r="I18" s="62">
        <v>171.5634</v>
      </c>
      <c r="J18" s="65"/>
      <c r="K18" s="64"/>
      <c r="L18" s="10"/>
      <c r="M18" s="5"/>
    </row>
    <row r="19" spans="1:13" ht="30" customHeight="1" x14ac:dyDescent="0.3">
      <c r="A19" s="5"/>
      <c r="B19" s="9"/>
      <c r="C19" s="20"/>
      <c r="D19" s="21" t="s">
        <v>37</v>
      </c>
      <c r="E19" s="21"/>
      <c r="F19" s="21"/>
      <c r="G19" s="44" t="s">
        <v>55</v>
      </c>
      <c r="H19" s="71" t="s">
        <v>56</v>
      </c>
      <c r="I19" s="62">
        <v>757.44302000000005</v>
      </c>
      <c r="J19" s="65"/>
      <c r="K19" s="64"/>
      <c r="L19" s="10"/>
      <c r="M19" s="5"/>
    </row>
    <row r="20" spans="1:13" ht="30" customHeight="1" x14ac:dyDescent="0.3">
      <c r="A20" s="5"/>
      <c r="B20" s="9"/>
      <c r="C20" s="20"/>
      <c r="D20" s="21" t="s">
        <v>41</v>
      </c>
      <c r="E20" s="21"/>
      <c r="F20" s="21"/>
      <c r="G20" s="69" t="s">
        <v>57</v>
      </c>
      <c r="H20" s="72" t="s">
        <v>58</v>
      </c>
      <c r="I20" s="62">
        <v>5359.5897000000004</v>
      </c>
      <c r="J20" s="65"/>
      <c r="K20" s="64"/>
      <c r="L20" s="10"/>
      <c r="M20" s="5"/>
    </row>
    <row r="21" spans="1:13" ht="30" customHeight="1" thickBot="1" x14ac:dyDescent="0.35">
      <c r="A21" s="5"/>
      <c r="B21" s="9"/>
      <c r="C21" s="40" t="s">
        <v>60</v>
      </c>
      <c r="D21" s="41"/>
      <c r="E21" s="42"/>
      <c r="F21" s="22"/>
      <c r="G21" s="22"/>
      <c r="H21" s="22"/>
      <c r="I21" s="59"/>
      <c r="J21" s="43"/>
      <c r="K21" s="67">
        <f>SUM(K18:K20)</f>
        <v>0</v>
      </c>
      <c r="L21" s="10"/>
      <c r="M21" s="5"/>
    </row>
    <row r="22" spans="1:13" ht="30" customHeight="1" thickBot="1" x14ac:dyDescent="0.35">
      <c r="A22" s="5"/>
      <c r="B22" s="9"/>
      <c r="C22" s="79"/>
      <c r="D22" s="80">
        <v>3</v>
      </c>
      <c r="E22" s="81"/>
      <c r="F22" s="81"/>
      <c r="G22" s="81" t="s">
        <v>62</v>
      </c>
      <c r="H22" s="81"/>
      <c r="I22" s="97"/>
      <c r="J22" s="82"/>
      <c r="K22" s="83"/>
      <c r="L22" s="10"/>
      <c r="M22" s="5"/>
    </row>
    <row r="23" spans="1:13" ht="30" customHeight="1" x14ac:dyDescent="0.3">
      <c r="A23" s="5"/>
      <c r="B23" s="9"/>
      <c r="C23" s="20"/>
      <c r="D23" s="21" t="s">
        <v>38</v>
      </c>
      <c r="E23" s="98"/>
      <c r="F23" s="21"/>
      <c r="G23" s="44" t="s">
        <v>61</v>
      </c>
      <c r="H23" s="45" t="s">
        <v>24</v>
      </c>
      <c r="I23" s="62">
        <v>6593.44</v>
      </c>
      <c r="J23" s="65"/>
      <c r="K23" s="64"/>
      <c r="L23" s="10"/>
      <c r="M23" s="5"/>
    </row>
    <row r="24" spans="1:13" ht="30" customHeight="1" thickBot="1" x14ac:dyDescent="0.35">
      <c r="A24" s="5"/>
      <c r="B24" s="9"/>
      <c r="C24" s="40" t="s">
        <v>63</v>
      </c>
      <c r="D24" s="41"/>
      <c r="E24" s="42"/>
      <c r="F24" s="22"/>
      <c r="G24" s="22"/>
      <c r="H24" s="22"/>
      <c r="I24" s="59"/>
      <c r="J24" s="43"/>
      <c r="K24" s="67">
        <f>SUM(K23:K23)</f>
        <v>0</v>
      </c>
      <c r="L24" s="10"/>
      <c r="M24" s="5"/>
    </row>
    <row r="25" spans="1:13" ht="30" customHeight="1" thickBot="1" x14ac:dyDescent="0.35">
      <c r="A25" s="5"/>
      <c r="B25" s="9"/>
      <c r="C25" s="79"/>
      <c r="D25" s="80">
        <v>4</v>
      </c>
      <c r="E25" s="81"/>
      <c r="F25" s="81"/>
      <c r="G25" s="81" t="s">
        <v>47</v>
      </c>
      <c r="H25" s="81"/>
      <c r="I25" s="97"/>
      <c r="J25" s="82"/>
      <c r="K25" s="83"/>
      <c r="L25" s="10"/>
      <c r="M25" s="5"/>
    </row>
    <row r="26" spans="1:13" ht="30" customHeight="1" x14ac:dyDescent="0.3">
      <c r="A26" s="5"/>
      <c r="B26" s="9"/>
      <c r="C26" s="84"/>
      <c r="D26" s="99" t="s">
        <v>39</v>
      </c>
      <c r="E26" s="85"/>
      <c r="F26" s="99"/>
      <c r="G26" s="44" t="s">
        <v>64</v>
      </c>
      <c r="H26" s="74" t="s">
        <v>25</v>
      </c>
      <c r="I26" s="75">
        <v>76.599999999999994</v>
      </c>
      <c r="J26" s="76"/>
      <c r="K26" s="89"/>
      <c r="L26" s="10"/>
      <c r="M26" s="5"/>
    </row>
    <row r="27" spans="1:13" ht="30" customHeight="1" x14ac:dyDescent="0.3">
      <c r="A27" s="5"/>
      <c r="B27" s="9"/>
      <c r="C27" s="84"/>
      <c r="D27" s="85" t="s">
        <v>40</v>
      </c>
      <c r="E27" s="85"/>
      <c r="F27" s="85"/>
      <c r="G27" s="69" t="s">
        <v>65</v>
      </c>
      <c r="H27" s="70" t="s">
        <v>25</v>
      </c>
      <c r="I27" s="63">
        <v>24</v>
      </c>
      <c r="J27" s="88"/>
      <c r="K27" s="89"/>
      <c r="L27" s="10"/>
      <c r="M27" s="5"/>
    </row>
    <row r="28" spans="1:13" ht="30" customHeight="1" thickBot="1" x14ac:dyDescent="0.35">
      <c r="A28" s="5"/>
      <c r="B28" s="9"/>
      <c r="C28" s="90" t="s">
        <v>49</v>
      </c>
      <c r="D28" s="100"/>
      <c r="E28" s="101"/>
      <c r="F28" s="102"/>
      <c r="G28" s="102"/>
      <c r="H28" s="102"/>
      <c r="I28" s="87"/>
      <c r="J28" s="103"/>
      <c r="K28" s="96">
        <f>SUM(K26:K27)</f>
        <v>0</v>
      </c>
      <c r="L28" s="10"/>
      <c r="M28" s="5"/>
    </row>
    <row r="29" spans="1:13" ht="30" customHeight="1" thickBot="1" x14ac:dyDescent="0.35">
      <c r="A29" s="5"/>
      <c r="B29" s="9"/>
      <c r="C29" s="79"/>
      <c r="D29" s="80">
        <v>5</v>
      </c>
      <c r="E29" s="81"/>
      <c r="F29" s="81"/>
      <c r="G29" s="81" t="s">
        <v>66</v>
      </c>
      <c r="H29" s="81"/>
      <c r="I29" s="97"/>
      <c r="J29" s="82"/>
      <c r="K29" s="83"/>
      <c r="L29" s="10"/>
      <c r="M29" s="5"/>
    </row>
    <row r="30" spans="1:13" ht="30" customHeight="1" x14ac:dyDescent="0.3">
      <c r="A30" s="5"/>
      <c r="B30" s="9"/>
      <c r="C30" s="84"/>
      <c r="D30" s="99" t="s">
        <v>48</v>
      </c>
      <c r="E30" s="106"/>
      <c r="F30" s="99"/>
      <c r="G30" s="44" t="s">
        <v>67</v>
      </c>
      <c r="H30" s="74" t="s">
        <v>23</v>
      </c>
      <c r="I30" s="75">
        <v>74.699999999999989</v>
      </c>
      <c r="J30" s="76"/>
      <c r="K30" s="89"/>
      <c r="L30" s="10"/>
      <c r="M30" s="5"/>
    </row>
    <row r="31" spans="1:13" ht="30" customHeight="1" thickBot="1" x14ac:dyDescent="0.35">
      <c r="A31" s="5"/>
      <c r="B31" s="9"/>
      <c r="C31" s="90" t="s">
        <v>68</v>
      </c>
      <c r="D31" s="100"/>
      <c r="E31" s="101"/>
      <c r="F31" s="102"/>
      <c r="G31" s="102"/>
      <c r="H31" s="102"/>
      <c r="I31" s="94"/>
      <c r="J31" s="103"/>
      <c r="K31" s="96">
        <f>SUM(K30)</f>
        <v>0</v>
      </c>
      <c r="L31" s="10"/>
      <c r="M31" s="5"/>
    </row>
    <row r="32" spans="1:13" ht="30" customHeight="1" thickBot="1" x14ac:dyDescent="0.35">
      <c r="A32" s="5"/>
      <c r="B32" s="9"/>
      <c r="C32" s="90"/>
      <c r="D32" s="105">
        <v>6</v>
      </c>
      <c r="E32" s="101"/>
      <c r="F32" s="102"/>
      <c r="G32" s="81" t="s">
        <v>69</v>
      </c>
      <c r="H32" s="102"/>
      <c r="I32" s="107"/>
      <c r="J32" s="103"/>
      <c r="K32" s="104"/>
      <c r="L32" s="10"/>
      <c r="M32" s="5"/>
    </row>
    <row r="33" spans="1:15" ht="30" customHeight="1" thickBot="1" x14ac:dyDescent="0.35">
      <c r="A33" s="5"/>
      <c r="B33" s="9"/>
      <c r="C33" s="108"/>
      <c r="D33" s="109" t="s">
        <v>48</v>
      </c>
      <c r="E33" s="110"/>
      <c r="F33" s="111"/>
      <c r="G33" s="111" t="s">
        <v>71</v>
      </c>
      <c r="H33" s="110" t="s">
        <v>23</v>
      </c>
      <c r="I33" s="112">
        <v>114.37559999999999</v>
      </c>
      <c r="J33" s="113"/>
      <c r="K33" s="120"/>
      <c r="L33" s="10"/>
      <c r="M33" s="5"/>
    </row>
    <row r="34" spans="1:15" ht="30" customHeight="1" thickBot="1" x14ac:dyDescent="0.35">
      <c r="A34" s="5"/>
      <c r="B34" s="9"/>
      <c r="C34" s="114"/>
      <c r="D34" s="115" t="s">
        <v>75</v>
      </c>
      <c r="E34" s="116"/>
      <c r="F34" s="117"/>
      <c r="G34" s="117" t="s">
        <v>72</v>
      </c>
      <c r="H34" s="116" t="s">
        <v>23</v>
      </c>
      <c r="I34" s="118">
        <v>57.187799999999996</v>
      </c>
      <c r="J34" s="119"/>
      <c r="K34" s="120"/>
      <c r="L34" s="10"/>
      <c r="M34" s="5"/>
    </row>
    <row r="35" spans="1:15" ht="30" customHeight="1" thickBot="1" x14ac:dyDescent="0.35">
      <c r="A35" s="5"/>
      <c r="B35" s="9"/>
      <c r="C35" s="114"/>
      <c r="D35" s="115" t="s">
        <v>76</v>
      </c>
      <c r="E35" s="116"/>
      <c r="F35" s="117"/>
      <c r="G35" s="117" t="s">
        <v>73</v>
      </c>
      <c r="H35" s="116" t="s">
        <v>23</v>
      </c>
      <c r="I35" s="118">
        <v>41.937719999999999</v>
      </c>
      <c r="J35" s="119"/>
      <c r="K35" s="120"/>
      <c r="L35" s="10"/>
      <c r="M35" s="5"/>
    </row>
    <row r="36" spans="1:15" ht="30" customHeight="1" x14ac:dyDescent="0.3">
      <c r="A36" s="5"/>
      <c r="B36" s="9"/>
      <c r="C36" s="114"/>
      <c r="D36" s="115" t="s">
        <v>77</v>
      </c>
      <c r="E36" s="116"/>
      <c r="F36" s="117"/>
      <c r="G36" s="117" t="s">
        <v>74</v>
      </c>
      <c r="H36" s="116" t="s">
        <v>25</v>
      </c>
      <c r="I36" s="118">
        <v>60.8</v>
      </c>
      <c r="J36" s="119"/>
      <c r="K36" s="120"/>
      <c r="L36" s="10"/>
      <c r="M36" s="5"/>
    </row>
    <row r="37" spans="1:15" ht="30" customHeight="1" thickBot="1" x14ac:dyDescent="0.35">
      <c r="A37" s="5"/>
      <c r="B37" s="9"/>
      <c r="C37" s="90" t="s">
        <v>70</v>
      </c>
      <c r="D37" s="100"/>
      <c r="E37" s="101"/>
      <c r="F37" s="102"/>
      <c r="G37" s="102"/>
      <c r="H37" s="102"/>
      <c r="I37" s="94"/>
      <c r="J37" s="121"/>
      <c r="K37" s="104">
        <f>SUM(K33:K36)</f>
        <v>0</v>
      </c>
      <c r="L37" s="10"/>
      <c r="M37" s="5"/>
    </row>
    <row r="38" spans="1:15" ht="30" customHeight="1" thickBot="1" x14ac:dyDescent="0.35">
      <c r="A38" s="5"/>
      <c r="B38" s="9"/>
      <c r="C38" s="79"/>
      <c r="D38" s="80">
        <v>7</v>
      </c>
      <c r="E38" s="81"/>
      <c r="F38" s="81"/>
      <c r="G38" s="81" t="s">
        <v>42</v>
      </c>
      <c r="H38" s="81"/>
      <c r="I38" s="97"/>
      <c r="J38" s="82"/>
      <c r="K38" s="83"/>
      <c r="L38" s="10"/>
      <c r="M38" s="5"/>
    </row>
    <row r="39" spans="1:15" ht="30" customHeight="1" x14ac:dyDescent="0.3">
      <c r="A39" s="5"/>
      <c r="B39" s="9"/>
      <c r="C39" s="20"/>
      <c r="D39" s="23" t="s">
        <v>50</v>
      </c>
      <c r="E39" s="21"/>
      <c r="F39" s="23"/>
      <c r="G39" s="24" t="s">
        <v>78</v>
      </c>
      <c r="H39" s="23" t="s">
        <v>23</v>
      </c>
      <c r="I39" s="73">
        <v>184.35078000000001</v>
      </c>
      <c r="J39" s="76"/>
      <c r="K39" s="64"/>
      <c r="L39" s="10"/>
      <c r="M39" s="5"/>
    </row>
    <row r="40" spans="1:15" ht="30" customHeight="1" thickBot="1" x14ac:dyDescent="0.35">
      <c r="A40" s="5"/>
      <c r="B40" s="9"/>
      <c r="C40" s="157" t="s">
        <v>43</v>
      </c>
      <c r="D40" s="158"/>
      <c r="E40" s="158"/>
      <c r="F40" s="158"/>
      <c r="G40" s="158"/>
      <c r="H40" s="159"/>
      <c r="I40" s="60"/>
      <c r="J40" s="54"/>
      <c r="K40" s="66">
        <f>SUM(K39:K39)</f>
        <v>0</v>
      </c>
      <c r="L40" s="10"/>
      <c r="M40" s="5"/>
    </row>
    <row r="41" spans="1:15" s="3" customFormat="1" ht="30" customHeight="1" thickBot="1" x14ac:dyDescent="0.35">
      <c r="A41" s="11"/>
      <c r="B41" s="12"/>
      <c r="C41" s="162" t="s">
        <v>34</v>
      </c>
      <c r="D41" s="163"/>
      <c r="E41" s="163"/>
      <c r="F41" s="163"/>
      <c r="G41" s="163"/>
      <c r="H41" s="163"/>
      <c r="I41" s="163"/>
      <c r="J41" s="164"/>
      <c r="K41" s="122">
        <f>+K40+K37+K31+K28+K24+K21+K16</f>
        <v>0</v>
      </c>
      <c r="L41" s="13"/>
      <c r="M41" s="11"/>
    </row>
    <row r="42" spans="1:15" s="3" customFormat="1" ht="16.2" thickBot="1" x14ac:dyDescent="0.35">
      <c r="A42" s="11"/>
      <c r="B42" s="12"/>
      <c r="C42" s="123"/>
      <c r="D42" s="123"/>
      <c r="E42" s="123"/>
      <c r="F42" s="123"/>
      <c r="G42" s="123"/>
      <c r="H42" s="123"/>
      <c r="I42" s="124"/>
      <c r="J42" s="125"/>
      <c r="K42" s="126"/>
      <c r="L42" s="13"/>
      <c r="M42" s="11"/>
    </row>
    <row r="43" spans="1:15" s="3" customFormat="1" ht="30" customHeight="1" x14ac:dyDescent="0.3">
      <c r="A43" s="11"/>
      <c r="B43" s="12"/>
      <c r="C43" s="127"/>
      <c r="D43" s="128"/>
      <c r="E43" s="128"/>
      <c r="F43" s="128"/>
      <c r="G43" s="177" t="s">
        <v>32</v>
      </c>
      <c r="H43" s="178"/>
      <c r="I43" s="178"/>
      <c r="J43" s="178"/>
      <c r="K43" s="129"/>
      <c r="L43" s="13"/>
      <c r="M43" s="11"/>
      <c r="N43" s="3" t="s">
        <v>44</v>
      </c>
      <c r="O43" s="68"/>
    </row>
    <row r="44" spans="1:15" s="3" customFormat="1" ht="30" customHeight="1" x14ac:dyDescent="0.3">
      <c r="A44" s="11"/>
      <c r="B44" s="12"/>
      <c r="C44" s="127"/>
      <c r="D44" s="128"/>
      <c r="E44" s="128"/>
      <c r="F44" s="128"/>
      <c r="G44" s="179" t="s">
        <v>79</v>
      </c>
      <c r="H44" s="180"/>
      <c r="I44" s="180"/>
      <c r="J44" s="180"/>
      <c r="K44" s="130"/>
      <c r="L44" s="13"/>
      <c r="M44" s="11"/>
    </row>
    <row r="45" spans="1:15" s="3" customFormat="1" ht="30" customHeight="1" thickBot="1" x14ac:dyDescent="0.35">
      <c r="A45" s="11"/>
      <c r="B45" s="12"/>
      <c r="C45" s="127"/>
      <c r="D45" s="131"/>
      <c r="E45" s="127"/>
      <c r="F45" s="127"/>
      <c r="G45" s="181" t="s">
        <v>12</v>
      </c>
      <c r="H45" s="182"/>
      <c r="I45" s="182"/>
      <c r="J45" s="182"/>
      <c r="K45" s="132"/>
      <c r="L45" s="13"/>
      <c r="M45" s="11"/>
    </row>
    <row r="46" spans="1:15" s="3" customFormat="1" ht="16.2" thickBot="1" x14ac:dyDescent="0.35">
      <c r="A46" s="11"/>
      <c r="B46" s="12"/>
      <c r="C46" s="25"/>
      <c r="D46" s="26"/>
      <c r="E46" s="26"/>
      <c r="F46" s="26"/>
      <c r="G46" s="25"/>
      <c r="H46" s="25"/>
      <c r="I46" s="61"/>
      <c r="J46" s="55"/>
      <c r="K46" s="48"/>
      <c r="L46" s="13"/>
      <c r="M46" s="11"/>
    </row>
    <row r="47" spans="1:15" s="3" customFormat="1" ht="15.6" x14ac:dyDescent="0.3">
      <c r="A47" s="11"/>
      <c r="B47" s="12"/>
      <c r="C47" s="27"/>
      <c r="D47" s="169"/>
      <c r="E47" s="169"/>
      <c r="F47" s="169"/>
      <c r="G47" s="169"/>
      <c r="H47" s="169"/>
      <c r="I47" s="169"/>
      <c r="J47" s="169"/>
      <c r="K47" s="170"/>
      <c r="L47" s="14"/>
      <c r="M47" s="11"/>
    </row>
    <row r="48" spans="1:15" s="3" customFormat="1" ht="46.5" customHeight="1" x14ac:dyDescent="0.3">
      <c r="A48" s="11"/>
      <c r="B48" s="12"/>
      <c r="C48" s="160" t="s">
        <v>13</v>
      </c>
      <c r="D48" s="161"/>
      <c r="E48" s="161"/>
      <c r="F48" s="161"/>
      <c r="G48" s="161"/>
      <c r="H48" s="168" t="s">
        <v>14</v>
      </c>
      <c r="I48" s="168"/>
      <c r="J48" s="168"/>
      <c r="K48" s="49" t="s">
        <v>15</v>
      </c>
      <c r="L48" s="15"/>
      <c r="M48" s="11"/>
    </row>
    <row r="49" spans="1:15" s="3" customFormat="1" ht="32.25" customHeight="1" x14ac:dyDescent="0.3">
      <c r="A49" s="11"/>
      <c r="B49" s="12"/>
      <c r="C49" s="160" t="s">
        <v>16</v>
      </c>
      <c r="D49" s="161"/>
      <c r="E49" s="161"/>
      <c r="F49" s="161"/>
      <c r="G49" s="161"/>
      <c r="H49" s="167" t="s">
        <v>17</v>
      </c>
      <c r="I49" s="167"/>
      <c r="J49" s="56" t="s">
        <v>18</v>
      </c>
      <c r="K49" s="77">
        <v>0.3</v>
      </c>
      <c r="L49" s="15"/>
      <c r="M49" s="11"/>
    </row>
    <row r="50" spans="1:15" s="3" customFormat="1" ht="30" customHeight="1" x14ac:dyDescent="0.3">
      <c r="A50" s="11"/>
      <c r="B50" s="12"/>
      <c r="C50" s="160" t="s">
        <v>31</v>
      </c>
      <c r="D50" s="161"/>
      <c r="E50" s="161"/>
      <c r="F50" s="161"/>
      <c r="G50" s="161"/>
      <c r="H50" s="165" t="s">
        <v>19</v>
      </c>
      <c r="I50" s="166"/>
      <c r="J50" s="56" t="s">
        <v>20</v>
      </c>
      <c r="K50" s="77">
        <v>0.05</v>
      </c>
      <c r="L50" s="15"/>
      <c r="M50" s="11"/>
    </row>
    <row r="51" spans="1:15" s="4" customFormat="1" ht="58.5" customHeight="1" x14ac:dyDescent="0.3">
      <c r="A51" s="11"/>
      <c r="B51" s="12"/>
      <c r="C51" s="174" t="s">
        <v>30</v>
      </c>
      <c r="D51" s="175"/>
      <c r="E51" s="175"/>
      <c r="F51" s="175"/>
      <c r="G51" s="176"/>
      <c r="H51" s="167" t="s">
        <v>29</v>
      </c>
      <c r="I51" s="167"/>
      <c r="J51" s="56" t="s">
        <v>33</v>
      </c>
      <c r="K51" s="77">
        <f>SUM(K48:K50)</f>
        <v>0.35</v>
      </c>
      <c r="L51" s="13"/>
      <c r="M51" s="11"/>
    </row>
    <row r="52" spans="1:15" ht="33.75" customHeight="1" x14ac:dyDescent="0.3">
      <c r="A52" s="5"/>
      <c r="B52" s="9"/>
      <c r="C52" s="174" t="s">
        <v>45</v>
      </c>
      <c r="D52" s="175"/>
      <c r="E52" s="175"/>
      <c r="F52" s="175"/>
      <c r="G52" s="176"/>
      <c r="H52" s="167"/>
      <c r="I52" s="167"/>
      <c r="J52" s="56"/>
      <c r="K52" s="50"/>
      <c r="L52" s="10"/>
      <c r="M52" s="5"/>
    </row>
    <row r="53" spans="1:15" ht="16.2" thickBot="1" x14ac:dyDescent="0.35">
      <c r="A53" s="5"/>
      <c r="B53" s="9"/>
      <c r="C53" s="30"/>
      <c r="D53" s="28"/>
      <c r="E53" s="28"/>
      <c r="F53" s="28"/>
      <c r="G53" s="29"/>
      <c r="H53" s="154"/>
      <c r="I53" s="155"/>
      <c r="J53" s="155"/>
      <c r="K53" s="156"/>
      <c r="L53" s="10"/>
      <c r="M53" s="5"/>
      <c r="O53" s="78"/>
    </row>
    <row r="54" spans="1:15" ht="16.2" thickBot="1" x14ac:dyDescent="0.35">
      <c r="A54" s="5"/>
      <c r="B54" s="35"/>
      <c r="C54" s="36"/>
      <c r="D54" s="36"/>
      <c r="E54" s="37"/>
      <c r="F54" s="36"/>
      <c r="G54" s="38"/>
      <c r="H54" s="36"/>
      <c r="I54" s="37"/>
      <c r="J54" s="57"/>
      <c r="K54" s="51"/>
      <c r="L54" s="39"/>
      <c r="M54" s="5"/>
    </row>
    <row r="55" spans="1:15" ht="16.2" thickTop="1" x14ac:dyDescent="0.3">
      <c r="A55" s="5"/>
      <c r="B55" s="5"/>
      <c r="C55" s="5"/>
      <c r="D55" s="5"/>
      <c r="E55" s="6"/>
      <c r="F55" s="5"/>
      <c r="G55" s="5"/>
      <c r="H55" s="5"/>
      <c r="I55" s="6"/>
      <c r="J55" s="53"/>
      <c r="K55" s="46"/>
      <c r="L55" s="5"/>
      <c r="M55" s="5"/>
    </row>
    <row r="57" spans="1:15" x14ac:dyDescent="0.25">
      <c r="I57" s="133"/>
      <c r="J57" s="134"/>
      <c r="K57" s="135"/>
      <c r="L57" s="136"/>
      <c r="M57" s="136"/>
    </row>
    <row r="58" spans="1:15" x14ac:dyDescent="0.25">
      <c r="A58" s="193" t="s">
        <v>80</v>
      </c>
      <c r="B58" s="193"/>
      <c r="C58" s="193"/>
      <c r="D58" s="193"/>
      <c r="E58" s="193"/>
      <c r="F58" s="193"/>
      <c r="G58" s="193"/>
      <c r="H58" s="193"/>
      <c r="I58" s="193"/>
      <c r="J58" s="193"/>
      <c r="K58" s="193"/>
      <c r="L58" s="193"/>
      <c r="M58" s="193"/>
    </row>
  </sheetData>
  <mergeCells count="34">
    <mergeCell ref="C7:K8"/>
    <mergeCell ref="G2:J2"/>
    <mergeCell ref="C3:F3"/>
    <mergeCell ref="G3:J3"/>
    <mergeCell ref="C5:K5"/>
    <mergeCell ref="C6:K6"/>
    <mergeCell ref="D47:K47"/>
    <mergeCell ref="C9:K9"/>
    <mergeCell ref="C10:K10"/>
    <mergeCell ref="C11:C12"/>
    <mergeCell ref="D11:D12"/>
    <mergeCell ref="E11:F11"/>
    <mergeCell ref="G11:G12"/>
    <mergeCell ref="H11:H12"/>
    <mergeCell ref="I11:I12"/>
    <mergeCell ref="J11:J12"/>
    <mergeCell ref="K11:K12"/>
    <mergeCell ref="C40:H40"/>
    <mergeCell ref="C41:J41"/>
    <mergeCell ref="G43:J43"/>
    <mergeCell ref="G44:J44"/>
    <mergeCell ref="G45:J45"/>
    <mergeCell ref="A58:M58"/>
    <mergeCell ref="C48:G48"/>
    <mergeCell ref="H48:J48"/>
    <mergeCell ref="C49:G49"/>
    <mergeCell ref="H49:I49"/>
    <mergeCell ref="C50:G50"/>
    <mergeCell ref="H50:I50"/>
    <mergeCell ref="C51:G51"/>
    <mergeCell ref="H51:I51"/>
    <mergeCell ref="C52:G52"/>
    <mergeCell ref="H52:I52"/>
    <mergeCell ref="H53:K53"/>
  </mergeCells>
  <pageMargins left="0.11811023622047245" right="0.11811023622047245" top="0.15748031496062992" bottom="0.15748031496062992" header="0.31496062992125984" footer="0.31496062992125984"/>
  <pageSetup scale="43" orientation="portrait" horizontalDpi="1200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118EDF-F6F9-439A-8413-9FA9016CF69D}">
  <ds:schemaRefs>
    <ds:schemaRef ds:uri="http://schemas.microsoft.com/office/2006/documentManagement/types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a6cb9e4b-f1d1-4245-83ec-6cad768d538a"/>
    <ds:schemaRef ds:uri="9d85dbaf-23eb-4e57-a637-93dcacc8b1a1"/>
    <ds:schemaRef ds:uri="http://purl.org/dc/dcmitype/"/>
    <ds:schemaRef ds:uri="http://schemas.microsoft.com/office/2006/metadata/properties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BC268A4F-6153-4493-8532-F027099F96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 (Entidad)</vt:lpstr>
      <vt:lpstr>PREOPUESTA ECONOM.</vt:lpstr>
      <vt:lpstr>'PREOPUESTA ECONOM.'!Área_de_impresión</vt:lpstr>
      <vt:lpstr>'PRESUPUESTO OFICIAL (Entidad)'!Área_de_impresión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FUNCIONARIO</cp:lastModifiedBy>
  <cp:revision/>
  <dcterms:created xsi:type="dcterms:W3CDTF">2006-06-27T16:47:25Z</dcterms:created>
  <dcterms:modified xsi:type="dcterms:W3CDTF">2026-09-23T17:05:46Z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