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autoCompressPictures="0" defaultThemeVersion="124226"/>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MANTENIMIENTO PLANTAS/"/>
    </mc:Choice>
  </mc:AlternateContent>
  <xr:revisionPtr revIDLastSave="0" documentId="8_{4A8F22F3-4969-47FF-889A-3FDCC437D1F9}" xr6:coauthVersionLast="47" xr6:coauthVersionMax="47" xr10:uidLastSave="{00000000-0000-0000-0000-000000000000}"/>
  <bookViews>
    <workbookView xWindow="-120" yWindow="-120" windowWidth="29040" windowHeight="15720"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3" i="17" l="1"/>
  <c r="W13" i="17" s="1"/>
  <c r="U13" i="17"/>
  <c r="S13" i="17"/>
  <c r="M13" i="17"/>
  <c r="N13" i="17" s="1"/>
  <c r="L13" i="17"/>
  <c r="J13" i="17"/>
  <c r="U9" i="17" l="1"/>
  <c r="S9" i="17"/>
  <c r="V9" i="17" s="1"/>
  <c r="W9" i="17" s="1"/>
  <c r="M9" i="17"/>
  <c r="N9" i="17" s="1"/>
  <c r="L9" i="17"/>
  <c r="J9" i="17"/>
  <c r="V6" i="17"/>
  <c r="W6" i="17" s="1"/>
  <c r="U6" i="17"/>
  <c r="S6" i="17"/>
  <c r="L6" i="17"/>
  <c r="J6" i="17"/>
  <c r="M6" i="17" l="1"/>
  <c r="N6" i="17" s="1"/>
  <c r="U12" i="17"/>
  <c r="S12" i="17"/>
  <c r="M12" i="17"/>
  <c r="N12" i="17" s="1"/>
  <c r="L12" i="17"/>
  <c r="J12" i="17"/>
  <c r="U11" i="17"/>
  <c r="S11" i="17"/>
  <c r="M11" i="17"/>
  <c r="N11" i="17" s="1"/>
  <c r="L11" i="17"/>
  <c r="J11" i="17"/>
  <c r="U10" i="17"/>
  <c r="S10" i="17"/>
  <c r="M10" i="17"/>
  <c r="N10" i="17" s="1"/>
  <c r="L10" i="17"/>
  <c r="J10" i="17"/>
  <c r="V8" i="17"/>
  <c r="W8" i="17" s="1"/>
  <c r="U8" i="17"/>
  <c r="S8" i="17"/>
  <c r="M8" i="17"/>
  <c r="N8" i="17" s="1"/>
  <c r="L8" i="17"/>
  <c r="J8" i="17"/>
  <c r="V7" i="17"/>
  <c r="W7" i="17" s="1"/>
  <c r="U7" i="17"/>
  <c r="S7" i="17"/>
  <c r="M7" i="17"/>
  <c r="N7" i="17" s="1"/>
  <c r="L7" i="17"/>
  <c r="J7" i="17"/>
  <c r="V10" i="17" l="1"/>
  <c r="W10" i="17" s="1"/>
  <c r="V11" i="17"/>
  <c r="W11" i="17" s="1"/>
  <c r="V12" i="17"/>
  <c r="W12" i="17" s="1"/>
</calcChain>
</file>

<file path=xl/sharedStrings.xml><?xml version="1.0" encoding="utf-8"?>
<sst xmlns="http://schemas.openxmlformats.org/spreadsheetml/2006/main" count="293" uniqueCount="197">
  <si>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</si>
  <si>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</si>
  <si>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</si>
  <si>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</si>
  <si>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</si>
  <si>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</si>
  <si>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</si>
  <si>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</si>
  <si>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</si>
  <si>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</si>
  <si>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</si>
  <si>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</si>
  <si>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</si>
  <si>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</si>
  <si>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</si>
  <si>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</si>
  <si>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</si>
  <si>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</si>
  <si>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</si>
  <si>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</si>
  <si>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</si>
  <si>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</si>
  <si>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</si>
  <si>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</si>
  <si>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</si>
  <si>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</si>
  <si>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</si>
  <si>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</si>
  <si>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</si>
  <si>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</si>
  <si>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</si>
  <si>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</si>
  <si>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</si>
  <si>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</si>
  <si>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</si>
  <si>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</si>
  <si>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</si>
  <si>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</si>
  <si>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</si>
  <si>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</si>
  <si>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</si>
  <si>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</si>
  <si>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</si>
  <si>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</si>
  <si>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</si>
  <si>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</si>
  <si>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</si>
  <si>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</si>
  <si>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</si>
  <si>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</si>
  <si>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</si>
  <si>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</si>
  <si>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</si>
  <si>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</si>
  <si>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</si>
  <si>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</si>
  <si>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</si>
  <si>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</si>
  <si>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</si>
  <si>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</si>
  <si>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</si>
  <si>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</si>
  <si>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</si>
  <si>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</si>
  <si>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</si>
  <si>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</si>
  <si>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</si>
  <si>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</si>
  <si>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</si>
  <si>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</si>
  <si>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</si>
  <si>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</si>
  <si>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</si>
  <si>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</si>
  <si>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</si>
  <si>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</si>
  <si>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</si>
  <si>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</si>
  <si>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</si>
  <si>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</si>
  <si>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</si>
  <si>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</si>
  <si>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</si>
  <si>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</si>
  <si>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</si>
  <si>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</si>
  <si>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</si>
  <si>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</si>
  <si>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</si>
  <si>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</si>
  <si>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</si>
  <si>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</si>
  <si>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</si>
  <si>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</si>
  <si>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</si>
  <si>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</si>
  <si>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</si>
  <si>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</si>
  <si>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</si>
  <si>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</si>
  <si>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</si>
  <si>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</si>
  <si>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</si>
  <si>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</si>
  <si>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</si>
  <si>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</si>
  <si>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</si>
  <si>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</si>
  <si>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</si>
  <si>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</si>
  <si>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</si>
  <si>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</si>
  <si>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</si>
  <si>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</si>
  <si>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</si>
  <si>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</si>
  <si>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</si>
  <si>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</si>
  <si>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</si>
  <si>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</si>
  <si>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</si>
  <si>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</si>
  <si>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</si>
  <si>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</si>
  <si>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</si>
  <si>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</si>
  <si>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</si>
  <si>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</si>
  <si>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</si>
  <si>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</si>
  <si>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</si>
  <si>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</si>
  <si>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</si>
  <si>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</si>
  <si>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</si>
  <si>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</si>
  <si>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</si>
  <si>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</si>
  <si>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</si>
  <si>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</si>
  <si>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</si>
  <si>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</si>
  <si>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</si>
  <si>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</si>
  <si>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</si>
  <si>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</si>
  <si>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</si>
  <si>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</si>
  <si>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Informe supervisión del contrato</t>
  </si>
  <si>
    <t>Efectos desfavorables derivados de la eventual iliquidez o declaración de la insolvencia del contratista que afecten el normal desarrollo del contrato</t>
  </si>
  <si>
    <t>Selección - Contratación - Ejecución</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</si>
  <si>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</si>
  <si>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</si>
  <si>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</si>
  <si>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Inicio de ejecución del contrato</t>
  </si>
  <si>
    <t>Cuando se requiera</t>
  </si>
  <si>
    <t>Contratación - Ejecución</t>
  </si>
  <si>
    <t>Contratista
Entidad</t>
  </si>
  <si>
    <t xml:space="preserve">Inicio de la ejecución del contrato. </t>
  </si>
  <si>
    <t>Cambios en las tarifas, tributos, mercados regulados, expedición de nuevas normas, entre otros, que afecten la ejecución del contrato.</t>
  </si>
  <si>
    <t>Financieros</t>
  </si>
  <si>
    <t xml:space="preserve">Selección - Contratación </t>
  </si>
  <si>
    <t xml:space="preserve">Que el día del cierre no se presenten proponentes al proceso </t>
  </si>
  <si>
    <t>Se declara desierto el proceso de contratación.
Reprocesos Administrativos</t>
  </si>
  <si>
    <t>Desde la publicación de manifestación de la necesidad</t>
  </si>
  <si>
    <t>Cierre de la presentación de ofertas</t>
  </si>
  <si>
    <t xml:space="preserve">Atención y respuesta a las observaciones - generación de adendas si se requiere. </t>
  </si>
  <si>
    <t>Entidad</t>
  </si>
  <si>
    <t>Regulatorios</t>
  </si>
  <si>
    <t xml:space="preserve">Contratación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</si>
  <si>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</si>
  <si>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</si>
  <si>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SI</t>
  </si>
  <si>
    <t>Con la etapa precontractual</t>
  </si>
  <si>
    <t>Con el Perfeccionamiento del Contrato.</t>
  </si>
  <si>
    <t>Cumplimiento del cronograma</t>
  </si>
  <si>
    <t>Afectación de la prestación del servicio de mantenimiento
Reprocesos y desgaste administrativo. 
Constitución de reservas presupuestales.</t>
  </si>
  <si>
    <t>Interno - Externo</t>
  </si>
  <si>
    <t>Externo - Interno</t>
  </si>
  <si>
    <t>Huelgas, paros, sabotaje, actos terrorista entre otros, que puedan interrumpir la entrega de los servicios contratados</t>
  </si>
  <si>
    <t xml:space="preserve">Confinamiento total o parcial decretado por el Gobierno Nacional o Local a causa  de cualquier tipo de pandemia que pueda afectar las partes interesadas o que afecte el sector. </t>
  </si>
  <si>
    <t xml:space="preserve">No suscripción del contrato o perfeccionamiento y  legalización de las pólizas de cumplimiento del contrato.
</t>
  </si>
  <si>
    <t>Informe de supervisión del contrato con el registro del análisis realizado</t>
  </si>
  <si>
    <t xml:space="preserve">Afectación en las entregas o recibo de la  prestación del servicio en las fechas pactadas y mayores costos
Afectación de la prestación del servicio por fallas de las plantas eléctricas. </t>
  </si>
  <si>
    <t>MATRIZ PARA LA TIPIFICACIÓN, ESTIMACIÓN Y ASIGNACIÓN DE RIESGOS PREVISIBLES PARA 
"PRESTAR EL SERVICIO DE MANTENIMIENTO PREVENTIVO Y CORRECTIVO TÉCNICO INTEGRAL ESPECIALIZADO CON SUMINISTRO DE INSUMOS Y BOLSA DE REPUESTOS PARA LAS PLANTAS ELÉCTRICAS DE EMERGENCIA Y LAS TRANSFERENCIAS ELÉCTRICAS AUTOMÁTICAS DE CARGA CON QUE CUENTAN LAS SEDES DEL NIVEL CENTRAL DE LA FISCALÍA GENERAL DE LA NACIÓN".</t>
  </si>
  <si>
    <t>Revisar las observaciones frente a las condiciones técnicas y la manifestación de la necesidad con el fin de que las reglas del proceso sean claras para todos los interesados</t>
  </si>
  <si>
    <t>Análisis de la situación por parte del contratista y la entidad cuando se requiera y tomar las medidas a que haya lugar</t>
  </si>
  <si>
    <t xml:space="preserve">Suspensión del contrato
Afectación de la prestación del servicio del servicio
Que estos cambios normativos impliquen un mayor costo en la adquisición de los servicios.
Que la cantidad esperada de los bienes o servicios no se puedan adquirir </t>
  </si>
  <si>
    <t>Estar atentos a los cambios normativos y/o económicos que puedan presentarse y que afecten al sector. En caso de que se produzcan, se deberá informar a las partes interesadas para evaluar la situación y tomar las medidas correspondientes.</t>
  </si>
  <si>
    <t xml:space="preserve">Gestionar adecuadamente los recursos financieros y organizacionales para garantizar la ejecución del contrato.
Reportar en forma oportuna a la entidad la situación de iliquidez o insolvencia si se llegara a presentar. </t>
  </si>
  <si>
    <t>Retraso en la entrega o recibo de los servicios dentro de las fechas pactadas
Afectación a la Prestación del servicio al no contar oportunamente con el traslado de muebles o enceres. 
Mayores costos</t>
  </si>
  <si>
    <t>Ambientales</t>
  </si>
  <si>
    <t xml:space="preserve">Inadecuado almacenamiento o disposición de los residuos generados en el desarrollo de la actividad. </t>
  </si>
  <si>
    <t>Incumplimiento en los requisitos y normas ambientales nacionales e internacionales
Impactos o daños ambientales
Sanciones administrativas</t>
  </si>
  <si>
    <t>Dar a conocer y hacer segimiento al cumplimineto de los linemientos establecidos por la Entidad, sobre seguridad y salud en el trabajo y protocolos de bioseguridad que afecten directamente al contratista, interventor o empleados.
Contratista:
Garantizar por parte de sus empleados el cumplimiento de las normas de seguridad y salud en el trabajo y protocolos de bioseguridad.
Brindar a sus empleados los EPP que se requieran para la correcta ejecución del contrato.</t>
  </si>
  <si>
    <t>Soportes de divulgación de la información de lineamientos ambientales y certificados de disposición final (cuando aplique)</t>
  </si>
  <si>
    <r>
      <rPr>
        <b/>
        <sz val="11"/>
        <rFont val="Arial"/>
        <family val="2"/>
      </rPr>
      <t xml:space="preserve">Afectación al proceso de selección o en la ejecución contractual o poscontractual.
Sanciones penales </t>
    </r>
    <r>
      <rPr>
        <sz val="11"/>
        <rFont val="Arial"/>
        <family val="2"/>
      </rPr>
      <t xml:space="preserve">
</t>
    </r>
    <r>
      <rPr>
        <b/>
        <sz val="11"/>
        <rFont val="Arial"/>
        <family val="2"/>
      </rPr>
      <t xml:space="preserve">Afectación de la imagen de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</si>
</sst>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sz val="11"/>
      <name val="Arial Narrow"/>
      <family val="2"/>
    </font>
    <font>
      <sz val="11"/>
      <color rgb="FFFF0000"/>
      <name val="Arial"/>
      <family val="2"/>
    </font>
    <font>
      <b/>
      <sz val="11"/>
      <color rgb="FFFF0000"/>
      <name val="Arial"/>
      <family val="2"/>
    </font>
    <font>
      <b/>
      <sz val="11"/>
      <color theme="1"/>
      <name val="Arial"/>
      <family val="2"/>
    </font>
    <font>
      <sz val="11"/>
      <color theme="1"/>
      <name val="Arial"/>
      <family val="2"/>
    </font>
    <font>
      <b/>
      <sz val="11"/>
      <name val="Arial"/>
      <family val="2"/>
    </font>
    <font>
      <sz val="11"/>
      <name val="Arial"/>
      <family val="2"/>
    </font>
  </fonts>
  <fills count="1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0"/>
      </patternFill>
    </fill>
    <fill>
      <patternFill patternType="solid">
        <fgColor rgb="FFFFFFFF"/>
        <bgColor rgb="FFFFFFFF"/>
      </patternFill>
    </fill>
    <fill>
      <patternFill patternType="solid">
        <fgColor rgb="FF8DB3E2"/>
        <bgColor rgb="FF8DB3E2"/>
      </patternFill>
    </fill>
    <fill>
      <patternFill patternType="solid">
        <fgColor theme="0"/>
        <bgColor theme="0"/>
      </patternFill>
    </fill>
  </fills>
  <borders count="26">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9"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24">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2" fillId="2" borderId="1" xfId="0" applyFont="1" applyFill="1" applyBorder="1" applyAlignment="1">
      <alignment horizontal="justify" vertical="center"/>
    </xf>
    <xf numFmtId="0" fontId="2" fillId="2" borderId="20" xfId="0" applyFont="1" applyFill="1" applyBorder="1" applyAlignment="1">
      <alignment horizontal="center" vertical="center" wrapText="1"/>
    </xf>
    <xf numFmtId="0" fontId="13" fillId="0" borderId="21" xfId="0" applyFont="1" applyBorder="1" applyAlignment="1">
      <alignment horizontal="center" vertical="center"/>
    </xf>
    <xf numFmtId="0" fontId="14" fillId="13" borderId="22" xfId="0" applyFont="1" applyFill="1" applyBorder="1" applyAlignment="1">
      <alignment horizontal="center" vertical="center" textRotation="90" wrapText="1"/>
    </xf>
    <xf numFmtId="0" fontId="14" fillId="13" borderId="22" xfId="0" applyFont="1" applyFill="1" applyBorder="1" applyAlignment="1">
      <alignment vertical="center" textRotation="90"/>
    </xf>
    <xf numFmtId="0" fontId="14" fillId="13" borderId="22" xfId="0" applyFont="1" applyFill="1" applyBorder="1" applyAlignment="1">
      <alignment horizontal="left" vertical="center" wrapText="1"/>
    </xf>
    <xf numFmtId="0" fontId="15" fillId="14" borderId="22" xfId="0" applyFont="1" applyFill="1" applyBorder="1" applyAlignment="1">
      <alignment horizontal="center" vertical="center"/>
    </xf>
    <xf numFmtId="9" fontId="13" fillId="13" borderId="22" xfId="0" applyNumberFormat="1" applyFont="1" applyFill="1" applyBorder="1" applyAlignment="1">
      <alignment horizontal="center" vertical="center"/>
    </xf>
    <xf numFmtId="0" fontId="13" fillId="13" borderId="22" xfId="0" applyFont="1" applyFill="1" applyBorder="1" applyAlignment="1">
      <alignment vertical="center" wrapText="1"/>
    </xf>
    <xf numFmtId="0" fontId="13" fillId="13" borderId="22" xfId="0" applyFont="1" applyFill="1" applyBorder="1" applyAlignment="1">
      <alignment horizontal="center" vertical="center" wrapText="1"/>
    </xf>
    <xf numFmtId="15" fontId="13" fillId="13" borderId="22" xfId="0" applyNumberFormat="1" applyFont="1" applyFill="1" applyBorder="1" applyAlignment="1">
      <alignment horizontal="center" vertical="center" wrapText="1"/>
    </xf>
    <xf numFmtId="15" fontId="13" fillId="0" borderId="22" xfId="0" applyNumberFormat="1" applyFont="1" applyBorder="1" applyAlignment="1">
      <alignment horizontal="center" vertical="center" wrapText="1"/>
    </xf>
    <xf numFmtId="15" fontId="13" fillId="0" borderId="23" xfId="0" applyNumberFormat="1" applyFont="1" applyBorder="1" applyAlignment="1">
      <alignment horizontal="center" vertical="center" wrapText="1"/>
    </xf>
    <xf numFmtId="0" fontId="15" fillId="14" borderId="1" xfId="0" applyFont="1" applyFill="1" applyBorder="1" applyAlignment="1">
      <alignment horizontal="center" vertical="center"/>
    </xf>
    <xf numFmtId="9" fontId="16" fillId="15" borderId="22" xfId="0" applyNumberFormat="1" applyFont="1" applyFill="1" applyBorder="1" applyAlignment="1">
      <alignment horizontal="center" vertical="center" textRotation="90" wrapText="1"/>
    </xf>
    <xf numFmtId="0" fontId="17" fillId="0" borderId="1" xfId="0" applyFont="1" applyBorder="1" applyAlignment="1">
      <alignment horizontal="center" vertical="center" wrapText="1"/>
    </xf>
    <xf numFmtId="9" fontId="18" fillId="3" borderId="1" xfId="2" applyNumberFormat="1" applyFont="1" applyFill="1" applyBorder="1" applyAlignment="1">
      <alignment horizontal="center" vertical="center" textRotation="90" wrapText="1"/>
    </xf>
    <xf numFmtId="0" fontId="18" fillId="0" borderId="19" xfId="0" applyFont="1" applyBorder="1" applyAlignment="1">
      <alignment horizontal="center" vertical="center"/>
    </xf>
    <xf numFmtId="0" fontId="13" fillId="0" borderId="1" xfId="0" applyFont="1" applyBorder="1" applyAlignment="1">
      <alignment horizontal="justify" vertical="center" wrapText="1"/>
    </xf>
    <xf numFmtId="0" fontId="18" fillId="0" borderId="1" xfId="0" applyFont="1" applyBorder="1" applyAlignment="1">
      <alignment horizontal="justify" vertical="center" wrapText="1"/>
    </xf>
    <xf numFmtId="0" fontId="17" fillId="3" borderId="1" xfId="0" applyFont="1" applyFill="1" applyBorder="1" applyAlignment="1">
      <alignment horizontal="center" vertical="center" textRotation="90" wrapText="1"/>
    </xf>
    <xf numFmtId="0" fontId="17" fillId="3" borderId="1" xfId="0" applyFont="1" applyFill="1" applyBorder="1" applyAlignment="1">
      <alignment horizontal="justify" vertical="center" textRotation="90"/>
    </xf>
    <xf numFmtId="0" fontId="17" fillId="0" borderId="1" xfId="0" applyFont="1" applyBorder="1" applyAlignment="1">
      <alignment horizontal="justify" vertical="center" wrapText="1"/>
    </xf>
    <xf numFmtId="0" fontId="17" fillId="4" borderId="1" xfId="2" applyFont="1" applyBorder="1" applyAlignment="1">
      <alignment horizontal="center" vertical="center"/>
    </xf>
    <xf numFmtId="0" fontId="17" fillId="3" borderId="1" xfId="0" applyFont="1" applyFill="1" applyBorder="1" applyAlignment="1">
      <alignment horizontal="center" vertical="center"/>
    </xf>
    <xf numFmtId="9" fontId="18" fillId="2" borderId="1" xfId="1" applyFont="1" applyFill="1" applyBorder="1" applyAlignment="1">
      <alignment horizontal="center" vertical="center" textRotation="90" wrapText="1"/>
    </xf>
    <xf numFmtId="9" fontId="18" fillId="3" borderId="1" xfId="0" applyNumberFormat="1" applyFont="1" applyFill="1" applyBorder="1" applyAlignment="1">
      <alignment horizontal="center" vertical="center"/>
    </xf>
    <xf numFmtId="0" fontId="17" fillId="3" borderId="1" xfId="2" applyFont="1" applyFill="1" applyBorder="1" applyAlignment="1">
      <alignment horizontal="center" vertical="center"/>
    </xf>
    <xf numFmtId="0" fontId="18" fillId="3" borderId="1" xfId="0" applyFont="1" applyFill="1" applyBorder="1" applyAlignment="1">
      <alignment horizontal="center" vertical="center" wrapText="1"/>
    </xf>
    <xf numFmtId="15" fontId="18" fillId="3" borderId="1" xfId="0" applyNumberFormat="1" applyFont="1" applyFill="1" applyBorder="1" applyAlignment="1">
      <alignment horizontal="center" vertical="center" wrapText="1"/>
    </xf>
    <xf numFmtId="0" fontId="18" fillId="3" borderId="20" xfId="0" applyFont="1" applyFill="1" applyBorder="1" applyAlignment="1">
      <alignment horizontal="center" vertical="center" wrapText="1"/>
    </xf>
    <xf numFmtId="0" fontId="14" fillId="0" borderId="1" xfId="0" applyFont="1" applyBorder="1" applyAlignment="1">
      <alignment horizontal="justify" vertical="center" wrapText="1"/>
    </xf>
    <xf numFmtId="0" fontId="17" fillId="12" borderId="1" xfId="2" applyFont="1" applyFill="1" applyBorder="1" applyAlignment="1">
      <alignment horizontal="center" vertical="center"/>
    </xf>
    <xf numFmtId="9" fontId="18" fillId="3" borderId="1" xfId="1" applyFont="1" applyFill="1" applyBorder="1" applyAlignment="1">
      <alignment horizontal="center" vertical="center" textRotation="90" wrapText="1"/>
    </xf>
    <xf numFmtId="0" fontId="18" fillId="3" borderId="1" xfId="0" applyFont="1" applyFill="1" applyBorder="1" applyAlignment="1">
      <alignment horizontal="justify" vertical="center" wrapText="1"/>
    </xf>
    <xf numFmtId="0" fontId="18" fillId="3" borderId="1" xfId="0" applyFont="1" applyFill="1" applyBorder="1" applyAlignment="1">
      <alignment horizontal="center" vertical="center"/>
    </xf>
    <xf numFmtId="15" fontId="18" fillId="3" borderId="20" xfId="0" applyNumberFormat="1" applyFont="1" applyFill="1" applyBorder="1" applyAlignment="1">
      <alignment horizontal="center" vertical="center" wrapText="1"/>
    </xf>
    <xf numFmtId="0" fontId="17" fillId="3" borderId="1" xfId="2" applyFont="1" applyFill="1" applyBorder="1" applyAlignment="1">
      <alignment horizontal="center" vertical="center" wrapText="1"/>
    </xf>
    <xf numFmtId="0" fontId="17" fillId="3" borderId="1" xfId="0" applyFont="1" applyFill="1" applyBorder="1" applyAlignment="1">
      <alignment horizontal="center" vertical="center" wrapText="1"/>
    </xf>
    <xf numFmtId="9" fontId="18" fillId="3" borderId="22" xfId="1" applyFont="1" applyFill="1" applyBorder="1" applyAlignment="1">
      <alignment horizontal="center" vertical="center" textRotation="90" wrapText="1"/>
    </xf>
    <xf numFmtId="9" fontId="18" fillId="2" borderId="22" xfId="1" applyFont="1" applyFill="1" applyBorder="1" applyAlignment="1">
      <alignment horizontal="center" vertical="center" textRotation="90" wrapText="1"/>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4" xfId="0" applyFont="1" applyFill="1" applyBorder="1" applyAlignment="1">
      <alignment horizontal="center" vertical="center"/>
    </xf>
    <xf numFmtId="0" fontId="6" fillId="6" borderId="2"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6" fillId="5" borderId="25"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2" fillId="2" borderId="20"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4">
    <cellStyle name="Énfasis1" xfId="2" builtinId="29"/>
    <cellStyle name="Millares 2" xfId="3" xr:uid="{00000000-0005-0000-0000-000002000000}"/>
    <cellStyle name="Normal" xfId="0" builtinId="0"/>
    <cellStyle name="Porcentaje" xfId="1" builtinId="5"/>
  </cellStyles>
  <dxfs count="217">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rgb="FF0070C0"/>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4" name="CuadroTexto 33">
          <a:extLst>
            <a:ext uri="{FF2B5EF4-FFF2-40B4-BE49-F238E27FC236}">
              <a16:creationId xmlns:a16="http://schemas.microsoft.com/office/drawing/2014/main" id="{755E07F9-A26E-47EF-88A0-627DA5E8DCB0}"/>
            </a:ext>
          </a:extLst>
        </xdr:cNvPr>
        <xdr:cNvSpPr txBox="1"/>
      </xdr:nvSpPr>
      <xdr:spPr>
        <a:xfrm>
          <a:off x="17627600" y="536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5" name="CuadroTexto 34">
          <a:extLst>
            <a:ext uri="{FF2B5EF4-FFF2-40B4-BE49-F238E27FC236}">
              <a16:creationId xmlns:a16="http://schemas.microsoft.com/office/drawing/2014/main" id="{A1DCAEE0-93CF-435B-8CEA-79BB5F6D729F}"/>
            </a:ext>
          </a:extLst>
        </xdr:cNvPr>
        <xdr:cNvSpPr txBox="1"/>
      </xdr:nvSpPr>
      <xdr:spPr>
        <a:xfrm>
          <a:off x="17627600" y="7686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6" name="CuadroTexto 35">
          <a:extLst>
            <a:ext uri="{FF2B5EF4-FFF2-40B4-BE49-F238E27FC236}">
              <a16:creationId xmlns:a16="http://schemas.microsoft.com/office/drawing/2014/main" id="{FB1353AE-C47A-457F-81AB-26D3E86C3ACB}"/>
            </a:ext>
          </a:extLst>
        </xdr:cNvPr>
        <xdr:cNvSpPr txBox="1"/>
      </xdr:nvSpPr>
      <xdr:spPr>
        <a:xfrm>
          <a:off x="17627600" y="7686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7" name="CuadroTexto 36">
          <a:extLst>
            <a:ext uri="{FF2B5EF4-FFF2-40B4-BE49-F238E27FC236}">
              <a16:creationId xmlns:a16="http://schemas.microsoft.com/office/drawing/2014/main" id="{DF7A09E8-D55D-4713-95A5-8A8070B2329F}"/>
            </a:ext>
          </a:extLst>
        </xdr:cNvPr>
        <xdr:cNvSpPr txBox="1"/>
      </xdr:nvSpPr>
      <xdr:spPr>
        <a:xfrm>
          <a:off x="176276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8" name="CuadroTexto 37">
          <a:extLst>
            <a:ext uri="{FF2B5EF4-FFF2-40B4-BE49-F238E27FC236}">
              <a16:creationId xmlns:a16="http://schemas.microsoft.com/office/drawing/2014/main" id="{A156E268-EA89-4792-A306-5E3F4E4AF955}"/>
            </a:ext>
          </a:extLst>
        </xdr:cNvPr>
        <xdr:cNvSpPr txBox="1"/>
      </xdr:nvSpPr>
      <xdr:spPr>
        <a:xfrm>
          <a:off x="176276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39" name="CuadroTexto 38">
          <a:extLst>
            <a:ext uri="{FF2B5EF4-FFF2-40B4-BE49-F238E27FC236}">
              <a16:creationId xmlns:a16="http://schemas.microsoft.com/office/drawing/2014/main" id="{E1E3A139-7DAD-4D00-BF23-DACAB7622D0C}"/>
            </a:ext>
          </a:extLst>
        </xdr:cNvPr>
        <xdr:cNvSpPr txBox="1"/>
      </xdr:nvSpPr>
      <xdr:spPr>
        <a:xfrm>
          <a:off x="17627600" y="6772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40" name="CuadroTexto 39">
          <a:extLst>
            <a:ext uri="{FF2B5EF4-FFF2-40B4-BE49-F238E27FC236}">
              <a16:creationId xmlns:a16="http://schemas.microsoft.com/office/drawing/2014/main" id="{D35A6F39-6F3A-4A1F-8147-50473803E674}"/>
            </a:ext>
          </a:extLst>
        </xdr:cNvPr>
        <xdr:cNvSpPr txBox="1"/>
      </xdr:nvSpPr>
      <xdr:spPr>
        <a:xfrm>
          <a:off x="17627600" y="6772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1" name="CuadroTexto 40">
          <a:extLst>
            <a:ext uri="{FF2B5EF4-FFF2-40B4-BE49-F238E27FC236}">
              <a16:creationId xmlns:a16="http://schemas.microsoft.com/office/drawing/2014/main" id="{F46975F4-2415-4AA6-A0D2-942D3D5C89F4}"/>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2" name="CuadroTexto 41">
          <a:extLst>
            <a:ext uri="{FF2B5EF4-FFF2-40B4-BE49-F238E27FC236}">
              <a16:creationId xmlns:a16="http://schemas.microsoft.com/office/drawing/2014/main" id="{D3F60856-3B03-467A-81AA-160D9B06B0FB}"/>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3" name="CuadroTexto 42">
          <a:extLst>
            <a:ext uri="{FF2B5EF4-FFF2-40B4-BE49-F238E27FC236}">
              <a16:creationId xmlns:a16="http://schemas.microsoft.com/office/drawing/2014/main" id="{E016C44D-B32B-451F-9FAC-2C896F207378}"/>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4" name="CuadroTexto 43">
          <a:extLst>
            <a:ext uri="{FF2B5EF4-FFF2-40B4-BE49-F238E27FC236}">
              <a16:creationId xmlns:a16="http://schemas.microsoft.com/office/drawing/2014/main" id="{37109749-CD01-4ED2-8505-31891E5E10B2}"/>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F277947B-7577-4526-A835-056C1425A03C}"/>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3AB24386-B7D7-4261-8278-390A72E7293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D6FCF97C-95DD-4DF3-8121-B94FBF8FED0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FEA7BDA5-D49E-464D-8616-DE1053DD2C5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9" name="CuadroTexto 48">
          <a:extLst>
            <a:ext uri="{FF2B5EF4-FFF2-40B4-BE49-F238E27FC236}">
              <a16:creationId xmlns:a16="http://schemas.microsoft.com/office/drawing/2014/main" id="{893C3FA2-79C1-4FF2-B5BD-4001EE0FD848}"/>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0" name="CuadroTexto 49">
          <a:extLst>
            <a:ext uri="{FF2B5EF4-FFF2-40B4-BE49-F238E27FC236}">
              <a16:creationId xmlns:a16="http://schemas.microsoft.com/office/drawing/2014/main" id="{B8E54181-2912-4937-9F4B-C194E935092B}"/>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1" name="CuadroTexto 50">
          <a:extLst>
            <a:ext uri="{FF2B5EF4-FFF2-40B4-BE49-F238E27FC236}">
              <a16:creationId xmlns:a16="http://schemas.microsoft.com/office/drawing/2014/main" id="{2D961823-6BD8-41E3-AEF1-F609CA4D6909}"/>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2" name="CuadroTexto 51">
          <a:extLst>
            <a:ext uri="{FF2B5EF4-FFF2-40B4-BE49-F238E27FC236}">
              <a16:creationId xmlns:a16="http://schemas.microsoft.com/office/drawing/2014/main" id="{78F04D61-8163-4FD7-BD38-B767B035BF46}"/>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3" name="CuadroTexto 52">
          <a:extLst>
            <a:ext uri="{FF2B5EF4-FFF2-40B4-BE49-F238E27FC236}">
              <a16:creationId xmlns:a16="http://schemas.microsoft.com/office/drawing/2014/main" id="{FE913422-E224-4184-A326-8BDF331BB736}"/>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4" name="CuadroTexto 53">
          <a:extLst>
            <a:ext uri="{FF2B5EF4-FFF2-40B4-BE49-F238E27FC236}">
              <a16:creationId xmlns:a16="http://schemas.microsoft.com/office/drawing/2014/main" id="{052A73B5-8570-4D22-BAB6-B72B25F71121}"/>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5" name="CuadroTexto 54">
          <a:extLst>
            <a:ext uri="{FF2B5EF4-FFF2-40B4-BE49-F238E27FC236}">
              <a16:creationId xmlns:a16="http://schemas.microsoft.com/office/drawing/2014/main" id="{AE3B21C5-B000-4F4A-B716-5AACBA79F6DF}"/>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6" name="CuadroTexto 55">
          <a:extLst>
            <a:ext uri="{FF2B5EF4-FFF2-40B4-BE49-F238E27FC236}">
              <a16:creationId xmlns:a16="http://schemas.microsoft.com/office/drawing/2014/main" id="{BE20B9D6-3E4B-45B3-BA1E-485838E4DB73}"/>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7" name="CuadroTexto 56">
          <a:extLst>
            <a:ext uri="{FF2B5EF4-FFF2-40B4-BE49-F238E27FC236}">
              <a16:creationId xmlns:a16="http://schemas.microsoft.com/office/drawing/2014/main" id="{C1A56A22-DAD9-4B0C-A3BE-5BCC7C8EE876}"/>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8" name="CuadroTexto 57">
          <a:extLst>
            <a:ext uri="{FF2B5EF4-FFF2-40B4-BE49-F238E27FC236}">
              <a16:creationId xmlns:a16="http://schemas.microsoft.com/office/drawing/2014/main" id="{CE42EEE3-0256-47B3-985A-0AEA0308A8B4}"/>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9" name="CuadroTexto 58">
          <a:extLst>
            <a:ext uri="{FF2B5EF4-FFF2-40B4-BE49-F238E27FC236}">
              <a16:creationId xmlns:a16="http://schemas.microsoft.com/office/drawing/2014/main" id="{AAE353ED-7AAD-479A-B91B-D373DCE16E4C}"/>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0" name="CuadroTexto 59">
          <a:extLst>
            <a:ext uri="{FF2B5EF4-FFF2-40B4-BE49-F238E27FC236}">
              <a16:creationId xmlns:a16="http://schemas.microsoft.com/office/drawing/2014/main" id="{A702D7CE-0744-4879-BCBD-6951898A473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1" name="CuadroTexto 60">
          <a:extLst>
            <a:ext uri="{FF2B5EF4-FFF2-40B4-BE49-F238E27FC236}">
              <a16:creationId xmlns:a16="http://schemas.microsoft.com/office/drawing/2014/main" id="{EFAAFC86-8DC2-415B-B44F-60F8B097D77F}"/>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2" name="CuadroTexto 61">
          <a:extLst>
            <a:ext uri="{FF2B5EF4-FFF2-40B4-BE49-F238E27FC236}">
              <a16:creationId xmlns:a16="http://schemas.microsoft.com/office/drawing/2014/main" id="{2DE27F1D-9E6B-4E35-9ADF-C879C653F8F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3" name="CuadroTexto 62">
          <a:extLst>
            <a:ext uri="{FF2B5EF4-FFF2-40B4-BE49-F238E27FC236}">
              <a16:creationId xmlns:a16="http://schemas.microsoft.com/office/drawing/2014/main" id="{CE217109-4F5D-42B9-9CF1-41EB2D851FE8}"/>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4" name="CuadroTexto 63">
          <a:extLst>
            <a:ext uri="{FF2B5EF4-FFF2-40B4-BE49-F238E27FC236}">
              <a16:creationId xmlns:a16="http://schemas.microsoft.com/office/drawing/2014/main" id="{608FC553-CD8F-41AF-96E8-C9965CD237AC}"/>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5" name="CuadroTexto 64">
          <a:extLst>
            <a:ext uri="{FF2B5EF4-FFF2-40B4-BE49-F238E27FC236}">
              <a16:creationId xmlns:a16="http://schemas.microsoft.com/office/drawing/2014/main" id="{E1B806AB-9D3C-4AE0-A203-3DFE3F242F84}"/>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6" name="CuadroTexto 65">
          <a:extLst>
            <a:ext uri="{FF2B5EF4-FFF2-40B4-BE49-F238E27FC236}">
              <a16:creationId xmlns:a16="http://schemas.microsoft.com/office/drawing/2014/main" id="{C5EC1ABD-6F74-423C-A312-E12493DFC5F9}"/>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7" name="CuadroTexto 66">
          <a:extLst>
            <a:ext uri="{FF2B5EF4-FFF2-40B4-BE49-F238E27FC236}">
              <a16:creationId xmlns:a16="http://schemas.microsoft.com/office/drawing/2014/main" id="{A325B260-E573-4078-8E8E-6D0E8109406D}"/>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8" name="CuadroTexto 67">
          <a:extLst>
            <a:ext uri="{FF2B5EF4-FFF2-40B4-BE49-F238E27FC236}">
              <a16:creationId xmlns:a16="http://schemas.microsoft.com/office/drawing/2014/main" id="{4537176E-7E9F-47EC-9BD8-0C625601F94A}"/>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9" name="CuadroTexto 68">
          <a:extLst>
            <a:ext uri="{FF2B5EF4-FFF2-40B4-BE49-F238E27FC236}">
              <a16:creationId xmlns:a16="http://schemas.microsoft.com/office/drawing/2014/main" id="{772D6065-1445-4B44-8422-142E88831441}"/>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0" name="CuadroTexto 69">
          <a:extLst>
            <a:ext uri="{FF2B5EF4-FFF2-40B4-BE49-F238E27FC236}">
              <a16:creationId xmlns:a16="http://schemas.microsoft.com/office/drawing/2014/main" id="{2D0EA73C-ADF4-4B29-B61D-CAFC6491C427}"/>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1" name="CuadroTexto 70">
          <a:extLst>
            <a:ext uri="{FF2B5EF4-FFF2-40B4-BE49-F238E27FC236}">
              <a16:creationId xmlns:a16="http://schemas.microsoft.com/office/drawing/2014/main" id="{AF9DBD10-5F95-4C93-864F-CFDBC66BF6F2}"/>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2" name="CuadroTexto 71">
          <a:extLst>
            <a:ext uri="{FF2B5EF4-FFF2-40B4-BE49-F238E27FC236}">
              <a16:creationId xmlns:a16="http://schemas.microsoft.com/office/drawing/2014/main" id="{1CB6DD7D-AE1B-4BD0-8351-CAE7723E1B1B}"/>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3" name="CuadroTexto 72">
          <a:extLst>
            <a:ext uri="{FF2B5EF4-FFF2-40B4-BE49-F238E27FC236}">
              <a16:creationId xmlns:a16="http://schemas.microsoft.com/office/drawing/2014/main" id="{788341FF-3384-4014-AE85-0522D8D3DDBA}"/>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4" name="CuadroTexto 73">
          <a:extLst>
            <a:ext uri="{FF2B5EF4-FFF2-40B4-BE49-F238E27FC236}">
              <a16:creationId xmlns:a16="http://schemas.microsoft.com/office/drawing/2014/main" id="{398179A0-1CB9-4DF9-902F-3EACD5E081FA}"/>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5" name="CuadroTexto 74">
          <a:extLst>
            <a:ext uri="{FF2B5EF4-FFF2-40B4-BE49-F238E27FC236}">
              <a16:creationId xmlns:a16="http://schemas.microsoft.com/office/drawing/2014/main" id="{B5EA3D81-DDB1-4D4D-9BAC-F69503AA17D4}"/>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6" name="CuadroTexto 75">
          <a:extLst>
            <a:ext uri="{FF2B5EF4-FFF2-40B4-BE49-F238E27FC236}">
              <a16:creationId xmlns:a16="http://schemas.microsoft.com/office/drawing/2014/main" id="{860A6101-C2B3-48B7-82EB-CB2A95EACC5B}"/>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7" name="CuadroTexto 76">
          <a:extLst>
            <a:ext uri="{FF2B5EF4-FFF2-40B4-BE49-F238E27FC236}">
              <a16:creationId xmlns:a16="http://schemas.microsoft.com/office/drawing/2014/main" id="{C780109E-3540-48FC-8A9D-39AD5F4C573D}"/>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8" name="CuadroTexto 77">
          <a:extLst>
            <a:ext uri="{FF2B5EF4-FFF2-40B4-BE49-F238E27FC236}">
              <a16:creationId xmlns:a16="http://schemas.microsoft.com/office/drawing/2014/main" id="{B7D34A9C-45A8-49E9-981E-BC370A152DF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9" name="CuadroTexto 78">
          <a:extLst>
            <a:ext uri="{FF2B5EF4-FFF2-40B4-BE49-F238E27FC236}">
              <a16:creationId xmlns:a16="http://schemas.microsoft.com/office/drawing/2014/main" id="{AF29AE41-0E8B-4480-9EB5-EF5B1AC9D5EA}"/>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0" name="CuadroTexto 79">
          <a:extLst>
            <a:ext uri="{FF2B5EF4-FFF2-40B4-BE49-F238E27FC236}">
              <a16:creationId xmlns:a16="http://schemas.microsoft.com/office/drawing/2014/main" id="{01E14DA6-DF80-4358-8513-E9949EF18DEF}"/>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1" name="CuadroTexto 80">
          <a:extLst>
            <a:ext uri="{FF2B5EF4-FFF2-40B4-BE49-F238E27FC236}">
              <a16:creationId xmlns:a16="http://schemas.microsoft.com/office/drawing/2014/main" id="{500BB157-B47A-4D40-9C1D-0F2926A51097}"/>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2" name="CuadroTexto 81">
          <a:extLst>
            <a:ext uri="{FF2B5EF4-FFF2-40B4-BE49-F238E27FC236}">
              <a16:creationId xmlns:a16="http://schemas.microsoft.com/office/drawing/2014/main" id="{A4CB7E15-C2C6-4110-B1B4-2D11CBAEA706}"/>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3" name="CuadroTexto 82">
          <a:extLst>
            <a:ext uri="{FF2B5EF4-FFF2-40B4-BE49-F238E27FC236}">
              <a16:creationId xmlns:a16="http://schemas.microsoft.com/office/drawing/2014/main" id="{3C76CF60-5B5D-4CCA-92AF-1CBC6109DA62}"/>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4" name="CuadroTexto 83">
          <a:extLst>
            <a:ext uri="{FF2B5EF4-FFF2-40B4-BE49-F238E27FC236}">
              <a16:creationId xmlns:a16="http://schemas.microsoft.com/office/drawing/2014/main" id="{49419197-B4CF-4563-8DC7-2A480C8681A2}"/>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5" name="CuadroTexto 84">
          <a:extLst>
            <a:ext uri="{FF2B5EF4-FFF2-40B4-BE49-F238E27FC236}">
              <a16:creationId xmlns:a16="http://schemas.microsoft.com/office/drawing/2014/main" id="{442575A1-9B05-459D-8945-DA9643BF9941}"/>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6" name="CuadroTexto 85">
          <a:extLst>
            <a:ext uri="{FF2B5EF4-FFF2-40B4-BE49-F238E27FC236}">
              <a16:creationId xmlns:a16="http://schemas.microsoft.com/office/drawing/2014/main" id="{172F1E64-D202-49A5-B110-32885FD8D7E9}"/>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7" name="CuadroTexto 86">
          <a:extLst>
            <a:ext uri="{FF2B5EF4-FFF2-40B4-BE49-F238E27FC236}">
              <a16:creationId xmlns:a16="http://schemas.microsoft.com/office/drawing/2014/main" id="{E21721F3-267F-4C41-BA37-BC9443E3BAE2}"/>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8" name="CuadroTexto 87">
          <a:extLst>
            <a:ext uri="{FF2B5EF4-FFF2-40B4-BE49-F238E27FC236}">
              <a16:creationId xmlns:a16="http://schemas.microsoft.com/office/drawing/2014/main" id="{793224DB-1ACA-4E9F-8C53-BC452FEC18A6}"/>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9" name="CuadroTexto 88">
          <a:extLst>
            <a:ext uri="{FF2B5EF4-FFF2-40B4-BE49-F238E27FC236}">
              <a16:creationId xmlns:a16="http://schemas.microsoft.com/office/drawing/2014/main" id="{E91A768A-5C8B-4A9C-914D-EC183AF4DCAF}"/>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0" name="CuadroTexto 89">
          <a:extLst>
            <a:ext uri="{FF2B5EF4-FFF2-40B4-BE49-F238E27FC236}">
              <a16:creationId xmlns:a16="http://schemas.microsoft.com/office/drawing/2014/main" id="{6C034081-31B3-4A92-AD75-936E220F5484}"/>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1" name="CuadroTexto 90">
          <a:extLst>
            <a:ext uri="{FF2B5EF4-FFF2-40B4-BE49-F238E27FC236}">
              <a16:creationId xmlns:a16="http://schemas.microsoft.com/office/drawing/2014/main" id="{EF4A7254-C70D-4CB2-A044-942AF2350763}"/>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2" name="CuadroTexto 91">
          <a:extLst>
            <a:ext uri="{FF2B5EF4-FFF2-40B4-BE49-F238E27FC236}">
              <a16:creationId xmlns:a16="http://schemas.microsoft.com/office/drawing/2014/main" id="{59301746-B365-47F2-A59F-E6FE6045353B}"/>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3" name="CuadroTexto 92">
          <a:extLst>
            <a:ext uri="{FF2B5EF4-FFF2-40B4-BE49-F238E27FC236}">
              <a16:creationId xmlns:a16="http://schemas.microsoft.com/office/drawing/2014/main" id="{97FBA025-B22E-4FA9-A854-38B9C661CFC0}"/>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4" name="CuadroTexto 93">
          <a:extLst>
            <a:ext uri="{FF2B5EF4-FFF2-40B4-BE49-F238E27FC236}">
              <a16:creationId xmlns:a16="http://schemas.microsoft.com/office/drawing/2014/main" id="{B6B42EF2-17CD-4F25-B429-87BC5413A970}"/>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5" name="CuadroTexto 94">
          <a:extLst>
            <a:ext uri="{FF2B5EF4-FFF2-40B4-BE49-F238E27FC236}">
              <a16:creationId xmlns:a16="http://schemas.microsoft.com/office/drawing/2014/main" id="{E7C9C408-5155-44BD-BBC9-B0D334268750}"/>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6" name="CuadroTexto 95">
          <a:extLst>
            <a:ext uri="{FF2B5EF4-FFF2-40B4-BE49-F238E27FC236}">
              <a16:creationId xmlns:a16="http://schemas.microsoft.com/office/drawing/2014/main" id="{F58419CC-AB36-46C6-B726-E17A7C15BDBB}"/>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7" name="CuadroTexto 96">
          <a:extLst>
            <a:ext uri="{FF2B5EF4-FFF2-40B4-BE49-F238E27FC236}">
              <a16:creationId xmlns:a16="http://schemas.microsoft.com/office/drawing/2014/main" id="{71CFA68C-BA14-4B56-B8FC-7C688C88D990}"/>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8" name="CuadroTexto 97">
          <a:extLst>
            <a:ext uri="{FF2B5EF4-FFF2-40B4-BE49-F238E27FC236}">
              <a16:creationId xmlns:a16="http://schemas.microsoft.com/office/drawing/2014/main" id="{7ACE7B58-000A-41CB-A3F4-72C55BA35C60}"/>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9" name="CuadroTexto 98">
          <a:extLst>
            <a:ext uri="{FF2B5EF4-FFF2-40B4-BE49-F238E27FC236}">
              <a16:creationId xmlns:a16="http://schemas.microsoft.com/office/drawing/2014/main" id="{9DD6FA72-14CF-4D31-A1D0-BCD726EBFFD2}"/>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0" name="CuadroTexto 99">
          <a:extLst>
            <a:ext uri="{FF2B5EF4-FFF2-40B4-BE49-F238E27FC236}">
              <a16:creationId xmlns:a16="http://schemas.microsoft.com/office/drawing/2014/main" id="{45410CE1-476F-4390-9463-3DBFAED73617}"/>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1" name="CuadroTexto 100">
          <a:extLst>
            <a:ext uri="{FF2B5EF4-FFF2-40B4-BE49-F238E27FC236}">
              <a16:creationId xmlns:a16="http://schemas.microsoft.com/office/drawing/2014/main" id="{2271DA8E-261F-4232-8FB8-0DBAE884D96A}"/>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2" name="CuadroTexto 101">
          <a:extLst>
            <a:ext uri="{FF2B5EF4-FFF2-40B4-BE49-F238E27FC236}">
              <a16:creationId xmlns:a16="http://schemas.microsoft.com/office/drawing/2014/main" id="{6D2DF83A-1D51-418E-AF18-CFB78D389AC1}"/>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3" name="CuadroTexto 102">
          <a:extLst>
            <a:ext uri="{FF2B5EF4-FFF2-40B4-BE49-F238E27FC236}">
              <a16:creationId xmlns:a16="http://schemas.microsoft.com/office/drawing/2014/main" id="{F3778389-95D0-4DFA-B3CE-A365E29C077A}"/>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4" name="CuadroTexto 103">
          <a:extLst>
            <a:ext uri="{FF2B5EF4-FFF2-40B4-BE49-F238E27FC236}">
              <a16:creationId xmlns:a16="http://schemas.microsoft.com/office/drawing/2014/main" id="{127F5EB9-AE45-4B19-9E2C-1BA2F3B8CB35}"/>
            </a:ext>
          </a:extLst>
        </xdr:cNvPr>
        <xdr:cNvSpPr txBox="1"/>
      </xdr:nvSpPr>
      <xdr:spPr>
        <a:xfrm>
          <a:off x="22028150" y="12503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3"/>
  <sheetViews>
    <sheetView showGridLines="0" tabSelected="1" view="pageBreakPreview" topLeftCell="C1" zoomScale="80" zoomScaleNormal="80" zoomScaleSheetLayoutView="80" zoomScalePageLayoutView="70" workbookViewId="0">
      <selection activeCell="H11" sqref="H11"/>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8.140625" style="2"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7.2851562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7"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59.45" customHeight="1" x14ac:dyDescent="0.25">
      <c r="B2" s="78" t="s">
        <v>184</v>
      </c>
      <c r="C2" s="79"/>
      <c r="D2" s="79"/>
      <c r="E2" s="79"/>
      <c r="F2" s="79"/>
      <c r="G2" s="79"/>
      <c r="H2" s="79"/>
      <c r="I2" s="79"/>
      <c r="J2" s="79"/>
      <c r="K2" s="79"/>
      <c r="L2" s="79"/>
      <c r="M2" s="79"/>
      <c r="N2" s="79"/>
      <c r="O2" s="79"/>
      <c r="P2" s="79"/>
      <c r="Q2" s="79"/>
      <c r="R2" s="79"/>
      <c r="S2" s="79"/>
      <c r="T2" s="79"/>
      <c r="U2" s="79"/>
      <c r="V2" s="79"/>
      <c r="W2" s="79"/>
      <c r="X2" s="79"/>
      <c r="Y2" s="79"/>
      <c r="Z2" s="79"/>
      <c r="AA2" s="79"/>
      <c r="AB2" s="79"/>
      <c r="AC2" s="80"/>
    </row>
    <row r="3" spans="2:29" ht="40.5" customHeight="1" x14ac:dyDescent="0.25">
      <c r="B3" s="81" t="s">
        <v>14</v>
      </c>
      <c r="C3" s="82"/>
      <c r="D3" s="82"/>
      <c r="E3" s="82"/>
      <c r="F3" s="82"/>
      <c r="G3" s="82"/>
      <c r="H3" s="82"/>
      <c r="I3" s="82" t="s">
        <v>4</v>
      </c>
      <c r="J3" s="82"/>
      <c r="K3" s="82"/>
      <c r="L3" s="82"/>
      <c r="M3" s="82"/>
      <c r="N3" s="82"/>
      <c r="O3" s="82" t="s">
        <v>3</v>
      </c>
      <c r="P3" s="82"/>
      <c r="Q3" s="82"/>
      <c r="R3" s="83" t="s">
        <v>28</v>
      </c>
      <c r="S3" s="83"/>
      <c r="T3" s="83"/>
      <c r="U3" s="83"/>
      <c r="V3" s="83"/>
      <c r="W3" s="83"/>
      <c r="X3" s="84" t="s">
        <v>15</v>
      </c>
      <c r="Y3" s="84"/>
      <c r="Z3" s="84"/>
      <c r="AA3" s="84"/>
      <c r="AB3" s="84"/>
      <c r="AC3" s="85"/>
    </row>
    <row r="4" spans="2:29" ht="29.1" customHeight="1" x14ac:dyDescent="0.25">
      <c r="B4" s="77" t="s">
        <v>22</v>
      </c>
      <c r="C4" s="89" t="s">
        <v>21</v>
      </c>
      <c r="D4" s="89" t="s">
        <v>23</v>
      </c>
      <c r="E4" s="91" t="s">
        <v>20</v>
      </c>
      <c r="F4" s="89" t="s">
        <v>7</v>
      </c>
      <c r="G4" s="87" t="s">
        <v>5</v>
      </c>
      <c r="H4" s="87" t="s">
        <v>6</v>
      </c>
      <c r="I4" s="87" t="s">
        <v>1</v>
      </c>
      <c r="J4" s="87"/>
      <c r="K4" s="87" t="s">
        <v>0</v>
      </c>
      <c r="L4" s="87"/>
      <c r="M4" s="86" t="s">
        <v>27</v>
      </c>
      <c r="N4" s="86"/>
      <c r="O4" s="87" t="s">
        <v>2</v>
      </c>
      <c r="P4" s="87"/>
      <c r="Q4" s="90" t="s">
        <v>8</v>
      </c>
      <c r="R4" s="87" t="s">
        <v>1</v>
      </c>
      <c r="S4" s="87"/>
      <c r="T4" s="87" t="s">
        <v>0</v>
      </c>
      <c r="U4" s="87"/>
      <c r="V4" s="86" t="s">
        <v>27</v>
      </c>
      <c r="W4" s="86"/>
      <c r="X4" s="87" t="s">
        <v>13</v>
      </c>
      <c r="Y4" s="87"/>
      <c r="Z4" s="87"/>
      <c r="AA4" s="87"/>
      <c r="AB4" s="87" t="s">
        <v>10</v>
      </c>
      <c r="AC4" s="88"/>
    </row>
    <row r="5" spans="2:29" ht="68.45" customHeight="1" x14ac:dyDescent="0.25">
      <c r="B5" s="77"/>
      <c r="C5" s="89"/>
      <c r="D5" s="89"/>
      <c r="E5" s="91"/>
      <c r="F5" s="89"/>
      <c r="G5" s="87"/>
      <c r="H5" s="87"/>
      <c r="I5" s="7" t="s">
        <v>25</v>
      </c>
      <c r="J5" s="36" t="s">
        <v>33</v>
      </c>
      <c r="K5" s="7" t="s">
        <v>25</v>
      </c>
      <c r="L5" s="7" t="s">
        <v>17</v>
      </c>
      <c r="M5" s="8" t="s">
        <v>26</v>
      </c>
      <c r="N5" s="36" t="s">
        <v>16</v>
      </c>
      <c r="O5" s="9" t="s">
        <v>24</v>
      </c>
      <c r="P5" s="9" t="s">
        <v>29</v>
      </c>
      <c r="Q5" s="90"/>
      <c r="R5" s="7" t="s">
        <v>25</v>
      </c>
      <c r="S5" s="36" t="s">
        <v>18</v>
      </c>
      <c r="T5" s="7" t="s">
        <v>25</v>
      </c>
      <c r="U5" s="36" t="s">
        <v>19</v>
      </c>
      <c r="V5" s="8" t="s">
        <v>26</v>
      </c>
      <c r="W5" s="36" t="s">
        <v>16</v>
      </c>
      <c r="X5" s="34" t="s">
        <v>30</v>
      </c>
      <c r="Y5" s="34" t="s">
        <v>9</v>
      </c>
      <c r="Z5" s="34" t="s">
        <v>31</v>
      </c>
      <c r="AA5" s="34" t="s">
        <v>32</v>
      </c>
      <c r="AB5" s="34" t="s">
        <v>11</v>
      </c>
      <c r="AC5" s="37" t="s">
        <v>12</v>
      </c>
    </row>
    <row r="6" spans="2:29" s="35" customFormat="1" ht="103.5" customHeight="1" x14ac:dyDescent="0.25">
      <c r="B6" s="53">
        <v>1</v>
      </c>
      <c r="C6" s="56" t="s">
        <v>36</v>
      </c>
      <c r="D6" s="57" t="s">
        <v>73</v>
      </c>
      <c r="E6" s="57" t="s">
        <v>161</v>
      </c>
      <c r="F6" s="56" t="s">
        <v>142</v>
      </c>
      <c r="G6" s="51" t="s">
        <v>162</v>
      </c>
      <c r="H6" s="58" t="s">
        <v>163</v>
      </c>
      <c r="I6" s="59">
        <v>2</v>
      </c>
      <c r="J6" s="52" t="str">
        <f t="shared" ref="J6" si="0">IF(I6=0,"",IF(I6=5,"CASI CIERTO",IF(I6=4,"PROBABLE",IF(I6=3,"POSIBLE",IF(I6=2,"IMPROBABLE","RARO")))))</f>
        <v>IMPROBABLE</v>
      </c>
      <c r="K6" s="60">
        <v>3</v>
      </c>
      <c r="L6" s="52" t="str">
        <f t="shared" ref="L6" si="1">IF(K6=0,"",IF(K6=5,"CATASTRÓFICO",IF(K6=4,"MAYOR",IF(K6=3,"MODERADO",IF(K6=2,"MENOR","INSIGNIFICANTE")))))</f>
        <v>MODERADO</v>
      </c>
      <c r="M6" s="49">
        <f t="shared" ref="M6" si="2">SUM(I6:J6)+SUM(K6:L6)</f>
        <v>5</v>
      </c>
      <c r="N6" s="61" t="str">
        <f t="shared" ref="N6" si="3">IF(M6=0,"",IF(M6&gt;7.9,"EXTREMO",IF(M6&gt;5.9,"ALTO",IF(M6&gt;4.9,"MEDIO",IF(M6&gt;2.9,"BAJO","MUY BAJO")))))</f>
        <v>MEDIO</v>
      </c>
      <c r="O6" s="62">
        <v>1</v>
      </c>
      <c r="P6" s="62"/>
      <c r="Q6" s="55" t="s">
        <v>185</v>
      </c>
      <c r="R6" s="63">
        <v>1</v>
      </c>
      <c r="S6" s="52" t="str">
        <f t="shared" ref="S6" si="4">IF(R6=0,"",IF(R6=5,"CASI CIERTO",IF(R6=4,"PROBABLE",IF(R6=3,"POSIBLE",IF(R6=2,"IMPROBABLE","RARO")))))</f>
        <v>RARO</v>
      </c>
      <c r="T6" s="63">
        <v>3</v>
      </c>
      <c r="U6" s="52" t="str">
        <f t="shared" ref="U6" si="5">IF(T6=0,"",IF(T6=5,"CATASTRÓFICO",IF(T6=4,"MAYOR",IF(T6=3,"MODERADO",IF(T6=2,"MENOR","INSIGNIFICANTE")))))</f>
        <v>MODERADO</v>
      </c>
      <c r="V6" s="49">
        <f t="shared" ref="V6" si="6">+T6+R6</f>
        <v>4</v>
      </c>
      <c r="W6" s="61" t="str">
        <f t="shared" ref="W6" si="7">IF(V6=0,"",IF(V6&gt;7.9,"EXTREMO",IF(V6&gt;5.9,"ALTO",IF(V6&gt;4.9,"MEDIO",IF(V6&gt;2.9,"BAJO","MUY BAJO")))))</f>
        <v>BAJO</v>
      </c>
      <c r="X6" s="64" t="s">
        <v>144</v>
      </c>
      <c r="Y6" s="64" t="s">
        <v>167</v>
      </c>
      <c r="Z6" s="65" t="s">
        <v>164</v>
      </c>
      <c r="AA6" s="65" t="s">
        <v>165</v>
      </c>
      <c r="AB6" s="64" t="s">
        <v>166</v>
      </c>
      <c r="AC6" s="66" t="s">
        <v>38</v>
      </c>
    </row>
    <row r="7" spans="2:29" s="32" customFormat="1" ht="162.6" customHeight="1" x14ac:dyDescent="0.25">
      <c r="B7" s="53">
        <v>2</v>
      </c>
      <c r="C7" s="56" t="s">
        <v>39</v>
      </c>
      <c r="D7" s="57" t="s">
        <v>34</v>
      </c>
      <c r="E7" s="57" t="s">
        <v>150</v>
      </c>
      <c r="F7" s="56" t="s">
        <v>168</v>
      </c>
      <c r="G7" s="51" t="s">
        <v>159</v>
      </c>
      <c r="H7" s="67" t="s">
        <v>187</v>
      </c>
      <c r="I7" s="59">
        <v>3</v>
      </c>
      <c r="J7" s="52" t="str">
        <f t="shared" ref="J7:J12" si="8">IF(I7=0,"",IF(I7=5,"CASI CIERTO",IF(I7=4,"PROBABLE",IF(I7=3,"POSIBLE",IF(I7=2,"IMPROBABLE","RARO")))))</f>
        <v>POSIBLE</v>
      </c>
      <c r="K7" s="60">
        <v>4</v>
      </c>
      <c r="L7" s="52" t="str">
        <f t="shared" ref="L7:L12" si="9">IF(K7=0,"",IF(K7=5,"CATASTRÓFICO",IF(K7=4,"MAYOR",IF(K7=3,"MODERADO",IF(K7=2,"MENOR","INSIGNIFICANTE")))))</f>
        <v>MAYOR</v>
      </c>
      <c r="M7" s="49">
        <f t="shared" ref="M7" si="10">+K7+I7</f>
        <v>7</v>
      </c>
      <c r="N7" s="61" t="str">
        <f t="shared" ref="N7:N12" si="11">IF(M7=0,"",IF(M7&gt;7.9,"EXTREMO",IF(M7&gt;5.9,"ALTO",IF(M7&gt;4.9,"MEDIO",IF(M7&gt;2.9,"BAJO","MUY BAJO")))))</f>
        <v>ALTO</v>
      </c>
      <c r="O7" s="62"/>
      <c r="P7" s="62">
        <v>1</v>
      </c>
      <c r="Q7" s="54" t="s">
        <v>188</v>
      </c>
      <c r="R7" s="59">
        <v>2</v>
      </c>
      <c r="S7" s="52" t="str">
        <f t="shared" ref="S7:S12" si="12">IF(R7=0,"",IF(R7=5,"CASI CIERTO",IF(R7=4,"PROBABLE",IF(R7=3,"POSIBLE",IF(R7=2,"IMPROBABLE","RARO")))))</f>
        <v>IMPROBABLE</v>
      </c>
      <c r="T7" s="59">
        <v>4</v>
      </c>
      <c r="U7" s="52" t="str">
        <f t="shared" ref="U7:U12" si="13">IF(T7=0,"",IF(T7=5,"CATASTRÓFICO",IF(T7=4,"MAYOR",IF(T7=3,"MODERADO",IF(T7=2,"MENOR","INSIGNIFICANTE")))))</f>
        <v>MAYOR</v>
      </c>
      <c r="V7" s="49">
        <f t="shared" ref="V7" si="14">+T7+R7</f>
        <v>6</v>
      </c>
      <c r="W7" s="61" t="str">
        <f t="shared" ref="W7:W12" si="15">IF(V7=0,"",IF(V7&gt;7.9,"EXTREMO",IF(V7&gt;5.9,"ALTO",IF(V7&gt;4.9,"MEDIO",IF(V7&gt;2.9,"BAJO","MUY BAJO")))))</f>
        <v>ALTO</v>
      </c>
      <c r="X7" s="64" t="s">
        <v>144</v>
      </c>
      <c r="Y7" s="64" t="s">
        <v>157</v>
      </c>
      <c r="Z7" s="65" t="s">
        <v>158</v>
      </c>
      <c r="AA7" s="65" t="s">
        <v>44</v>
      </c>
      <c r="AB7" s="64" t="s">
        <v>146</v>
      </c>
      <c r="AC7" s="66" t="s">
        <v>38</v>
      </c>
    </row>
    <row r="8" spans="2:29" s="32" customFormat="1" ht="111" customHeight="1" x14ac:dyDescent="0.25">
      <c r="B8" s="53">
        <v>3</v>
      </c>
      <c r="C8" s="56" t="s">
        <v>36</v>
      </c>
      <c r="D8" s="57" t="s">
        <v>73</v>
      </c>
      <c r="E8" s="57" t="s">
        <v>150</v>
      </c>
      <c r="F8" s="56" t="s">
        <v>142</v>
      </c>
      <c r="G8" s="51" t="s">
        <v>143</v>
      </c>
      <c r="H8" s="55" t="s">
        <v>196</v>
      </c>
      <c r="I8" s="68">
        <v>2</v>
      </c>
      <c r="J8" s="52" t="str">
        <f t="shared" si="8"/>
        <v>IMPROBABLE</v>
      </c>
      <c r="K8" s="60">
        <v>4</v>
      </c>
      <c r="L8" s="52" t="str">
        <f t="shared" si="9"/>
        <v>MAYOR</v>
      </c>
      <c r="M8" s="49">
        <f>+I8+K8</f>
        <v>6</v>
      </c>
      <c r="N8" s="69" t="str">
        <f t="shared" si="11"/>
        <v>ALTO</v>
      </c>
      <c r="O8" s="62"/>
      <c r="P8" s="62">
        <v>1</v>
      </c>
      <c r="Q8" s="55" t="s">
        <v>151</v>
      </c>
      <c r="R8" s="68">
        <v>1</v>
      </c>
      <c r="S8" s="52" t="str">
        <f t="shared" si="12"/>
        <v>RARO</v>
      </c>
      <c r="T8" s="68">
        <v>4</v>
      </c>
      <c r="U8" s="52" t="str">
        <f t="shared" si="13"/>
        <v>MAYOR</v>
      </c>
      <c r="V8" s="49">
        <f>+R8+T8</f>
        <v>5</v>
      </c>
      <c r="W8" s="69" t="str">
        <f t="shared" si="15"/>
        <v>MEDIO</v>
      </c>
      <c r="X8" s="64" t="s">
        <v>144</v>
      </c>
      <c r="Y8" s="64" t="s">
        <v>145</v>
      </c>
      <c r="Z8" s="65" t="s">
        <v>152</v>
      </c>
      <c r="AA8" s="65" t="s">
        <v>153</v>
      </c>
      <c r="AB8" s="64" t="s">
        <v>148</v>
      </c>
      <c r="AC8" s="66" t="s">
        <v>147</v>
      </c>
    </row>
    <row r="9" spans="2:29" ht="93.75" customHeight="1" x14ac:dyDescent="0.25">
      <c r="B9" s="53">
        <v>4</v>
      </c>
      <c r="C9" s="56" t="s">
        <v>36</v>
      </c>
      <c r="D9" s="57" t="s">
        <v>34</v>
      </c>
      <c r="E9" s="57" t="s">
        <v>169</v>
      </c>
      <c r="F9" s="56" t="s">
        <v>142</v>
      </c>
      <c r="G9" s="51" t="s">
        <v>181</v>
      </c>
      <c r="H9" s="58" t="s">
        <v>170</v>
      </c>
      <c r="I9" s="59">
        <v>3</v>
      </c>
      <c r="J9" s="52" t="str">
        <f t="shared" si="8"/>
        <v>POSIBLE</v>
      </c>
      <c r="K9" s="60">
        <v>3</v>
      </c>
      <c r="L9" s="52" t="str">
        <f t="shared" si="9"/>
        <v>MODERADO</v>
      </c>
      <c r="M9" s="49">
        <f t="shared" ref="M9" si="16">+K9+I9</f>
        <v>6</v>
      </c>
      <c r="N9" s="69" t="str">
        <f t="shared" si="11"/>
        <v>ALTO</v>
      </c>
      <c r="O9" s="62">
        <v>0.5</v>
      </c>
      <c r="P9" s="62">
        <v>0.5</v>
      </c>
      <c r="Q9" s="70" t="s">
        <v>171</v>
      </c>
      <c r="R9" s="60">
        <v>2</v>
      </c>
      <c r="S9" s="52" t="str">
        <f t="shared" si="12"/>
        <v>IMPROBABLE</v>
      </c>
      <c r="T9" s="60">
        <v>3</v>
      </c>
      <c r="U9" s="52" t="str">
        <f t="shared" si="13"/>
        <v>MODERADO</v>
      </c>
      <c r="V9" s="49">
        <f t="shared" ref="V9" si="17">SUM(R9:S9)+SUM(T9:U9)</f>
        <v>5</v>
      </c>
      <c r="W9" s="69" t="str">
        <f t="shared" si="15"/>
        <v>MEDIO</v>
      </c>
      <c r="X9" s="64" t="s">
        <v>172</v>
      </c>
      <c r="Y9" s="64" t="s">
        <v>157</v>
      </c>
      <c r="Z9" s="65" t="s">
        <v>173</v>
      </c>
      <c r="AA9" s="65" t="s">
        <v>174</v>
      </c>
      <c r="AB9" s="65" t="s">
        <v>175</v>
      </c>
      <c r="AC9" s="66" t="s">
        <v>38</v>
      </c>
    </row>
    <row r="10" spans="2:29" s="32" customFormat="1" ht="120.6" customHeight="1" x14ac:dyDescent="0.25">
      <c r="B10" s="53">
        <v>5</v>
      </c>
      <c r="C10" s="56" t="s">
        <v>36</v>
      </c>
      <c r="D10" s="57" t="s">
        <v>73</v>
      </c>
      <c r="E10" s="57" t="s">
        <v>156</v>
      </c>
      <c r="F10" s="56" t="s">
        <v>160</v>
      </c>
      <c r="G10" s="51" t="s">
        <v>149</v>
      </c>
      <c r="H10" s="58" t="s">
        <v>176</v>
      </c>
      <c r="I10" s="63">
        <v>2</v>
      </c>
      <c r="J10" s="52" t="str">
        <f t="shared" si="8"/>
        <v>IMPROBABLE</v>
      </c>
      <c r="K10" s="60">
        <v>4</v>
      </c>
      <c r="L10" s="52" t="str">
        <f t="shared" si="9"/>
        <v>MAYOR</v>
      </c>
      <c r="M10" s="49">
        <f t="shared" ref="M10:M12" si="18">+K10+I10</f>
        <v>6</v>
      </c>
      <c r="N10" s="69" t="str">
        <f t="shared" si="11"/>
        <v>ALTO</v>
      </c>
      <c r="O10" s="71"/>
      <c r="P10" s="62">
        <v>1</v>
      </c>
      <c r="Q10" s="54" t="s">
        <v>189</v>
      </c>
      <c r="R10" s="63">
        <v>1</v>
      </c>
      <c r="S10" s="52" t="str">
        <f t="shared" si="12"/>
        <v>RARO</v>
      </c>
      <c r="T10" s="63">
        <v>4</v>
      </c>
      <c r="U10" s="52" t="str">
        <f t="shared" si="13"/>
        <v>MAYOR</v>
      </c>
      <c r="V10" s="49">
        <f t="shared" ref="V10" si="19">SUM(R10:S10)+SUM(T10:U10)</f>
        <v>5</v>
      </c>
      <c r="W10" s="61" t="str">
        <f t="shared" si="15"/>
        <v>MEDIO</v>
      </c>
      <c r="X10" s="64" t="s">
        <v>144</v>
      </c>
      <c r="Y10" s="64" t="s">
        <v>157</v>
      </c>
      <c r="Z10" s="65" t="s">
        <v>154</v>
      </c>
      <c r="AA10" s="65" t="s">
        <v>44</v>
      </c>
      <c r="AB10" s="65" t="s">
        <v>182</v>
      </c>
      <c r="AC10" s="72" t="s">
        <v>155</v>
      </c>
    </row>
    <row r="11" spans="2:29" s="33" customFormat="1" ht="125.25" customHeight="1" x14ac:dyDescent="0.25">
      <c r="B11" s="53">
        <v>6</v>
      </c>
      <c r="C11" s="56" t="s">
        <v>36</v>
      </c>
      <c r="D11" s="57" t="s">
        <v>177</v>
      </c>
      <c r="E11" s="57" t="s">
        <v>35</v>
      </c>
      <c r="F11" s="56" t="s">
        <v>45</v>
      </c>
      <c r="G11" s="51" t="s">
        <v>179</v>
      </c>
      <c r="H11" s="67" t="s">
        <v>190</v>
      </c>
      <c r="I11" s="63">
        <v>2</v>
      </c>
      <c r="J11" s="52" t="str">
        <f t="shared" si="8"/>
        <v>IMPROBABLE</v>
      </c>
      <c r="K11" s="60">
        <v>4</v>
      </c>
      <c r="L11" s="52" t="str">
        <f t="shared" si="9"/>
        <v>MAYOR</v>
      </c>
      <c r="M11" s="49">
        <f t="shared" si="18"/>
        <v>6</v>
      </c>
      <c r="N11" s="69" t="str">
        <f t="shared" si="11"/>
        <v>ALTO</v>
      </c>
      <c r="O11" s="62">
        <v>0.5</v>
      </c>
      <c r="P11" s="62">
        <v>0.5</v>
      </c>
      <c r="Q11" s="55" t="s">
        <v>186</v>
      </c>
      <c r="R11" s="63">
        <v>1</v>
      </c>
      <c r="S11" s="52" t="str">
        <f t="shared" si="12"/>
        <v>RARO</v>
      </c>
      <c r="T11" s="63">
        <v>4</v>
      </c>
      <c r="U11" s="52" t="str">
        <f t="shared" si="13"/>
        <v>MAYOR</v>
      </c>
      <c r="V11" s="49">
        <f t="shared" ref="V11:V12" si="20">SUM(R11:S11)+SUM(T11:U11)</f>
        <v>5</v>
      </c>
      <c r="W11" s="61" t="str">
        <f t="shared" si="15"/>
        <v>MEDIO</v>
      </c>
      <c r="X11" s="64" t="s">
        <v>144</v>
      </c>
      <c r="Y11" s="64" t="s">
        <v>157</v>
      </c>
      <c r="Z11" s="65" t="s">
        <v>154</v>
      </c>
      <c r="AA11" s="65" t="s">
        <v>44</v>
      </c>
      <c r="AB11" s="65" t="s">
        <v>182</v>
      </c>
      <c r="AC11" s="72" t="s">
        <v>155</v>
      </c>
    </row>
    <row r="12" spans="2:29" s="35" customFormat="1" ht="143.25" customHeight="1" x14ac:dyDescent="0.25">
      <c r="B12" s="53">
        <v>7</v>
      </c>
      <c r="C12" s="56" t="s">
        <v>36</v>
      </c>
      <c r="D12" s="57" t="s">
        <v>178</v>
      </c>
      <c r="E12" s="57" t="s">
        <v>35</v>
      </c>
      <c r="F12" s="56" t="s">
        <v>45</v>
      </c>
      <c r="G12" s="51" t="s">
        <v>180</v>
      </c>
      <c r="H12" s="58" t="s">
        <v>183</v>
      </c>
      <c r="I12" s="73">
        <v>2</v>
      </c>
      <c r="J12" s="52" t="str">
        <f t="shared" si="8"/>
        <v>IMPROBABLE</v>
      </c>
      <c r="K12" s="74">
        <v>4</v>
      </c>
      <c r="L12" s="52" t="str">
        <f t="shared" si="9"/>
        <v>MAYOR</v>
      </c>
      <c r="M12" s="49">
        <f t="shared" si="18"/>
        <v>6</v>
      </c>
      <c r="N12" s="69" t="str">
        <f t="shared" si="11"/>
        <v>ALTO</v>
      </c>
      <c r="O12" s="62">
        <v>0.5</v>
      </c>
      <c r="P12" s="62">
        <v>0.5</v>
      </c>
      <c r="Q12" s="55" t="s">
        <v>186</v>
      </c>
      <c r="R12" s="73">
        <v>1</v>
      </c>
      <c r="S12" s="52" t="str">
        <f t="shared" si="12"/>
        <v>RARO</v>
      </c>
      <c r="T12" s="73">
        <v>4</v>
      </c>
      <c r="U12" s="52" t="str">
        <f t="shared" si="13"/>
        <v>MAYOR</v>
      </c>
      <c r="V12" s="49">
        <f t="shared" si="20"/>
        <v>5</v>
      </c>
      <c r="W12" s="61" t="str">
        <f t="shared" si="15"/>
        <v>MEDIO</v>
      </c>
      <c r="X12" s="64" t="s">
        <v>144</v>
      </c>
      <c r="Y12" s="64" t="s">
        <v>157</v>
      </c>
      <c r="Z12" s="65" t="s">
        <v>154</v>
      </c>
      <c r="AA12" s="65" t="s">
        <v>44</v>
      </c>
      <c r="AB12" s="65" t="s">
        <v>182</v>
      </c>
      <c r="AC12" s="72" t="s">
        <v>155</v>
      </c>
    </row>
    <row r="13" spans="2:29" ht="245.45" customHeight="1" thickBot="1" x14ac:dyDescent="0.3">
      <c r="B13" s="38">
        <v>8</v>
      </c>
      <c r="C13" s="39" t="s">
        <v>39</v>
      </c>
      <c r="D13" s="40" t="s">
        <v>73</v>
      </c>
      <c r="E13" s="39" t="s">
        <v>35</v>
      </c>
      <c r="F13" s="39" t="s">
        <v>191</v>
      </c>
      <c r="G13" s="41" t="s">
        <v>192</v>
      </c>
      <c r="H13" s="41" t="s">
        <v>193</v>
      </c>
      <c r="I13" s="42">
        <v>2</v>
      </c>
      <c r="J13" s="50" t="str">
        <f>IF(I13=0,"",IF(I13=5,"CASI CIERTO",IF(I13=4,"PROBABLE",IF(I13=3,"POSIBLE",IF(I13=2,"IMPROBABLE","RARO")))))</f>
        <v>IMPROBABLE</v>
      </c>
      <c r="K13" s="42">
        <v>4</v>
      </c>
      <c r="L13" s="50" t="str">
        <f>IF(K13=0,"",IF(K13=5,"CATASTRÓFICO",IF(K13=4,"MAYOR",IF(K13=3,"MODERADO",IF(K13=2,"MENOR","INSIGNIFICANTE")))))</f>
        <v>MAYOR</v>
      </c>
      <c r="M13" s="42">
        <f>+I13+K13</f>
        <v>6</v>
      </c>
      <c r="N13" s="75" t="str">
        <f>IF(M13=0,"",IF(M13&gt;7.9,"EXTREMO",IF(M13&gt;5.9,"ALTO",IF(M13&gt;4.9,"MEDIO",IF(M13&gt;2.9,"BAJO","MUY BAJO")))))</f>
        <v>ALTO</v>
      </c>
      <c r="O13" s="43">
        <v>0.3</v>
      </c>
      <c r="P13" s="43">
        <v>0.7</v>
      </c>
      <c r="Q13" s="44" t="s">
        <v>194</v>
      </c>
      <c r="R13" s="42">
        <v>1</v>
      </c>
      <c r="S13" s="50" t="str">
        <f>IF(R13=0,"",IF(R13=5,"CASI CIERTO",IF(R13=4,"PROBABLE",IF(R13=3,"POSIBLE",IF(R13=2,"IMPROBABLE","RARO")))))</f>
        <v>RARO</v>
      </c>
      <c r="T13" s="42">
        <v>4</v>
      </c>
      <c r="U13" s="50" t="str">
        <f>IF(T13=0,"",IF(T13=5,"CATASTRÓFICO",IF(T13=4,"MAYOR",IF(T13=3,"MODERADO",IF(T13=2,"MENOR","INSIGNIFICANTE")))))</f>
        <v>MAYOR</v>
      </c>
      <c r="V13" s="42">
        <f>+T13+R13</f>
        <v>5</v>
      </c>
      <c r="W13" s="76" t="str">
        <f>IF(V13=0,"",IF(V13&gt;7.9,"EXTREMO",IF(V13&gt;5.9,"ALTO",IF(V13&gt;4.9,"MEDIO",IF(V13&gt;2.9,"BAJO","MUY BAJO")))))</f>
        <v>MEDIO</v>
      </c>
      <c r="X13" s="45" t="s">
        <v>144</v>
      </c>
      <c r="Y13" s="45" t="s">
        <v>41</v>
      </c>
      <c r="Z13" s="46" t="s">
        <v>154</v>
      </c>
      <c r="AA13" s="46" t="s">
        <v>44</v>
      </c>
      <c r="AB13" s="47" t="s">
        <v>195</v>
      </c>
      <c r="AC13" s="48" t="s">
        <v>155</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top10" dxfId="216" priority="193" rank="4"/>
    <cfRule type="cellIs" dxfId="215" priority="194" operator="equal">
      <formula>5</formula>
    </cfRule>
  </conditionalFormatting>
  <conditionalFormatting sqref="I6:I12">
    <cfRule type="cellIs" dxfId="214" priority="49" operator="lessThan">
      <formula>5</formula>
    </cfRule>
    <cfRule type="cellIs" dxfId="213" priority="50" operator="equal">
      <formula>5</formula>
    </cfRule>
  </conditionalFormatting>
  <conditionalFormatting sqref="I7">
    <cfRule type="top10" dxfId="212" priority="714" rank="4"/>
    <cfRule type="cellIs" dxfId="211" priority="715" operator="equal">
      <formula>5</formula>
    </cfRule>
  </conditionalFormatting>
  <conditionalFormatting sqref="I8">
    <cfRule type="cellIs" dxfId="210" priority="892" operator="equal">
      <formula>5</formula>
    </cfRule>
    <cfRule type="top10" dxfId="209" priority="891" rank="4"/>
  </conditionalFormatting>
  <conditionalFormatting sqref="I9">
    <cfRule type="top10" dxfId="208" priority="51" rank="4"/>
    <cfRule type="cellIs" dxfId="207" priority="52" operator="equal">
      <formula>5</formula>
    </cfRule>
  </conditionalFormatting>
  <conditionalFormatting sqref="I10">
    <cfRule type="top10" dxfId="206" priority="844" rank="4"/>
    <cfRule type="cellIs" dxfId="205" priority="845" operator="equal">
      <formula>5</formula>
    </cfRule>
  </conditionalFormatting>
  <conditionalFormatting sqref="I11">
    <cfRule type="top10" dxfId="204" priority="797" rank="4"/>
    <cfRule type="cellIs" dxfId="203" priority="798" operator="equal">
      <formula>5</formula>
    </cfRule>
  </conditionalFormatting>
  <conditionalFormatting sqref="I12">
    <cfRule type="cellIs" dxfId="202" priority="749" operator="equal">
      <formula>5</formula>
    </cfRule>
    <cfRule type="top10" dxfId="201" priority="748" rank="4"/>
  </conditionalFormatting>
  <conditionalFormatting sqref="J6">
    <cfRule type="iconSet" priority="168">
      <iconSet iconSet="4Rating">
        <cfvo type="percent" val="0"/>
        <cfvo type="percent" val="25"/>
        <cfvo type="percent" val="50"/>
        <cfvo type="percent" val="75"/>
      </iconSet>
    </cfRule>
    <cfRule type="cellIs" dxfId="200" priority="167" operator="greaterThan">
      <formula>0.5</formula>
    </cfRule>
    <cfRule type="colorScale" priority="165">
      <colorScale>
        <cfvo type="min"/>
        <cfvo type="percentile" val="50"/>
        <cfvo type="max"/>
        <color rgb="FF63BE7B"/>
        <color rgb="FFFFEB84"/>
        <color rgb="FFF8696B"/>
      </colorScale>
    </cfRule>
    <cfRule type="colorScale" priority="178">
      <colorScale>
        <cfvo type="percent" val="50"/>
        <cfvo type="max"/>
        <color rgb="FFFF7128"/>
        <color rgb="FFFFEF9C"/>
      </colorScale>
    </cfRule>
    <cfRule type="top10" dxfId="199" priority="175" rank="50"/>
    <cfRule type="colorScale" priority="176">
      <colorScale>
        <cfvo type="percent" val="0"/>
        <cfvo type="percentile" val="50"/>
        <cfvo type="max"/>
        <color rgb="FFF8696B"/>
        <color rgb="FFFFEB84"/>
        <color rgb="FF63BE7B"/>
      </colorScale>
    </cfRule>
    <cfRule type="colorScale" priority="174">
      <colorScale>
        <cfvo type="min"/>
        <cfvo type="max"/>
        <color rgb="FFFF7128"/>
        <color rgb="FFFFEF9C"/>
      </colorScale>
    </cfRule>
    <cfRule type="dataBar" priority="173">
      <dataBar>
        <cfvo type="percent" val="0.5"/>
        <cfvo type="max"/>
        <color rgb="FF638EC6"/>
      </dataBar>
      <extLst>
        <ext xmlns:x14="http://schemas.microsoft.com/office/spreadsheetml/2009/9/main" uri="{B025F937-C7B1-47D3-B67F-A62EFF666E3E}">
          <x14:id>{00363265-C093-4936-B726-9116C5CE4481}</x14:id>
        </ext>
      </extLst>
    </cfRule>
    <cfRule type="cellIs" dxfId="198" priority="166" operator="equal">
      <formula>5</formula>
    </cfRule>
    <cfRule type="top10" dxfId="197" priority="172" percent="1" rank="50"/>
    <cfRule type="colorScale" priority="171">
      <colorScale>
        <cfvo type="min"/>
        <cfvo type="percentile" val="50"/>
        <cfvo type="max"/>
        <color rgb="FFF8696B"/>
        <color rgb="FFFFEB84"/>
        <color rgb="FF63BE7B"/>
      </colorScale>
    </cfRule>
    <cfRule type="colorScale" priority="170">
      <colorScale>
        <cfvo type="min"/>
        <cfvo type="max"/>
        <color rgb="FFFF7128"/>
        <color rgb="FFFFEF9C"/>
      </colorScale>
    </cfRule>
    <cfRule type="iconSet" priority="169">
      <iconSet iconSet="3Arrows">
        <cfvo type="percent" val="0"/>
        <cfvo type="percent" val="33"/>
        <cfvo type="percent" val="67"/>
      </iconSet>
    </cfRule>
  </conditionalFormatting>
  <conditionalFormatting sqref="J6:J12 L6:L12 S6:S12 U6:U12">
    <cfRule type="cellIs" priority="133" operator="between">
      <formula>0.5</formula>
      <formula>1</formula>
    </cfRule>
  </conditionalFormatting>
  <conditionalFormatting sqref="J7">
    <cfRule type="top10" dxfId="196" priority="696" rank="50"/>
    <cfRule type="colorScale" priority="695">
      <colorScale>
        <cfvo type="min"/>
        <cfvo type="max"/>
        <color rgb="FFFF7128"/>
        <color rgb="FFFFEF9C"/>
      </colorScale>
    </cfRule>
    <cfRule type="dataBar" priority="694">
      <dataBar>
        <cfvo type="percent" val="0.5"/>
        <cfvo type="max"/>
        <color rgb="FF638EC6"/>
      </dataBar>
      <extLst>
        <ext xmlns:x14="http://schemas.microsoft.com/office/spreadsheetml/2009/9/main" uri="{B025F937-C7B1-47D3-B67F-A62EFF666E3E}">
          <x14:id>{D1E14C3F-E4FB-4FE4-9179-E43F50E67C6F}</x14:id>
        </ext>
      </extLst>
    </cfRule>
    <cfRule type="top10" dxfId="195" priority="693" percent="1" rank="50"/>
    <cfRule type="cellIs" dxfId="194" priority="687" operator="equal">
      <formula>5</formula>
    </cfRule>
    <cfRule type="cellIs" dxfId="193" priority="688" operator="greaterThan">
      <formula>0.5</formula>
    </cfRule>
    <cfRule type="colorScale" priority="697">
      <colorScale>
        <cfvo type="percent" val="0"/>
        <cfvo type="percentile" val="50"/>
        <cfvo type="max"/>
        <color rgb="FFF8696B"/>
        <color rgb="FFFFEB84"/>
        <color rgb="FF63BE7B"/>
      </colorScale>
    </cfRule>
    <cfRule type="colorScale" priority="699">
      <colorScale>
        <cfvo type="percent" val="50"/>
        <cfvo type="max"/>
        <color rgb="FFFF7128"/>
        <color rgb="FFFFEF9C"/>
      </colorScale>
    </cfRule>
    <cfRule type="colorScale" priority="686">
      <colorScale>
        <cfvo type="min"/>
        <cfvo type="percentile" val="50"/>
        <cfvo type="max"/>
        <color rgb="FF63BE7B"/>
        <color rgb="FFFFEB84"/>
        <color rgb="FFF8696B"/>
      </colorScale>
    </cfRule>
    <cfRule type="colorScale" priority="692">
      <colorScale>
        <cfvo type="min"/>
        <cfvo type="percentile" val="50"/>
        <cfvo type="max"/>
        <color rgb="FFF8696B"/>
        <color rgb="FFFFEB84"/>
        <color rgb="FF63BE7B"/>
      </colorScale>
    </cfRule>
    <cfRule type="iconSet" priority="689">
      <iconSet iconSet="4Rating">
        <cfvo type="percent" val="0"/>
        <cfvo type="percent" val="25"/>
        <cfvo type="percent" val="50"/>
        <cfvo type="percent" val="75"/>
      </iconSet>
    </cfRule>
    <cfRule type="iconSet" priority="690">
      <iconSet iconSet="3Arrows">
        <cfvo type="percent" val="0"/>
        <cfvo type="percent" val="33"/>
        <cfvo type="percent" val="67"/>
      </iconSet>
    </cfRule>
    <cfRule type="colorScale" priority="691">
      <colorScale>
        <cfvo type="min"/>
        <cfvo type="max"/>
        <color rgb="FFFF7128"/>
        <color rgb="FFFFEF9C"/>
      </colorScale>
    </cfRule>
  </conditionalFormatting>
  <conditionalFormatting sqref="J8">
    <cfRule type="top10" dxfId="192" priority="870" percent="1" rank="50"/>
    <cfRule type="colorScale" priority="869">
      <colorScale>
        <cfvo type="min"/>
        <cfvo type="percentile" val="50"/>
        <cfvo type="max"/>
        <color rgb="FFF8696B"/>
        <color rgb="FFFFEB84"/>
        <color rgb="FF63BE7B"/>
      </colorScale>
    </cfRule>
    <cfRule type="colorScale" priority="868">
      <colorScale>
        <cfvo type="min"/>
        <cfvo type="max"/>
        <color rgb="FFFF7128"/>
        <color rgb="FFFFEF9C"/>
      </colorScale>
    </cfRule>
    <cfRule type="iconSet" priority="867">
      <iconSet iconSet="3Arrows">
        <cfvo type="percent" val="0"/>
        <cfvo type="percent" val="33"/>
        <cfvo type="percent" val="67"/>
      </iconSet>
    </cfRule>
    <cfRule type="iconSet" priority="866">
      <iconSet iconSet="4Rating">
        <cfvo type="percent" val="0"/>
        <cfvo type="percent" val="25"/>
        <cfvo type="percent" val="50"/>
        <cfvo type="percent" val="75"/>
      </iconSet>
    </cfRule>
    <cfRule type="cellIs" dxfId="191" priority="865" operator="greaterThan">
      <formula>0.5</formula>
    </cfRule>
    <cfRule type="cellIs" dxfId="190" priority="864" operator="equal">
      <formula>5</formula>
    </cfRule>
    <cfRule type="colorScale" priority="863">
      <colorScale>
        <cfvo type="min"/>
        <cfvo type="percentile" val="50"/>
        <cfvo type="max"/>
        <color rgb="FF63BE7B"/>
        <color rgb="FFFFEB84"/>
        <color rgb="FFF8696B"/>
      </colorScale>
    </cfRule>
    <cfRule type="colorScale" priority="876">
      <colorScale>
        <cfvo type="percent" val="50"/>
        <cfvo type="max"/>
        <color rgb="FFFF7128"/>
        <color rgb="FFFFEF9C"/>
      </colorScale>
    </cfRule>
    <cfRule type="colorScale" priority="874">
      <colorScale>
        <cfvo type="percent" val="0"/>
        <cfvo type="percentile" val="50"/>
        <cfvo type="max"/>
        <color rgb="FFF8696B"/>
        <color rgb="FFFFEB84"/>
        <color rgb="FF63BE7B"/>
      </colorScale>
    </cfRule>
    <cfRule type="top10" dxfId="189" priority="873" rank="50"/>
    <cfRule type="colorScale" priority="872">
      <colorScale>
        <cfvo type="min"/>
        <cfvo type="max"/>
        <color rgb="FFFF7128"/>
        <color rgb="FFFFEF9C"/>
      </colorScale>
    </cfRule>
    <cfRule type="dataBar" priority="871">
      <dataBar>
        <cfvo type="percent" val="0.5"/>
        <cfvo type="max"/>
        <color rgb="FF638EC6"/>
      </dataBar>
      <extLst>
        <ext xmlns:x14="http://schemas.microsoft.com/office/spreadsheetml/2009/9/main" uri="{B025F937-C7B1-47D3-B67F-A62EFF666E3E}">
          <x14:id>{DD6D94AD-6B67-441F-8B80-AF67CB6510E2}</x14:id>
        </ext>
      </extLst>
    </cfRule>
  </conditionalFormatting>
  <conditionalFormatting sqref="J9">
    <cfRule type="colorScale" priority="130">
      <colorScale>
        <cfvo type="min"/>
        <cfvo type="max"/>
        <color rgb="FFFF7128"/>
        <color rgb="FFFFEF9C"/>
      </colorScale>
    </cfRule>
    <cfRule type="colorScale" priority="132">
      <colorScale>
        <cfvo type="percent" val="0"/>
        <cfvo type="percentile" val="50"/>
        <cfvo type="max"/>
        <color rgb="FFF8696B"/>
        <color rgb="FFFFEB84"/>
        <color rgb="FF63BE7B"/>
      </colorScale>
    </cfRule>
    <cfRule type="top10" dxfId="188" priority="131" rank="50"/>
    <cfRule type="colorScale" priority="126">
      <colorScale>
        <cfvo type="min"/>
        <cfvo type="max"/>
        <color rgb="FFFF7128"/>
        <color rgb="FFFFEF9C"/>
      </colorScale>
    </cfRule>
    <cfRule type="dataBar" priority="129">
      <dataBar>
        <cfvo type="percent" val="0.5"/>
        <cfvo type="max"/>
        <color rgb="FF638EC6"/>
      </dataBar>
      <extLst>
        <ext xmlns:x14="http://schemas.microsoft.com/office/spreadsheetml/2009/9/main" uri="{B025F937-C7B1-47D3-B67F-A62EFF666E3E}">
          <x14:id>{2E9E6D37-8F8D-492E-8A03-5B31DD6B6AE8}</x14:id>
        </ext>
      </extLst>
    </cfRule>
    <cfRule type="colorScale" priority="121">
      <colorScale>
        <cfvo type="min"/>
        <cfvo type="percentile" val="50"/>
        <cfvo type="max"/>
        <color rgb="FF63BE7B"/>
        <color rgb="FFFFEB84"/>
        <color rgb="FFF8696B"/>
      </colorScale>
    </cfRule>
    <cfRule type="cellIs" dxfId="187" priority="122" operator="equal">
      <formula>5</formula>
    </cfRule>
    <cfRule type="cellIs" dxfId="186" priority="123" operator="greaterThan">
      <formula>0.5</formula>
    </cfRule>
    <cfRule type="iconSet" priority="124">
      <iconSet iconSet="4Rating">
        <cfvo type="percent" val="0"/>
        <cfvo type="percent" val="25"/>
        <cfvo type="percent" val="50"/>
        <cfvo type="percent" val="75"/>
      </iconSet>
    </cfRule>
    <cfRule type="iconSet" priority="125">
      <iconSet iconSet="3Arrows">
        <cfvo type="percent" val="0"/>
        <cfvo type="percent" val="33"/>
        <cfvo type="percent" val="67"/>
      </iconSet>
    </cfRule>
    <cfRule type="colorScale" priority="134">
      <colorScale>
        <cfvo type="percent" val="50"/>
        <cfvo type="max"/>
        <color rgb="FFFF7128"/>
        <color rgb="FFFFEF9C"/>
      </colorScale>
    </cfRule>
    <cfRule type="colorScale" priority="127">
      <colorScale>
        <cfvo type="min"/>
        <cfvo type="percentile" val="50"/>
        <cfvo type="max"/>
        <color rgb="FFF8696B"/>
        <color rgb="FFFFEB84"/>
        <color rgb="FF63BE7B"/>
      </colorScale>
    </cfRule>
    <cfRule type="top10" dxfId="185" priority="128" percent="1" rank="50"/>
  </conditionalFormatting>
  <conditionalFormatting sqref="J10">
    <cfRule type="dataBar" priority="824">
      <dataBar>
        <cfvo type="percent" val="0.5"/>
        <cfvo type="max"/>
        <color rgb="FF638EC6"/>
      </dataBar>
      <extLst>
        <ext xmlns:x14="http://schemas.microsoft.com/office/spreadsheetml/2009/9/main" uri="{B025F937-C7B1-47D3-B67F-A62EFF666E3E}">
          <x14:id>{00973E9E-1D6D-4E73-82FE-7323F570ACFA}</x14:id>
        </ext>
      </extLst>
    </cfRule>
    <cfRule type="colorScale" priority="825">
      <colorScale>
        <cfvo type="min"/>
        <cfvo type="max"/>
        <color rgb="FFFF7128"/>
        <color rgb="FFFFEF9C"/>
      </colorScale>
    </cfRule>
    <cfRule type="iconSet" priority="820">
      <iconSet iconSet="3Arrows">
        <cfvo type="percent" val="0"/>
        <cfvo type="percent" val="33"/>
        <cfvo type="percent" val="67"/>
      </iconSet>
    </cfRule>
    <cfRule type="cellIs" dxfId="184" priority="817" operator="equal">
      <formula>5</formula>
    </cfRule>
    <cfRule type="cellIs" dxfId="183" priority="818" operator="greaterThan">
      <formula>0.5</formula>
    </cfRule>
    <cfRule type="iconSet" priority="819">
      <iconSet iconSet="4Rating">
        <cfvo type="percent" val="0"/>
        <cfvo type="percent" val="25"/>
        <cfvo type="percent" val="50"/>
        <cfvo type="percent" val="75"/>
      </iconSet>
    </cfRule>
    <cfRule type="colorScale" priority="816">
      <colorScale>
        <cfvo type="min"/>
        <cfvo type="percentile" val="50"/>
        <cfvo type="max"/>
        <color rgb="FF63BE7B"/>
        <color rgb="FFFFEB84"/>
        <color rgb="FFF8696B"/>
      </colorScale>
    </cfRule>
    <cfRule type="colorScale" priority="821">
      <colorScale>
        <cfvo type="min"/>
        <cfvo type="max"/>
        <color rgb="FFFF7128"/>
        <color rgb="FFFFEF9C"/>
      </colorScale>
    </cfRule>
    <cfRule type="colorScale" priority="822">
      <colorScale>
        <cfvo type="min"/>
        <cfvo type="percentile" val="50"/>
        <cfvo type="max"/>
        <color rgb="FFF8696B"/>
        <color rgb="FFFFEB84"/>
        <color rgb="FF63BE7B"/>
      </colorScale>
    </cfRule>
    <cfRule type="top10" dxfId="182" priority="823" percent="1" rank="50"/>
    <cfRule type="top10" dxfId="181" priority="826" rank="50"/>
    <cfRule type="colorScale" priority="829">
      <colorScale>
        <cfvo type="percent" val="50"/>
        <cfvo type="max"/>
        <color rgb="FFFF7128"/>
        <color rgb="FFFFEF9C"/>
      </colorScale>
    </cfRule>
    <cfRule type="colorScale" priority="827">
      <colorScale>
        <cfvo type="percent" val="0"/>
        <cfvo type="percentile" val="50"/>
        <cfvo type="max"/>
        <color rgb="FFF8696B"/>
        <color rgb="FFFFEB84"/>
        <color rgb="FF63BE7B"/>
      </colorScale>
    </cfRule>
  </conditionalFormatting>
  <conditionalFormatting sqref="J11">
    <cfRule type="colorScale" priority="792">
      <colorScale>
        <cfvo type="percent" val="0"/>
        <cfvo type="percentile" val="50"/>
        <cfvo type="max"/>
        <color rgb="FFF8696B"/>
        <color rgb="FFFFEB84"/>
        <color rgb="FF63BE7B"/>
      </colorScale>
    </cfRule>
    <cfRule type="top10" dxfId="180" priority="791" rank="50"/>
    <cfRule type="cellIs" dxfId="179" priority="783" operator="greaterThan">
      <formula>0.5</formula>
    </cfRule>
    <cfRule type="iconSet" priority="784">
      <iconSet iconSet="4Rating">
        <cfvo type="percent" val="0"/>
        <cfvo type="percent" val="25"/>
        <cfvo type="percent" val="50"/>
        <cfvo type="percent" val="75"/>
      </iconSet>
    </cfRule>
    <cfRule type="colorScale" priority="787">
      <colorScale>
        <cfvo type="min"/>
        <cfvo type="percentile" val="50"/>
        <cfvo type="max"/>
        <color rgb="FFF8696B"/>
        <color rgb="FFFFEB84"/>
        <color rgb="FF63BE7B"/>
      </colorScale>
    </cfRule>
    <cfRule type="top10" dxfId="178" priority="788" percent="1" rank="50"/>
    <cfRule type="dataBar" priority="789">
      <dataBar>
        <cfvo type="percent" val="0.5"/>
        <cfvo type="max"/>
        <color rgb="FF638EC6"/>
      </dataBar>
      <extLst>
        <ext xmlns:x14="http://schemas.microsoft.com/office/spreadsheetml/2009/9/main" uri="{B025F937-C7B1-47D3-B67F-A62EFF666E3E}">
          <x14:id>{314C0B2D-2DDB-4D4A-8550-0E9FA84F2FF9}</x14:id>
        </ext>
      </extLst>
    </cfRule>
    <cfRule type="iconSet" priority="785">
      <iconSet iconSet="3Arrows">
        <cfvo type="percent" val="0"/>
        <cfvo type="percent" val="33"/>
        <cfvo type="percent" val="67"/>
      </iconSet>
    </cfRule>
    <cfRule type="colorScale" priority="786">
      <colorScale>
        <cfvo type="min"/>
        <cfvo type="max"/>
        <color rgb="FFFF7128"/>
        <color rgb="FFFFEF9C"/>
      </colorScale>
    </cfRule>
    <cfRule type="colorScale" priority="790">
      <colorScale>
        <cfvo type="min"/>
        <cfvo type="max"/>
        <color rgb="FFFF7128"/>
        <color rgb="FFFFEF9C"/>
      </colorScale>
    </cfRule>
    <cfRule type="colorScale" priority="781">
      <colorScale>
        <cfvo type="min"/>
        <cfvo type="percentile" val="50"/>
        <cfvo type="max"/>
        <color rgb="FF63BE7B"/>
        <color rgb="FFFFEB84"/>
        <color rgb="FFF8696B"/>
      </colorScale>
    </cfRule>
    <cfRule type="cellIs" dxfId="177" priority="782" operator="equal">
      <formula>5</formula>
    </cfRule>
    <cfRule type="colorScale" priority="794">
      <colorScale>
        <cfvo type="percent" val="50"/>
        <cfvo type="max"/>
        <color rgb="FFFF7128"/>
        <color rgb="FFFFEF9C"/>
      </colorScale>
    </cfRule>
  </conditionalFormatting>
  <conditionalFormatting sqref="J12">
    <cfRule type="colorScale" priority="642">
      <colorScale>
        <cfvo type="min"/>
        <cfvo type="percentile" val="50"/>
        <cfvo type="max"/>
        <color rgb="FF63BE7B"/>
        <color rgb="FFFFEB84"/>
        <color rgb="FFF8696B"/>
      </colorScale>
    </cfRule>
    <cfRule type="dataBar" priority="650">
      <dataBar>
        <cfvo type="percent" val="0.5"/>
        <cfvo type="max"/>
        <color rgb="FF638EC6"/>
      </dataBar>
      <extLst>
        <ext xmlns:x14="http://schemas.microsoft.com/office/spreadsheetml/2009/9/main" uri="{B025F937-C7B1-47D3-B67F-A62EFF666E3E}">
          <x14:id>{CFED91D9-5304-4DDE-A1DD-2672A691010B}</x14:id>
        </ext>
      </extLst>
    </cfRule>
    <cfRule type="iconSet" priority="645">
      <iconSet iconSet="4Rating">
        <cfvo type="percent" val="0"/>
        <cfvo type="percent" val="25"/>
        <cfvo type="percent" val="50"/>
        <cfvo type="percent" val="75"/>
      </iconSet>
    </cfRule>
    <cfRule type="cellIs" dxfId="176" priority="644" operator="greaterThan">
      <formula>0.5</formula>
    </cfRule>
    <cfRule type="top10" dxfId="175" priority="652" rank="50"/>
    <cfRule type="iconSet" priority="646">
      <iconSet iconSet="3Arrows">
        <cfvo type="percent" val="0"/>
        <cfvo type="percent" val="33"/>
        <cfvo type="percent" val="67"/>
      </iconSet>
    </cfRule>
    <cfRule type="colorScale" priority="647">
      <colorScale>
        <cfvo type="min"/>
        <cfvo type="max"/>
        <color rgb="FFFF7128"/>
        <color rgb="FFFFEF9C"/>
      </colorScale>
    </cfRule>
    <cfRule type="colorScale" priority="648">
      <colorScale>
        <cfvo type="min"/>
        <cfvo type="percentile" val="50"/>
        <cfvo type="max"/>
        <color rgb="FFF8696B"/>
        <color rgb="FFFFEB84"/>
        <color rgb="FF63BE7B"/>
      </colorScale>
    </cfRule>
    <cfRule type="top10" dxfId="174" priority="649" percent="1" rank="50"/>
    <cfRule type="colorScale" priority="651">
      <colorScale>
        <cfvo type="min"/>
        <cfvo type="max"/>
        <color rgb="FFFF7128"/>
        <color rgb="FFFFEF9C"/>
      </colorScale>
    </cfRule>
    <cfRule type="colorScale" priority="653">
      <colorScale>
        <cfvo type="percent" val="0"/>
        <cfvo type="percentile" val="50"/>
        <cfvo type="max"/>
        <color rgb="FFF8696B"/>
        <color rgb="FFFFEB84"/>
        <color rgb="FF63BE7B"/>
      </colorScale>
    </cfRule>
    <cfRule type="colorScale" priority="655">
      <colorScale>
        <cfvo type="percent" val="50"/>
        <cfvo type="max"/>
        <color rgb="FFFF7128"/>
        <color rgb="FFFFEF9C"/>
      </colorScale>
    </cfRule>
    <cfRule type="cellIs" dxfId="173" priority="643" operator="equal">
      <formula>5</formula>
    </cfRule>
  </conditionalFormatting>
  <conditionalFormatting sqref="J13">
    <cfRule type="cellIs" dxfId="172" priority="36" operator="between">
      <formula>0.5</formula>
      <formula>1</formula>
    </cfRule>
    <cfRule type="colorScale" priority="35">
      <colorScale>
        <cfvo type="percent" val="50"/>
        <cfvo type="max"/>
        <color rgb="FFFF7128"/>
        <color rgb="FFFFEF9C"/>
      </colorScale>
    </cfRule>
    <cfRule type="colorScale" priority="34">
      <colorScale>
        <cfvo type="percent" val="0"/>
        <cfvo type="percentile" val="50"/>
        <cfvo type="max"/>
        <color rgb="FFF8696B"/>
        <color rgb="FFFFEB84"/>
        <color rgb="FF63BE7B"/>
      </colorScale>
    </cfRule>
    <cfRule type="colorScale" priority="33">
      <colorScale>
        <cfvo type="min"/>
        <cfvo type="max"/>
        <color rgb="FFFF7128"/>
        <color rgb="FFFFEF9C"/>
      </colorScale>
    </cfRule>
    <cfRule type="colorScale" priority="32">
      <colorScale>
        <cfvo type="min"/>
        <cfvo type="percentile" val="50"/>
        <cfvo type="max"/>
        <color rgb="FFF8696B"/>
        <color rgb="FFFFEB84"/>
        <color rgb="FF63BE7B"/>
      </colorScale>
    </cfRule>
    <cfRule type="colorScale" priority="31">
      <colorScale>
        <cfvo type="min"/>
        <cfvo type="max"/>
        <color rgb="FFFF7128"/>
        <color rgb="FFFFEF9C"/>
      </colorScale>
    </cfRule>
    <cfRule type="cellIs" dxfId="171" priority="30" operator="greaterThan">
      <formula>0.5</formula>
    </cfRule>
    <cfRule type="cellIs" dxfId="170" priority="29" operator="equal">
      <formula>5</formula>
    </cfRule>
    <cfRule type="colorScale" priority="28">
      <colorScale>
        <cfvo type="min"/>
        <cfvo type="percentile" val="50"/>
        <cfvo type="max"/>
        <color rgb="FF63BE7B"/>
        <color rgb="FFFFEB84"/>
        <color rgb="FFF8696B"/>
      </colorScale>
    </cfRule>
  </conditionalFormatting>
  <conditionalFormatting sqref="K6">
    <cfRule type="cellIs" dxfId="169" priority="151" operator="equal">
      <formula>5</formula>
    </cfRule>
    <cfRule type="top10" dxfId="168" priority="150" rank="4"/>
  </conditionalFormatting>
  <conditionalFormatting sqref="K6:K12">
    <cfRule type="cellIs" dxfId="167" priority="46" operator="equal">
      <formula>5</formula>
    </cfRule>
    <cfRule type="cellIs" dxfId="166" priority="45" operator="lessThan">
      <formula>5</formula>
    </cfRule>
  </conditionalFormatting>
  <conditionalFormatting sqref="K7">
    <cfRule type="top10" dxfId="165" priority="671" rank="4"/>
    <cfRule type="cellIs" dxfId="164" priority="672" operator="equal">
      <formula>5</formula>
    </cfRule>
  </conditionalFormatting>
  <conditionalFormatting sqref="K8">
    <cfRule type="top10" dxfId="163" priority="848" rank="4"/>
    <cfRule type="cellIs" dxfId="162" priority="849" operator="equal">
      <formula>5</formula>
    </cfRule>
  </conditionalFormatting>
  <conditionalFormatting sqref="K9">
    <cfRule type="cellIs" dxfId="161" priority="48" operator="equal">
      <formula>5</formula>
    </cfRule>
    <cfRule type="top10" dxfId="160" priority="47" rank="4"/>
  </conditionalFormatting>
  <conditionalFormatting sqref="K10">
    <cfRule type="cellIs" dxfId="159" priority="815" operator="equal">
      <formula>5</formula>
    </cfRule>
    <cfRule type="top10" dxfId="158" priority="814" rank="4"/>
  </conditionalFormatting>
  <conditionalFormatting sqref="K11">
    <cfRule type="cellIs" dxfId="157" priority="766" operator="equal">
      <formula>5</formula>
    </cfRule>
    <cfRule type="top10" dxfId="156" priority="765" rank="4"/>
  </conditionalFormatting>
  <conditionalFormatting sqref="K12">
    <cfRule type="top10" dxfId="155" priority="746" rank="4"/>
    <cfRule type="cellIs" dxfId="154" priority="747" operator="equal">
      <formula>5</formula>
    </cfRule>
  </conditionalFormatting>
  <conditionalFormatting sqref="L6">
    <cfRule type="colorScale" priority="184">
      <colorScale>
        <cfvo type="min"/>
        <cfvo type="max"/>
        <color rgb="FFFF7128"/>
        <color rgb="FFFFEF9C"/>
      </colorScale>
    </cfRule>
    <cfRule type="colorScale" priority="185">
      <colorScale>
        <cfvo type="min"/>
        <cfvo type="percentile" val="50"/>
        <cfvo type="max"/>
        <color rgb="FFF8696B"/>
        <color rgb="FFFFEB84"/>
        <color rgb="FF63BE7B"/>
      </colorScale>
    </cfRule>
    <cfRule type="dataBar" priority="187">
      <dataBar>
        <cfvo type="percent" val="0.5"/>
        <cfvo type="max"/>
        <color rgb="FF638EC6"/>
      </dataBar>
      <extLst>
        <ext xmlns:x14="http://schemas.microsoft.com/office/spreadsheetml/2009/9/main" uri="{B025F937-C7B1-47D3-B67F-A62EFF666E3E}">
          <x14:id>{B8580CAB-1E57-4B86-926F-C25A162BFF8F}</x14:id>
        </ext>
      </extLst>
    </cfRule>
    <cfRule type="colorScale" priority="188">
      <colorScale>
        <cfvo type="min"/>
        <cfvo type="max"/>
        <color rgb="FFFF7128"/>
        <color rgb="FFFFEF9C"/>
      </colorScale>
    </cfRule>
    <cfRule type="top10" dxfId="153" priority="189" rank="50"/>
    <cfRule type="colorScale" priority="190">
      <colorScale>
        <cfvo type="percent" val="0"/>
        <cfvo type="percentile" val="50"/>
        <cfvo type="max"/>
        <color rgb="FFF8696B"/>
        <color rgb="FFFFEB84"/>
        <color rgb="FF63BE7B"/>
      </colorScale>
    </cfRule>
    <cfRule type="colorScale" priority="192">
      <colorScale>
        <cfvo type="percent" val="50"/>
        <cfvo type="max"/>
        <color rgb="FFFF7128"/>
        <color rgb="FFFFEF9C"/>
      </colorScale>
    </cfRule>
    <cfRule type="top10" dxfId="152" priority="186" percent="1" rank="50"/>
    <cfRule type="colorScale" priority="179">
      <colorScale>
        <cfvo type="min"/>
        <cfvo type="percentile" val="50"/>
        <cfvo type="max"/>
        <color rgb="FF63BE7B"/>
        <color rgb="FFFFEB84"/>
        <color rgb="FFF8696B"/>
      </colorScale>
    </cfRule>
    <cfRule type="cellIs" dxfId="151" priority="180" operator="equal">
      <formula>5</formula>
    </cfRule>
    <cfRule type="cellIs" dxfId="150" priority="181" operator="greaterThan">
      <formula>0.5</formula>
    </cfRule>
    <cfRule type="iconSet" priority="182">
      <iconSet iconSet="4Rating">
        <cfvo type="percent" val="0"/>
        <cfvo type="percent" val="25"/>
        <cfvo type="percent" val="50"/>
        <cfvo type="percent" val="75"/>
      </iconSet>
    </cfRule>
    <cfRule type="iconSet" priority="183">
      <iconSet iconSet="3Arrows">
        <cfvo type="percent" val="0"/>
        <cfvo type="percent" val="33"/>
        <cfvo type="percent" val="67"/>
      </iconSet>
    </cfRule>
  </conditionalFormatting>
  <conditionalFormatting sqref="L7">
    <cfRule type="colorScale" priority="706">
      <colorScale>
        <cfvo type="min"/>
        <cfvo type="percentile" val="50"/>
        <cfvo type="max"/>
        <color rgb="FFF8696B"/>
        <color rgb="FFFFEB84"/>
        <color rgb="FF63BE7B"/>
      </colorScale>
    </cfRule>
    <cfRule type="cellIs" dxfId="149" priority="701" operator="equal">
      <formula>5</formula>
    </cfRule>
    <cfRule type="colorScale" priority="713">
      <colorScale>
        <cfvo type="percent" val="50"/>
        <cfvo type="max"/>
        <color rgb="FFFF7128"/>
        <color rgb="FFFFEF9C"/>
      </colorScale>
    </cfRule>
    <cfRule type="colorScale" priority="705">
      <colorScale>
        <cfvo type="min"/>
        <cfvo type="max"/>
        <color rgb="FFFF7128"/>
        <color rgb="FFFFEF9C"/>
      </colorScale>
    </cfRule>
    <cfRule type="colorScale" priority="711">
      <colorScale>
        <cfvo type="percent" val="0"/>
        <cfvo type="percentile" val="50"/>
        <cfvo type="max"/>
        <color rgb="FFF8696B"/>
        <color rgb="FFFFEB84"/>
        <color rgb="FF63BE7B"/>
      </colorScale>
    </cfRule>
    <cfRule type="top10" dxfId="148" priority="710" rank="50"/>
    <cfRule type="colorScale" priority="700">
      <colorScale>
        <cfvo type="min"/>
        <cfvo type="percentile" val="50"/>
        <cfvo type="max"/>
        <color rgb="FF63BE7B"/>
        <color rgb="FFFFEB84"/>
        <color rgb="FFF8696B"/>
      </colorScale>
    </cfRule>
    <cfRule type="iconSet" priority="704">
      <iconSet iconSet="3Arrows">
        <cfvo type="percent" val="0"/>
        <cfvo type="percent" val="33"/>
        <cfvo type="percent" val="67"/>
      </iconSet>
    </cfRule>
    <cfRule type="colorScale" priority="709">
      <colorScale>
        <cfvo type="min"/>
        <cfvo type="max"/>
        <color rgb="FFFF7128"/>
        <color rgb="FFFFEF9C"/>
      </colorScale>
    </cfRule>
    <cfRule type="top10" dxfId="147" priority="707" percent="1" rank="50"/>
    <cfRule type="cellIs" dxfId="146" priority="702" operator="greaterThan">
      <formula>0.5</formula>
    </cfRule>
    <cfRule type="iconSet" priority="703">
      <iconSet iconSet="4Rating">
        <cfvo type="percent" val="0"/>
        <cfvo type="percent" val="25"/>
        <cfvo type="percent" val="50"/>
        <cfvo type="percent" val="75"/>
      </iconSet>
    </cfRule>
    <cfRule type="dataBar" priority="708">
      <dataBar>
        <cfvo type="percent" val="0.5"/>
        <cfvo type="max"/>
        <color rgb="FF638EC6"/>
      </dataBar>
      <extLst>
        <ext xmlns:x14="http://schemas.microsoft.com/office/spreadsheetml/2009/9/main" uri="{B025F937-C7B1-47D3-B67F-A62EFF666E3E}">
          <x14:id>{62235782-38C9-4B1C-B3C0-F2AF2FE8B86D}</x14:id>
        </ext>
      </extLst>
    </cfRule>
  </conditionalFormatting>
  <conditionalFormatting sqref="L8">
    <cfRule type="colorScale" priority="877">
      <colorScale>
        <cfvo type="min"/>
        <cfvo type="percentile" val="50"/>
        <cfvo type="max"/>
        <color rgb="FF63BE7B"/>
        <color rgb="FFFFEB84"/>
        <color rgb="FFF8696B"/>
      </colorScale>
    </cfRule>
    <cfRule type="dataBar" priority="885">
      <dataBar>
        <cfvo type="percent" val="0.5"/>
        <cfvo type="max"/>
        <color rgb="FF638EC6"/>
      </dataBar>
      <extLst>
        <ext xmlns:x14="http://schemas.microsoft.com/office/spreadsheetml/2009/9/main" uri="{B025F937-C7B1-47D3-B67F-A62EFF666E3E}">
          <x14:id>{66678A63-4601-4A22-9361-5FEA7106D657}</x14:id>
        </ext>
      </extLst>
    </cfRule>
    <cfRule type="iconSet" priority="880">
      <iconSet iconSet="4Rating">
        <cfvo type="percent" val="0"/>
        <cfvo type="percent" val="25"/>
        <cfvo type="percent" val="50"/>
        <cfvo type="percent" val="75"/>
      </iconSet>
    </cfRule>
    <cfRule type="iconSet" priority="881">
      <iconSet iconSet="3Arrows">
        <cfvo type="percent" val="0"/>
        <cfvo type="percent" val="33"/>
        <cfvo type="percent" val="67"/>
      </iconSet>
    </cfRule>
    <cfRule type="colorScale" priority="882">
      <colorScale>
        <cfvo type="min"/>
        <cfvo type="max"/>
        <color rgb="FFFF7128"/>
        <color rgb="FFFFEF9C"/>
      </colorScale>
    </cfRule>
    <cfRule type="colorScale" priority="883">
      <colorScale>
        <cfvo type="min"/>
        <cfvo type="percentile" val="50"/>
        <cfvo type="max"/>
        <color rgb="FFF8696B"/>
        <color rgb="FFFFEB84"/>
        <color rgb="FF63BE7B"/>
      </colorScale>
    </cfRule>
    <cfRule type="top10" dxfId="145" priority="884" percent="1" rank="50"/>
    <cfRule type="colorScale" priority="886">
      <colorScale>
        <cfvo type="min"/>
        <cfvo type="max"/>
        <color rgb="FFFF7128"/>
        <color rgb="FFFFEF9C"/>
      </colorScale>
    </cfRule>
    <cfRule type="top10" dxfId="144" priority="887" rank="50"/>
    <cfRule type="colorScale" priority="888">
      <colorScale>
        <cfvo type="percent" val="0"/>
        <cfvo type="percentile" val="50"/>
        <cfvo type="max"/>
        <color rgb="FFF8696B"/>
        <color rgb="FFFFEB84"/>
        <color rgb="FF63BE7B"/>
      </colorScale>
    </cfRule>
    <cfRule type="colorScale" priority="890">
      <colorScale>
        <cfvo type="percent" val="50"/>
        <cfvo type="max"/>
        <color rgb="FFFF7128"/>
        <color rgb="FFFFEF9C"/>
      </colorScale>
    </cfRule>
    <cfRule type="cellIs" dxfId="143" priority="878" operator="equal">
      <formula>5</formula>
    </cfRule>
    <cfRule type="cellIs" dxfId="142" priority="879" operator="greaterThan">
      <formula>0.5</formula>
    </cfRule>
  </conditionalFormatting>
  <conditionalFormatting sqref="L9">
    <cfRule type="top10" dxfId="141" priority="114" percent="1" rank="50"/>
    <cfRule type="colorScale" priority="118">
      <colorScale>
        <cfvo type="percent" val="0"/>
        <cfvo type="percentile" val="50"/>
        <cfvo type="max"/>
        <color rgb="FFF8696B"/>
        <color rgb="FFFFEB84"/>
        <color rgb="FF63BE7B"/>
      </colorScale>
    </cfRule>
    <cfRule type="dataBar" priority="115">
      <dataBar>
        <cfvo type="percent" val="0.5"/>
        <cfvo type="max"/>
        <color rgb="FF638EC6"/>
      </dataBar>
      <extLst>
        <ext xmlns:x14="http://schemas.microsoft.com/office/spreadsheetml/2009/9/main" uri="{B025F937-C7B1-47D3-B67F-A62EFF666E3E}">
          <x14:id>{7BC25051-76AB-46C9-BA42-4DE713A3FB15}</x14:id>
        </ext>
      </extLst>
    </cfRule>
    <cfRule type="colorScale" priority="120">
      <colorScale>
        <cfvo type="percent" val="50"/>
        <cfvo type="max"/>
        <color rgb="FFFF7128"/>
        <color rgb="FFFFEF9C"/>
      </colorScale>
    </cfRule>
    <cfRule type="colorScale" priority="107">
      <colorScale>
        <cfvo type="min"/>
        <cfvo type="percentile" val="50"/>
        <cfvo type="max"/>
        <color rgb="FF63BE7B"/>
        <color rgb="FFFFEB84"/>
        <color rgb="FFF8696B"/>
      </colorScale>
    </cfRule>
    <cfRule type="cellIs" dxfId="140" priority="108" operator="equal">
      <formula>5</formula>
    </cfRule>
    <cfRule type="iconSet" priority="110">
      <iconSet iconSet="4Rating">
        <cfvo type="percent" val="0"/>
        <cfvo type="percent" val="25"/>
        <cfvo type="percent" val="50"/>
        <cfvo type="percent" val="75"/>
      </iconSet>
    </cfRule>
    <cfRule type="cellIs" dxfId="139" priority="109" operator="greaterThan">
      <formula>0.5</formula>
    </cfRule>
    <cfRule type="iconSet" priority="111">
      <iconSet iconSet="3Arrows">
        <cfvo type="percent" val="0"/>
        <cfvo type="percent" val="33"/>
        <cfvo type="percent" val="67"/>
      </iconSet>
    </cfRule>
    <cfRule type="colorScale" priority="112">
      <colorScale>
        <cfvo type="min"/>
        <cfvo type="max"/>
        <color rgb="FFFF7128"/>
        <color rgb="FFFFEF9C"/>
      </colorScale>
    </cfRule>
    <cfRule type="colorScale" priority="113">
      <colorScale>
        <cfvo type="min"/>
        <cfvo type="percentile" val="50"/>
        <cfvo type="max"/>
        <color rgb="FFF8696B"/>
        <color rgb="FFFFEB84"/>
        <color rgb="FF63BE7B"/>
      </colorScale>
    </cfRule>
    <cfRule type="colorScale" priority="116">
      <colorScale>
        <cfvo type="min"/>
        <cfvo type="max"/>
        <color rgb="FFFF7128"/>
        <color rgb="FFFFEF9C"/>
      </colorScale>
    </cfRule>
    <cfRule type="top10" dxfId="138" priority="117" rank="50"/>
  </conditionalFormatting>
  <conditionalFormatting sqref="L10">
    <cfRule type="colorScale" priority="843">
      <colorScale>
        <cfvo type="percent" val="50"/>
        <cfvo type="max"/>
        <color rgb="FFFF7128"/>
        <color rgb="FFFFEF9C"/>
      </colorScale>
    </cfRule>
    <cfRule type="colorScale" priority="839">
      <colorScale>
        <cfvo type="min"/>
        <cfvo type="max"/>
        <color rgb="FFFF7128"/>
        <color rgb="FFFFEF9C"/>
      </colorScale>
    </cfRule>
    <cfRule type="dataBar" priority="838">
      <dataBar>
        <cfvo type="percent" val="0.5"/>
        <cfvo type="max"/>
        <color rgb="FF638EC6"/>
      </dataBar>
      <extLst>
        <ext xmlns:x14="http://schemas.microsoft.com/office/spreadsheetml/2009/9/main" uri="{B025F937-C7B1-47D3-B67F-A62EFF666E3E}">
          <x14:id>{7B582EBE-F548-463E-B6B2-D2F19D5D4AE7}</x14:id>
        </ext>
      </extLst>
    </cfRule>
    <cfRule type="top10" dxfId="137" priority="837" percent="1" rank="50"/>
    <cfRule type="colorScale" priority="836">
      <colorScale>
        <cfvo type="min"/>
        <cfvo type="percentile" val="50"/>
        <cfvo type="max"/>
        <color rgb="FFF8696B"/>
        <color rgb="FFFFEB84"/>
        <color rgb="FF63BE7B"/>
      </colorScale>
    </cfRule>
    <cfRule type="colorScale" priority="835">
      <colorScale>
        <cfvo type="min"/>
        <cfvo type="max"/>
        <color rgb="FFFF7128"/>
        <color rgb="FFFFEF9C"/>
      </colorScale>
    </cfRule>
    <cfRule type="iconSet" priority="834">
      <iconSet iconSet="3Arrows">
        <cfvo type="percent" val="0"/>
        <cfvo type="percent" val="33"/>
        <cfvo type="percent" val="67"/>
      </iconSet>
    </cfRule>
    <cfRule type="top10" dxfId="136" priority="840" rank="50"/>
    <cfRule type="colorScale" priority="841">
      <colorScale>
        <cfvo type="percent" val="0"/>
        <cfvo type="percentile" val="50"/>
        <cfvo type="max"/>
        <color rgb="FFF8696B"/>
        <color rgb="FFFFEB84"/>
        <color rgb="FF63BE7B"/>
      </colorScale>
    </cfRule>
    <cfRule type="iconSet" priority="833">
      <iconSet iconSet="4Rating">
        <cfvo type="percent" val="0"/>
        <cfvo type="percent" val="25"/>
        <cfvo type="percent" val="50"/>
        <cfvo type="percent" val="75"/>
      </iconSet>
    </cfRule>
    <cfRule type="cellIs" dxfId="135" priority="832" operator="greaterThan">
      <formula>0.5</formula>
    </cfRule>
    <cfRule type="cellIs" dxfId="134" priority="831" operator="equal">
      <formula>5</formula>
    </cfRule>
    <cfRule type="colorScale" priority="830">
      <colorScale>
        <cfvo type="min"/>
        <cfvo type="percentile" val="50"/>
        <cfvo type="max"/>
        <color rgb="FF63BE7B"/>
        <color rgb="FFFFEB84"/>
        <color rgb="FFF8696B"/>
      </colorScale>
    </cfRule>
  </conditionalFormatting>
  <conditionalFormatting sqref="L11">
    <cfRule type="colorScale" priority="776">
      <colorScale>
        <cfvo type="min"/>
        <cfvo type="max"/>
        <color rgb="FFFF7128"/>
        <color rgb="FFFFEF9C"/>
      </colorScale>
    </cfRule>
    <cfRule type="top10" dxfId="133" priority="777" rank="50"/>
    <cfRule type="colorScale" priority="778">
      <colorScale>
        <cfvo type="percent" val="0"/>
        <cfvo type="percentile" val="50"/>
        <cfvo type="max"/>
        <color rgb="FFF8696B"/>
        <color rgb="FFFFEB84"/>
        <color rgb="FF63BE7B"/>
      </colorScale>
    </cfRule>
    <cfRule type="colorScale" priority="780">
      <colorScale>
        <cfvo type="percent" val="50"/>
        <cfvo type="max"/>
        <color rgb="FFFF7128"/>
        <color rgb="FFFFEF9C"/>
      </colorScale>
    </cfRule>
    <cfRule type="iconSet" priority="770">
      <iconSet iconSet="4Rating">
        <cfvo type="percent" val="0"/>
        <cfvo type="percent" val="25"/>
        <cfvo type="percent" val="50"/>
        <cfvo type="percent" val="75"/>
      </iconSet>
    </cfRule>
    <cfRule type="colorScale" priority="767">
      <colorScale>
        <cfvo type="min"/>
        <cfvo type="percentile" val="50"/>
        <cfvo type="max"/>
        <color rgb="FF63BE7B"/>
        <color rgb="FFFFEB84"/>
        <color rgb="FFF8696B"/>
      </colorScale>
    </cfRule>
    <cfRule type="cellIs" dxfId="132" priority="768" operator="equal">
      <formula>5</formula>
    </cfRule>
    <cfRule type="cellIs" dxfId="131" priority="769" operator="greaterThan">
      <formula>0.5</formula>
    </cfRule>
    <cfRule type="iconSet" priority="771">
      <iconSet iconSet="3Arrows">
        <cfvo type="percent" val="0"/>
        <cfvo type="percent" val="33"/>
        <cfvo type="percent" val="67"/>
      </iconSet>
    </cfRule>
    <cfRule type="colorScale" priority="772">
      <colorScale>
        <cfvo type="min"/>
        <cfvo type="max"/>
        <color rgb="FFFF7128"/>
        <color rgb="FFFFEF9C"/>
      </colorScale>
    </cfRule>
    <cfRule type="colorScale" priority="773">
      <colorScale>
        <cfvo type="min"/>
        <cfvo type="percentile" val="50"/>
        <cfvo type="max"/>
        <color rgb="FFF8696B"/>
        <color rgb="FFFFEB84"/>
        <color rgb="FF63BE7B"/>
      </colorScale>
    </cfRule>
    <cfRule type="top10" dxfId="130" priority="774" percent="1" rank="50"/>
    <cfRule type="dataBar" priority="775">
      <dataBar>
        <cfvo type="percent" val="0.5"/>
        <cfvo type="max"/>
        <color rgb="FF638EC6"/>
      </dataBar>
      <extLst>
        <ext xmlns:x14="http://schemas.microsoft.com/office/spreadsheetml/2009/9/main" uri="{B025F937-C7B1-47D3-B67F-A62EFF666E3E}">
          <x14:id>{705E8CB0-A6BD-430F-8087-F2D8661F11EB}</x14:id>
        </ext>
      </extLst>
    </cfRule>
  </conditionalFormatting>
  <conditionalFormatting sqref="L12">
    <cfRule type="colorScale" priority="628">
      <colorScale>
        <cfvo type="min"/>
        <cfvo type="percentile" val="50"/>
        <cfvo type="max"/>
        <color rgb="FF63BE7B"/>
        <color rgb="FFFFEB84"/>
        <color rgb="FFF8696B"/>
      </colorScale>
    </cfRule>
    <cfRule type="iconSet" priority="632">
      <iconSet iconSet="3Arrows">
        <cfvo type="percent" val="0"/>
        <cfvo type="percent" val="33"/>
        <cfvo type="percent" val="67"/>
      </iconSet>
    </cfRule>
    <cfRule type="colorScale" priority="633">
      <colorScale>
        <cfvo type="min"/>
        <cfvo type="max"/>
        <color rgb="FFFF7128"/>
        <color rgb="FFFFEF9C"/>
      </colorScale>
    </cfRule>
    <cfRule type="top10" dxfId="129" priority="635" percent="1" rank="50"/>
    <cfRule type="colorScale" priority="634">
      <colorScale>
        <cfvo type="min"/>
        <cfvo type="percentile" val="50"/>
        <cfvo type="max"/>
        <color rgb="FFF8696B"/>
        <color rgb="FFFFEB84"/>
        <color rgb="FF63BE7B"/>
      </colorScale>
    </cfRule>
    <cfRule type="colorScale" priority="637">
      <colorScale>
        <cfvo type="min"/>
        <cfvo type="max"/>
        <color rgb="FFFF7128"/>
        <color rgb="FFFFEF9C"/>
      </colorScale>
    </cfRule>
    <cfRule type="dataBar" priority="636">
      <dataBar>
        <cfvo type="percent" val="0.5"/>
        <cfvo type="max"/>
        <color rgb="FF638EC6"/>
      </dataBar>
      <extLst>
        <ext xmlns:x14="http://schemas.microsoft.com/office/spreadsheetml/2009/9/main" uri="{B025F937-C7B1-47D3-B67F-A62EFF666E3E}">
          <x14:id>{AB01088E-FF82-413A-AF96-B9DF0BA365D1}</x14:id>
        </ext>
      </extLst>
    </cfRule>
    <cfRule type="top10" dxfId="128" priority="638" rank="50"/>
    <cfRule type="colorScale" priority="639">
      <colorScale>
        <cfvo type="percent" val="0"/>
        <cfvo type="percentile" val="50"/>
        <cfvo type="max"/>
        <color rgb="FFF8696B"/>
        <color rgb="FFFFEB84"/>
        <color rgb="FF63BE7B"/>
      </colorScale>
    </cfRule>
    <cfRule type="colorScale" priority="641">
      <colorScale>
        <cfvo type="percent" val="50"/>
        <cfvo type="max"/>
        <color rgb="FFFF7128"/>
        <color rgb="FFFFEF9C"/>
      </colorScale>
    </cfRule>
    <cfRule type="iconSet" priority="631">
      <iconSet iconSet="4Rating">
        <cfvo type="percent" val="0"/>
        <cfvo type="percent" val="25"/>
        <cfvo type="percent" val="50"/>
        <cfvo type="percent" val="75"/>
      </iconSet>
    </cfRule>
    <cfRule type="cellIs" dxfId="127" priority="630" operator="greaterThan">
      <formula>0.5</formula>
    </cfRule>
    <cfRule type="cellIs" dxfId="126" priority="629" operator="equal">
      <formula>5</formula>
    </cfRule>
  </conditionalFormatting>
  <conditionalFormatting sqref="L13">
    <cfRule type="colorScale" priority="22">
      <colorScale>
        <cfvo type="min"/>
        <cfvo type="max"/>
        <color rgb="FFFF7128"/>
        <color rgb="FFFFEF9C"/>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fRule type="colorScale" priority="23">
      <colorScale>
        <cfvo type="min"/>
        <cfvo type="percentile" val="50"/>
        <cfvo type="max"/>
        <color rgb="FFF8696B"/>
        <color rgb="FFFFEB84"/>
        <color rgb="FF63BE7B"/>
      </colorScale>
    </cfRule>
    <cfRule type="colorScale" priority="19">
      <colorScale>
        <cfvo type="min"/>
        <cfvo type="percentile" val="50"/>
        <cfvo type="max"/>
        <color rgb="FF63BE7B"/>
        <color rgb="FFFFEB84"/>
        <color rgb="FFF8696B"/>
      </colorScale>
    </cfRule>
    <cfRule type="cellIs" dxfId="125" priority="20" operator="equal">
      <formula>5</formula>
    </cfRule>
    <cfRule type="cellIs" dxfId="124" priority="21" operator="greaterThan">
      <formula>0.5</formula>
    </cfRule>
    <cfRule type="cellIs" dxfId="123" priority="27" operator="between">
      <formula>0.5</formula>
      <formula>1</formula>
    </cfRule>
  </conditionalFormatting>
  <conditionalFormatting sqref="N6">
    <cfRule type="iconSet" priority="139">
      <iconSet iconSet="3Arrows">
        <cfvo type="percent" val="0"/>
        <cfvo type="percent" val="33"/>
        <cfvo type="percent" val="67"/>
      </iconSet>
    </cfRule>
    <cfRule type="colorScale" priority="140">
      <colorScale>
        <cfvo type="min"/>
        <cfvo type="percentile" val="50"/>
        <cfvo type="max"/>
        <color rgb="FFF8696B"/>
        <color rgb="FFFCFCFF"/>
        <color rgb="FF5A8AC6"/>
      </colorScale>
    </cfRule>
    <cfRule type="colorScale" priority="141">
      <colorScale>
        <cfvo type="min"/>
        <cfvo type="max"/>
        <color rgb="FFFF7128"/>
        <color rgb="FFFFEF9C"/>
      </colorScale>
    </cfRule>
    <cfRule type="iconSet" priority="138">
      <iconSet iconSet="4Rating">
        <cfvo type="percent" val="0"/>
        <cfvo type="percent" val="25"/>
        <cfvo type="percent" val="50"/>
        <cfvo type="percent" val="75"/>
      </iconSet>
    </cfRule>
    <cfRule type="colorScale" priority="145">
      <colorScale>
        <cfvo type="min"/>
        <cfvo type="max"/>
        <color rgb="FFFF7128"/>
        <color rgb="FFFFEF9C"/>
      </colorScale>
    </cfRule>
    <cfRule type="dataBar" priority="144">
      <dataBar>
        <cfvo type="percent" val="0.5"/>
        <cfvo type="max"/>
        <color rgb="FF638EC6"/>
      </dataBar>
      <extLst>
        <ext xmlns:x14="http://schemas.microsoft.com/office/spreadsheetml/2009/9/main" uri="{B025F937-C7B1-47D3-B67F-A62EFF666E3E}">
          <x14:id>{30203D75-3EDA-49C5-ACC8-1BF5C5B8BED1}</x14:id>
        </ext>
      </extLst>
    </cfRule>
    <cfRule type="top10" dxfId="122" priority="143" percent="1" rank="50"/>
    <cfRule type="colorScale" priority="142">
      <colorScale>
        <cfvo type="min"/>
        <cfvo type="percentile" val="50"/>
        <cfvo type="max"/>
        <color rgb="FFF8696B"/>
        <color rgb="FFFFEB84"/>
        <color rgb="FF63BE7B"/>
      </colorScale>
    </cfRule>
    <cfRule type="colorScale" priority="149">
      <colorScale>
        <cfvo type="percent" val="50"/>
        <cfvo type="max"/>
        <color rgb="FFFF7128"/>
        <color rgb="FFFFEF9C"/>
      </colorScale>
    </cfRule>
    <cfRule type="colorScale" priority="147">
      <colorScale>
        <cfvo type="percent" val="0"/>
        <cfvo type="percentile" val="50"/>
        <cfvo type="max"/>
        <color rgb="FFF8696B"/>
        <color rgb="FFFFEB84"/>
        <color rgb="FF63BE7B"/>
      </colorScale>
    </cfRule>
    <cfRule type="top10" dxfId="121" priority="146" rank="50"/>
  </conditionalFormatting>
  <conditionalFormatting sqref="N6:N13 W6:W13">
    <cfRule type="cellIs" priority="105" operator="between">
      <formula>0.5</formula>
      <formula>1</formula>
    </cfRule>
  </conditionalFormatting>
  <conditionalFormatting sqref="N7">
    <cfRule type="colorScale" priority="661">
      <colorScale>
        <cfvo type="min"/>
        <cfvo type="percentile" val="50"/>
        <cfvo type="max"/>
        <color rgb="FFF8696B"/>
        <color rgb="FFFCFCFF"/>
        <color rgb="FF5A8AC6"/>
      </colorScale>
    </cfRule>
    <cfRule type="colorScale" priority="662">
      <colorScale>
        <cfvo type="min"/>
        <cfvo type="max"/>
        <color rgb="FFFF7128"/>
        <color rgb="FFFFEF9C"/>
      </colorScale>
    </cfRule>
    <cfRule type="top10" dxfId="120" priority="667" rank="50"/>
    <cfRule type="iconSet" priority="660">
      <iconSet iconSet="3Arrows">
        <cfvo type="percent" val="0"/>
        <cfvo type="percent" val="33"/>
        <cfvo type="percent" val="67"/>
      </iconSet>
    </cfRule>
    <cfRule type="iconSet" priority="659">
      <iconSet iconSet="4Rating">
        <cfvo type="percent" val="0"/>
        <cfvo type="percent" val="25"/>
        <cfvo type="percent" val="50"/>
        <cfvo type="percent" val="75"/>
      </iconSet>
    </cfRule>
    <cfRule type="dataBar" priority="665">
      <dataBar>
        <cfvo type="percent" val="0.5"/>
        <cfvo type="max"/>
        <color rgb="FF638EC6"/>
      </dataBar>
      <extLst>
        <ext xmlns:x14="http://schemas.microsoft.com/office/spreadsheetml/2009/9/main" uri="{B025F937-C7B1-47D3-B67F-A62EFF666E3E}">
          <x14:id>{44BB6AD3-FED7-47DF-A291-4D333C1701CF}</x14:id>
        </ext>
      </extLst>
    </cfRule>
    <cfRule type="top10" dxfId="119" priority="664" percent="1" rank="50"/>
    <cfRule type="colorScale" priority="666">
      <colorScale>
        <cfvo type="min"/>
        <cfvo type="max"/>
        <color rgb="FFFF7128"/>
        <color rgb="FFFFEF9C"/>
      </colorScale>
    </cfRule>
    <cfRule type="colorScale" priority="663">
      <colorScale>
        <cfvo type="min"/>
        <cfvo type="percentile" val="50"/>
        <cfvo type="max"/>
        <color rgb="FFF8696B"/>
        <color rgb="FFFFEB84"/>
        <color rgb="FF63BE7B"/>
      </colorScale>
    </cfRule>
    <cfRule type="colorScale" priority="670">
      <colorScale>
        <cfvo type="percent" val="50"/>
        <cfvo type="max"/>
        <color rgb="FFFF7128"/>
        <color rgb="FFFFEF9C"/>
      </colorScale>
    </cfRule>
    <cfRule type="colorScale" priority="668">
      <colorScale>
        <cfvo type="percent" val="0"/>
        <cfvo type="percentile" val="50"/>
        <cfvo type="max"/>
        <color rgb="FFF8696B"/>
        <color rgb="FFFFEB84"/>
        <color rgb="FF63BE7B"/>
      </colorScale>
    </cfRule>
  </conditionalFormatting>
  <conditionalFormatting sqref="N8">
    <cfRule type="dataBar" priority="609">
      <dataBar>
        <cfvo type="percent" val="0.5"/>
        <cfvo type="max"/>
        <color rgb="FF638EC6"/>
      </dataBar>
      <extLst>
        <ext xmlns:x14="http://schemas.microsoft.com/office/spreadsheetml/2009/9/main" uri="{B025F937-C7B1-47D3-B67F-A62EFF666E3E}">
          <x14:id>{955C22D3-579F-41CC-A772-7D0F5FCDB109}</x14:id>
        </ext>
      </extLst>
    </cfRule>
    <cfRule type="iconSet" priority="603">
      <iconSet iconSet="4Rating">
        <cfvo type="percent" val="0"/>
        <cfvo type="percent" val="25"/>
        <cfvo type="percent" val="50"/>
        <cfvo type="percent" val="75"/>
      </iconSet>
    </cfRule>
    <cfRule type="top10" dxfId="118" priority="608" percent="1" rank="50"/>
    <cfRule type="colorScale" priority="610">
      <colorScale>
        <cfvo type="min"/>
        <cfvo type="max"/>
        <color rgb="FFFF7128"/>
        <color rgb="FFFFEF9C"/>
      </colorScale>
    </cfRule>
    <cfRule type="top10" dxfId="117" priority="611" rank="50"/>
    <cfRule type="colorScale" priority="612">
      <colorScale>
        <cfvo type="percent" val="0"/>
        <cfvo type="percentile" val="50"/>
        <cfvo type="max"/>
        <color rgb="FFF8696B"/>
        <color rgb="FFFFEB84"/>
        <color rgb="FF63BE7B"/>
      </colorScale>
    </cfRule>
    <cfRule type="colorScale" priority="607">
      <colorScale>
        <cfvo type="min"/>
        <cfvo type="percentile" val="50"/>
        <cfvo type="max"/>
        <color rgb="FFF8696B"/>
        <color rgb="FFFFEB84"/>
        <color rgb="FF63BE7B"/>
      </colorScale>
    </cfRule>
    <cfRule type="colorScale" priority="605">
      <colorScale>
        <cfvo type="min"/>
        <cfvo type="percentile" val="50"/>
        <cfvo type="max"/>
        <color rgb="FFF8696B"/>
        <color rgb="FFFCFCFF"/>
        <color rgb="FF5A8AC6"/>
      </colorScale>
    </cfRule>
    <cfRule type="colorScale" priority="614">
      <colorScale>
        <cfvo type="percent" val="50"/>
        <cfvo type="max"/>
        <color rgb="FFFF7128"/>
        <color rgb="FFFFEF9C"/>
      </colorScale>
    </cfRule>
    <cfRule type="iconSet" priority="604">
      <iconSet iconSet="3Arrows">
        <cfvo type="percent" val="0"/>
        <cfvo type="percent" val="33"/>
        <cfvo type="percent" val="67"/>
      </iconSet>
    </cfRule>
    <cfRule type="colorScale" priority="606">
      <colorScale>
        <cfvo type="min"/>
        <cfvo type="max"/>
        <color rgb="FFFF7128"/>
        <color rgb="FFFFEF9C"/>
      </colorScale>
    </cfRule>
  </conditionalFormatting>
  <conditionalFormatting sqref="N9">
    <cfRule type="colorScale" priority="102">
      <colorScale>
        <cfvo type="min"/>
        <cfvo type="max"/>
        <color rgb="FFFF7128"/>
        <color rgb="FFFFEF9C"/>
      </colorScale>
    </cfRule>
    <cfRule type="colorScale" priority="104">
      <colorScale>
        <cfvo type="percent" val="0"/>
        <cfvo type="percentile" val="50"/>
        <cfvo type="max"/>
        <color rgb="FFF8696B"/>
        <color rgb="FFFFEB84"/>
        <color rgb="FF63BE7B"/>
      </colorScale>
    </cfRule>
    <cfRule type="colorScale" priority="106">
      <colorScale>
        <cfvo type="percent" val="50"/>
        <cfvo type="max"/>
        <color rgb="FFFF7128"/>
        <color rgb="FFFFEF9C"/>
      </colorScale>
    </cfRule>
    <cfRule type="top10" dxfId="116" priority="103" rank="50"/>
    <cfRule type="top10" dxfId="115" priority="100" percent="1" rank="50"/>
    <cfRule type="iconSet" priority="95">
      <iconSet iconSet="4Rating">
        <cfvo type="percent" val="0"/>
        <cfvo type="percent" val="25"/>
        <cfvo type="percent" val="50"/>
        <cfvo type="percent" val="75"/>
      </iconSet>
    </cfRule>
    <cfRule type="dataBar" priority="101">
      <dataBar>
        <cfvo type="percent" val="0.5"/>
        <cfvo type="max"/>
        <color rgb="FF638EC6"/>
      </dataBar>
      <extLst>
        <ext xmlns:x14="http://schemas.microsoft.com/office/spreadsheetml/2009/9/main" uri="{B025F937-C7B1-47D3-B67F-A62EFF666E3E}">
          <x14:id>{E3928087-456A-4E8A-AEBB-E81E1FF7D12A}</x14:id>
        </ext>
      </extLst>
    </cfRule>
    <cfRule type="colorScale" priority="99">
      <colorScale>
        <cfvo type="min"/>
        <cfvo type="percentile" val="50"/>
        <cfvo type="max"/>
        <color rgb="FFF8696B"/>
        <color rgb="FFFFEB84"/>
        <color rgb="FF63BE7B"/>
      </colorScale>
    </cfRule>
    <cfRule type="colorScale" priority="98">
      <colorScale>
        <cfvo type="min"/>
        <cfvo type="max"/>
        <color rgb="FFFF7128"/>
        <color rgb="FFFFEF9C"/>
      </colorScale>
    </cfRule>
    <cfRule type="colorScale" priority="97">
      <colorScale>
        <cfvo type="min"/>
        <cfvo type="percentile" val="50"/>
        <cfvo type="max"/>
        <color rgb="FFF8696B"/>
        <color rgb="FFFCFCFF"/>
        <color rgb="FF5A8AC6"/>
      </colorScale>
    </cfRule>
    <cfRule type="iconSet" priority="96">
      <iconSet iconSet="3Arrows">
        <cfvo type="percent" val="0"/>
        <cfvo type="percent" val="33"/>
        <cfvo type="percent" val="67"/>
      </iconSet>
    </cfRule>
  </conditionalFormatting>
  <conditionalFormatting sqref="N10">
    <cfRule type="colorScale" priority="813">
      <colorScale>
        <cfvo type="percent" val="50"/>
        <cfvo type="max"/>
        <color rgb="FFFF7128"/>
        <color rgb="FFFFEF9C"/>
      </colorScale>
    </cfRule>
    <cfRule type="colorScale" priority="809">
      <colorScale>
        <cfvo type="min"/>
        <cfvo type="max"/>
        <color rgb="FFFF7128"/>
        <color rgb="FFFFEF9C"/>
      </colorScale>
    </cfRule>
    <cfRule type="colorScale" priority="811">
      <colorScale>
        <cfvo type="percent" val="0"/>
        <cfvo type="percentile" val="50"/>
        <cfvo type="max"/>
        <color rgb="FFF8696B"/>
        <color rgb="FFFFEB84"/>
        <color rgb="FF63BE7B"/>
      </colorScale>
    </cfRule>
    <cfRule type="top10" dxfId="114" priority="810" rank="50"/>
    <cfRule type="iconSet" priority="802">
      <iconSet iconSet="4Rating">
        <cfvo type="percent" val="0"/>
        <cfvo type="percent" val="25"/>
        <cfvo type="percent" val="50"/>
        <cfvo type="percent" val="75"/>
      </iconSet>
    </cfRule>
    <cfRule type="colorScale" priority="806">
      <colorScale>
        <cfvo type="min"/>
        <cfvo type="percentile" val="50"/>
        <cfvo type="max"/>
        <color rgb="FFF8696B"/>
        <color rgb="FFFFEB84"/>
        <color rgb="FF63BE7B"/>
      </colorScale>
    </cfRule>
    <cfRule type="colorScale" priority="805">
      <colorScale>
        <cfvo type="min"/>
        <cfvo type="max"/>
        <color rgb="FFFF7128"/>
        <color rgb="FFFFEF9C"/>
      </colorScale>
    </cfRule>
    <cfRule type="colorScale" priority="804">
      <colorScale>
        <cfvo type="min"/>
        <cfvo type="percentile" val="50"/>
        <cfvo type="max"/>
        <color rgb="FFF8696B"/>
        <color rgb="FFFCFCFF"/>
        <color rgb="FF5A8AC6"/>
      </colorScale>
    </cfRule>
    <cfRule type="iconSet" priority="803">
      <iconSet iconSet="3Arrows">
        <cfvo type="percent" val="0"/>
        <cfvo type="percent" val="33"/>
        <cfvo type="percent" val="67"/>
      </iconSet>
    </cfRule>
    <cfRule type="dataBar" priority="808">
      <dataBar>
        <cfvo type="percent" val="0.5"/>
        <cfvo type="max"/>
        <color rgb="FF638EC6"/>
      </dataBar>
      <extLst>
        <ext xmlns:x14="http://schemas.microsoft.com/office/spreadsheetml/2009/9/main" uri="{B025F937-C7B1-47D3-B67F-A62EFF666E3E}">
          <x14:id>{0FFE40CB-4CBD-476C-BBA0-157386553A5A}</x14:id>
        </ext>
      </extLst>
    </cfRule>
    <cfRule type="top10" dxfId="113" priority="807" percent="1" rank="50"/>
  </conditionalFormatting>
  <conditionalFormatting sqref="N11">
    <cfRule type="colorScale" priority="754">
      <colorScale>
        <cfvo type="min"/>
        <cfvo type="max"/>
        <color rgb="FFFF7128"/>
        <color rgb="FFFFEF9C"/>
      </colorScale>
    </cfRule>
    <cfRule type="colorScale" priority="755">
      <colorScale>
        <cfvo type="min"/>
        <cfvo type="percentile" val="50"/>
        <cfvo type="max"/>
        <color rgb="FFF8696B"/>
        <color rgb="FFFFEB84"/>
        <color rgb="FF63BE7B"/>
      </colorScale>
    </cfRule>
    <cfRule type="iconSet" priority="751">
      <iconSet iconSet="4Rating">
        <cfvo type="percent" val="0"/>
        <cfvo type="percent" val="25"/>
        <cfvo type="percent" val="50"/>
        <cfvo type="percent" val="75"/>
      </iconSet>
    </cfRule>
    <cfRule type="top10" dxfId="112" priority="756" percent="1" rank="50"/>
    <cfRule type="colorScale" priority="753">
      <colorScale>
        <cfvo type="min"/>
        <cfvo type="percentile" val="50"/>
        <cfvo type="max"/>
        <color rgb="FFF8696B"/>
        <color rgb="FFFCFCFF"/>
        <color rgb="FF5A8AC6"/>
      </colorScale>
    </cfRule>
    <cfRule type="colorScale" priority="762">
      <colorScale>
        <cfvo type="percent" val="50"/>
        <cfvo type="max"/>
        <color rgb="FFFF7128"/>
        <color rgb="FFFFEF9C"/>
      </colorScale>
    </cfRule>
    <cfRule type="top10" dxfId="111" priority="759" rank="50"/>
    <cfRule type="colorScale" priority="758">
      <colorScale>
        <cfvo type="min"/>
        <cfvo type="max"/>
        <color rgb="FFFF7128"/>
        <color rgb="FFFFEF9C"/>
      </colorScale>
    </cfRule>
    <cfRule type="dataBar" priority="757">
      <dataBar>
        <cfvo type="percent" val="0.5"/>
        <cfvo type="max"/>
        <color rgb="FF638EC6"/>
      </dataBar>
      <extLst>
        <ext xmlns:x14="http://schemas.microsoft.com/office/spreadsheetml/2009/9/main" uri="{B025F937-C7B1-47D3-B67F-A62EFF666E3E}">
          <x14:id>{71C3CE9D-AC55-4759-BAAB-2B06A26C6CB6}</x14:id>
        </ext>
      </extLst>
    </cfRule>
    <cfRule type="colorScale" priority="760">
      <colorScale>
        <cfvo type="percent" val="0"/>
        <cfvo type="percentile" val="50"/>
        <cfvo type="max"/>
        <color rgb="FFF8696B"/>
        <color rgb="FFFFEB84"/>
        <color rgb="FF63BE7B"/>
      </colorScale>
    </cfRule>
    <cfRule type="iconSet" priority="752">
      <iconSet iconSet="3Arrows">
        <cfvo type="percent" val="0"/>
        <cfvo type="percent" val="33"/>
        <cfvo type="percent" val="67"/>
      </iconSet>
    </cfRule>
  </conditionalFormatting>
  <conditionalFormatting sqref="N12:N13">
    <cfRule type="colorScale" priority="619">
      <colorScale>
        <cfvo type="min"/>
        <cfvo type="max"/>
        <color rgb="FFFF7128"/>
        <color rgb="FFFFEF9C"/>
      </colorScale>
    </cfRule>
    <cfRule type="colorScale" priority="620">
      <colorScale>
        <cfvo type="min"/>
        <cfvo type="percentile" val="50"/>
        <cfvo type="max"/>
        <color rgb="FFF8696B"/>
        <color rgb="FFFFEB84"/>
        <color rgb="FF63BE7B"/>
      </colorScale>
    </cfRule>
    <cfRule type="colorScale" priority="625">
      <colorScale>
        <cfvo type="percent" val="0"/>
        <cfvo type="percentile" val="50"/>
        <cfvo type="max"/>
        <color rgb="FFF8696B"/>
        <color rgb="FFFFEB84"/>
        <color rgb="FF63BE7B"/>
      </colorScale>
    </cfRule>
    <cfRule type="colorScale" priority="627">
      <colorScale>
        <cfvo type="percent" val="50"/>
        <cfvo type="max"/>
        <color rgb="FFFF7128"/>
        <color rgb="FFFFEF9C"/>
      </colorScale>
    </cfRule>
    <cfRule type="top10" dxfId="110" priority="621" percent="1" rank="50"/>
    <cfRule type="dataBar" priority="622">
      <dataBar>
        <cfvo type="percent" val="0.5"/>
        <cfvo type="max"/>
        <color rgb="FF638EC6"/>
      </dataBar>
      <extLst>
        <ext xmlns:x14="http://schemas.microsoft.com/office/spreadsheetml/2009/9/main" uri="{B025F937-C7B1-47D3-B67F-A62EFF666E3E}">
          <x14:id>{B2541133-925E-436B-AB07-AD9CF1E31F45}</x14:id>
        </ext>
      </extLst>
    </cfRule>
    <cfRule type="colorScale" priority="623">
      <colorScale>
        <cfvo type="min"/>
        <cfvo type="max"/>
        <color rgb="FFFF7128"/>
        <color rgb="FFFFEF9C"/>
      </colorScale>
    </cfRule>
    <cfRule type="top10" dxfId="109" priority="624" rank="50"/>
    <cfRule type="iconSet" priority="616">
      <iconSet iconSet="4Rating">
        <cfvo type="percent" val="0"/>
        <cfvo type="percent" val="25"/>
        <cfvo type="percent" val="50"/>
        <cfvo type="percent" val="75"/>
      </iconSet>
    </cfRule>
    <cfRule type="iconSet" priority="617">
      <iconSet iconSet="3Arrows">
        <cfvo type="percent" val="0"/>
        <cfvo type="percent" val="33"/>
        <cfvo type="percent" val="67"/>
      </iconSet>
    </cfRule>
    <cfRule type="colorScale" priority="618">
      <colorScale>
        <cfvo type="min"/>
        <cfvo type="percentile" val="50"/>
        <cfvo type="max"/>
        <color rgb="FFF8696B"/>
        <color rgb="FFFCFCFF"/>
        <color rgb="FF5A8AC6"/>
      </colorScale>
    </cfRule>
  </conditionalFormatting>
  <conditionalFormatting sqref="R6">
    <cfRule type="top10" dxfId="108" priority="225" rank="4"/>
    <cfRule type="cellIs" dxfId="107" priority="226" operator="equal">
      <formula>5</formula>
    </cfRule>
  </conditionalFormatting>
  <conditionalFormatting sqref="R6:R12">
    <cfRule type="cellIs" dxfId="106" priority="42" operator="equal">
      <formula>5</formula>
    </cfRule>
    <cfRule type="cellIs" dxfId="105" priority="41" operator="lessThan">
      <formula>5</formula>
    </cfRule>
  </conditionalFormatting>
  <conditionalFormatting sqref="R7">
    <cfRule type="top10" dxfId="104" priority="349" rank="4"/>
    <cfRule type="cellIs" dxfId="103" priority="350" operator="equal">
      <formula>5</formula>
    </cfRule>
  </conditionalFormatting>
  <conditionalFormatting sqref="R8">
    <cfRule type="cellIs" dxfId="102" priority="366" operator="equal">
      <formula>5</formula>
    </cfRule>
    <cfRule type="top10" dxfId="101" priority="365" rank="4"/>
  </conditionalFormatting>
  <conditionalFormatting sqref="R9">
    <cfRule type="cellIs" dxfId="100" priority="44" operator="equal">
      <formula>5</formula>
    </cfRule>
    <cfRule type="top10" dxfId="99" priority="43" rank="4"/>
  </conditionalFormatting>
  <conditionalFormatting sqref="R10">
    <cfRule type="top10" dxfId="98" priority="361" rank="4"/>
    <cfRule type="cellIs" dxfId="97" priority="362" operator="equal">
      <formula>5</formula>
    </cfRule>
  </conditionalFormatting>
  <conditionalFormatting sqref="R11">
    <cfRule type="cellIs" dxfId="96" priority="358" operator="equal">
      <formula>5</formula>
    </cfRule>
    <cfRule type="top10" dxfId="95" priority="357" rank="4"/>
  </conditionalFormatting>
  <conditionalFormatting sqref="R12">
    <cfRule type="top10" dxfId="94" priority="353" rank="4"/>
    <cfRule type="cellIs" dxfId="93" priority="354" operator="equal">
      <formula>5</formula>
    </cfRule>
  </conditionalFormatting>
  <conditionalFormatting sqref="S6">
    <cfRule type="cellIs" dxfId="92" priority="196" operator="equal">
      <formula>5</formula>
    </cfRule>
    <cfRule type="colorScale" priority="200">
      <colorScale>
        <cfvo type="min"/>
        <cfvo type="max"/>
        <color rgb="FFFF7128"/>
        <color rgb="FFFFEF9C"/>
      </colorScale>
    </cfRule>
    <cfRule type="iconSet" priority="199">
      <iconSet iconSet="3Arrows">
        <cfvo type="percent" val="0"/>
        <cfvo type="percent" val="33"/>
        <cfvo type="percent" val="67"/>
      </iconSet>
    </cfRule>
    <cfRule type="cellIs" dxfId="91" priority="197" operator="greaterThan">
      <formula>0.5</formula>
    </cfRule>
    <cfRule type="dataBar" priority="203">
      <dataBar>
        <cfvo type="percent" val="0.5"/>
        <cfvo type="max"/>
        <color rgb="FF638EC6"/>
      </dataBar>
      <extLst>
        <ext xmlns:x14="http://schemas.microsoft.com/office/spreadsheetml/2009/9/main" uri="{B025F937-C7B1-47D3-B67F-A62EFF666E3E}">
          <x14:id>{A06084B0-F572-4FDD-B5A3-1C136AF7EFD0}</x14:id>
        </ext>
      </extLst>
    </cfRule>
    <cfRule type="colorScale" priority="206">
      <colorScale>
        <cfvo type="percent" val="0"/>
        <cfvo type="percentile" val="50"/>
        <cfvo type="max"/>
        <color rgb="FFF8696B"/>
        <color rgb="FFFFEB84"/>
        <color rgb="FF63BE7B"/>
      </colorScale>
    </cfRule>
    <cfRule type="colorScale" priority="195">
      <colorScale>
        <cfvo type="min"/>
        <cfvo type="percentile" val="50"/>
        <cfvo type="max"/>
        <color rgb="FF63BE7B"/>
        <color rgb="FFFFEB84"/>
        <color rgb="FFF8696B"/>
      </colorScale>
    </cfRule>
    <cfRule type="top10" dxfId="90" priority="205" rank="50"/>
    <cfRule type="colorScale" priority="204">
      <colorScale>
        <cfvo type="min"/>
        <cfvo type="max"/>
        <color rgb="FFFF7128"/>
        <color rgb="FFFFEF9C"/>
      </colorScale>
    </cfRule>
    <cfRule type="iconSet" priority="198">
      <iconSet iconSet="4Rating">
        <cfvo type="percent" val="0"/>
        <cfvo type="percent" val="25"/>
        <cfvo type="percent" val="50"/>
        <cfvo type="percent" val="75"/>
      </iconSet>
    </cfRule>
    <cfRule type="top10" dxfId="89" priority="202" percent="1" rank="50"/>
    <cfRule type="colorScale" priority="201">
      <colorScale>
        <cfvo type="min"/>
        <cfvo type="percentile" val="50"/>
        <cfvo type="max"/>
        <color rgb="FFF8696B"/>
        <color rgb="FFFFEB84"/>
        <color rgb="FF63BE7B"/>
      </colorScale>
    </cfRule>
    <cfRule type="colorScale" priority="208">
      <colorScale>
        <cfvo type="percent" val="50"/>
        <cfvo type="max"/>
        <color rgb="FFFF7128"/>
        <color rgb="FFFFEF9C"/>
      </colorScale>
    </cfRule>
  </conditionalFormatting>
  <conditionalFormatting sqref="S7">
    <cfRule type="colorScale" priority="725">
      <colorScale>
        <cfvo type="min"/>
        <cfvo type="max"/>
        <color rgb="FFFF7128"/>
        <color rgb="FFFFEF9C"/>
      </colorScale>
    </cfRule>
    <cfRule type="top10" dxfId="88" priority="726" rank="50"/>
    <cfRule type="colorScale" priority="727">
      <colorScale>
        <cfvo type="percent" val="0"/>
        <cfvo type="percentile" val="50"/>
        <cfvo type="max"/>
        <color rgb="FFF8696B"/>
        <color rgb="FFFFEB84"/>
        <color rgb="FF63BE7B"/>
      </colorScale>
    </cfRule>
    <cfRule type="dataBar" priority="724">
      <dataBar>
        <cfvo type="percent" val="0.5"/>
        <cfvo type="max"/>
        <color rgb="FF638EC6"/>
      </dataBar>
      <extLst>
        <ext xmlns:x14="http://schemas.microsoft.com/office/spreadsheetml/2009/9/main" uri="{B025F937-C7B1-47D3-B67F-A62EFF666E3E}">
          <x14:id>{B26ECAB1-EAC2-4D6C-8CD4-6F8280EBDCFE}</x14:id>
        </ext>
      </extLst>
    </cfRule>
    <cfRule type="colorScale" priority="716">
      <colorScale>
        <cfvo type="min"/>
        <cfvo type="percentile" val="50"/>
        <cfvo type="max"/>
        <color rgb="FF63BE7B"/>
        <color rgb="FFFFEB84"/>
        <color rgb="FFF8696B"/>
      </colorScale>
    </cfRule>
    <cfRule type="cellIs" dxfId="87" priority="717" operator="equal">
      <formula>5</formula>
    </cfRule>
    <cfRule type="colorScale" priority="729">
      <colorScale>
        <cfvo type="percent" val="50"/>
        <cfvo type="max"/>
        <color rgb="FFFF7128"/>
        <color rgb="FFFFEF9C"/>
      </colorScale>
    </cfRule>
    <cfRule type="cellIs" dxfId="86" priority="718" operator="greaterThan">
      <formula>0.5</formula>
    </cfRule>
    <cfRule type="iconSet" priority="719">
      <iconSet iconSet="4Rating">
        <cfvo type="percent" val="0"/>
        <cfvo type="percent" val="25"/>
        <cfvo type="percent" val="50"/>
        <cfvo type="percent" val="75"/>
      </iconSet>
    </cfRule>
    <cfRule type="iconSet" priority="720">
      <iconSet iconSet="3Arrows">
        <cfvo type="percent" val="0"/>
        <cfvo type="percent" val="33"/>
        <cfvo type="percent" val="67"/>
      </iconSet>
    </cfRule>
    <cfRule type="colorScale" priority="721">
      <colorScale>
        <cfvo type="min"/>
        <cfvo type="max"/>
        <color rgb="FFFF7128"/>
        <color rgb="FFFFEF9C"/>
      </colorScale>
    </cfRule>
    <cfRule type="colorScale" priority="722">
      <colorScale>
        <cfvo type="min"/>
        <cfvo type="percentile" val="50"/>
        <cfvo type="max"/>
        <color rgb="FFF8696B"/>
        <color rgb="FFFFEB84"/>
        <color rgb="FF63BE7B"/>
      </colorScale>
    </cfRule>
    <cfRule type="top10" dxfId="85" priority="723" percent="1" rank="50"/>
  </conditionalFormatting>
  <conditionalFormatting sqref="S8">
    <cfRule type="colorScale" priority="893">
      <colorScale>
        <cfvo type="min"/>
        <cfvo type="percentile" val="50"/>
        <cfvo type="max"/>
        <color rgb="FF63BE7B"/>
        <color rgb="FFFFEB84"/>
        <color rgb="FFF8696B"/>
      </colorScale>
    </cfRule>
    <cfRule type="cellIs" dxfId="84" priority="894" operator="equal">
      <formula>5</formula>
    </cfRule>
    <cfRule type="cellIs" dxfId="83" priority="895" operator="greaterThan">
      <formula>0.5</formula>
    </cfRule>
    <cfRule type="iconSet" priority="896">
      <iconSet iconSet="4Rating">
        <cfvo type="percent" val="0"/>
        <cfvo type="percent" val="25"/>
        <cfvo type="percent" val="50"/>
        <cfvo type="percent" val="75"/>
      </iconSet>
    </cfRule>
    <cfRule type="iconSet" priority="897">
      <iconSet iconSet="3Arrows">
        <cfvo type="percent" val="0"/>
        <cfvo type="percent" val="33"/>
        <cfvo type="percent" val="67"/>
      </iconSet>
    </cfRule>
    <cfRule type="colorScale" priority="898">
      <colorScale>
        <cfvo type="min"/>
        <cfvo type="max"/>
        <color rgb="FFFF7128"/>
        <color rgb="FFFFEF9C"/>
      </colorScale>
    </cfRule>
    <cfRule type="colorScale" priority="899">
      <colorScale>
        <cfvo type="min"/>
        <cfvo type="percentile" val="50"/>
        <cfvo type="max"/>
        <color rgb="FFF8696B"/>
        <color rgb="FFFFEB84"/>
        <color rgb="FF63BE7B"/>
      </colorScale>
    </cfRule>
    <cfRule type="top10" dxfId="82" priority="900" percent="1" rank="50"/>
    <cfRule type="dataBar" priority="901">
      <dataBar>
        <cfvo type="percent" val="0.5"/>
        <cfvo type="max"/>
        <color rgb="FF638EC6"/>
      </dataBar>
      <extLst>
        <ext xmlns:x14="http://schemas.microsoft.com/office/spreadsheetml/2009/9/main" uri="{B025F937-C7B1-47D3-B67F-A62EFF666E3E}">
          <x14:id>{32196BD7-3020-4642-9BC4-0EDC7B1A30A1}</x14:id>
        </ext>
      </extLst>
    </cfRule>
    <cfRule type="colorScale" priority="902">
      <colorScale>
        <cfvo type="min"/>
        <cfvo type="max"/>
        <color rgb="FFFF7128"/>
        <color rgb="FFFFEF9C"/>
      </colorScale>
    </cfRule>
    <cfRule type="top10" dxfId="81" priority="903" rank="50"/>
    <cfRule type="colorScale" priority="904">
      <colorScale>
        <cfvo type="percent" val="0"/>
        <cfvo type="percentile" val="50"/>
        <cfvo type="max"/>
        <color rgb="FFF8696B"/>
        <color rgb="FFFFEB84"/>
        <color rgb="FF63BE7B"/>
      </colorScale>
    </cfRule>
    <cfRule type="colorScale" priority="906">
      <colorScale>
        <cfvo type="percent" val="50"/>
        <cfvo type="max"/>
        <color rgb="FFFF7128"/>
        <color rgb="FFFFEF9C"/>
      </colorScale>
    </cfRule>
  </conditionalFormatting>
  <conditionalFormatting sqref="S9">
    <cfRule type="top10" dxfId="80" priority="73" percent="1" rank="50"/>
    <cfRule type="dataBar" priority="74">
      <dataBar>
        <cfvo type="percent" val="0.5"/>
        <cfvo type="max"/>
        <color rgb="FF638EC6"/>
      </dataBar>
      <extLst>
        <ext xmlns:x14="http://schemas.microsoft.com/office/spreadsheetml/2009/9/main" uri="{B025F937-C7B1-47D3-B67F-A62EFF666E3E}">
          <x14:id>{31A8BE11-218B-47FB-A937-FC7D5E615962}</x14:id>
        </ext>
      </extLst>
    </cfRule>
    <cfRule type="colorScale" priority="75">
      <colorScale>
        <cfvo type="min"/>
        <cfvo type="max"/>
        <color rgb="FFFF7128"/>
        <color rgb="FFFFEF9C"/>
      </colorScale>
    </cfRule>
    <cfRule type="top10" dxfId="79" priority="76" rank="50"/>
    <cfRule type="colorScale" priority="77">
      <colorScale>
        <cfvo type="percent" val="0"/>
        <cfvo type="percentile" val="50"/>
        <cfvo type="max"/>
        <color rgb="FFF8696B"/>
        <color rgb="FFFFEB84"/>
        <color rgb="FF63BE7B"/>
      </colorScale>
    </cfRule>
    <cfRule type="cellIs" dxfId="78" priority="68" operator="greaterThan">
      <formula>0.5</formula>
    </cfRule>
    <cfRule type="colorScale" priority="66">
      <colorScale>
        <cfvo type="min"/>
        <cfvo type="percentile" val="50"/>
        <cfvo type="max"/>
        <color rgb="FF63BE7B"/>
        <color rgb="FFFFEB84"/>
        <color rgb="FFF8696B"/>
      </colorScale>
    </cfRule>
    <cfRule type="cellIs" dxfId="77" priority="67" operator="equal">
      <formula>5</formula>
    </cfRule>
    <cfRule type="iconSet" priority="69">
      <iconSet iconSet="4Rating">
        <cfvo type="percent" val="0"/>
        <cfvo type="percent" val="25"/>
        <cfvo type="percent" val="50"/>
        <cfvo type="percent" val="75"/>
      </iconSet>
    </cfRule>
    <cfRule type="iconSet" priority="70">
      <iconSet iconSet="3Arrows">
        <cfvo type="percent" val="0"/>
        <cfvo type="percent" val="33"/>
        <cfvo type="percent" val="67"/>
      </iconSet>
    </cfRule>
    <cfRule type="colorScale" priority="71">
      <colorScale>
        <cfvo type="min"/>
        <cfvo type="max"/>
        <color rgb="FFFF7128"/>
        <color rgb="FFFFEF9C"/>
      </colorScale>
    </cfRule>
    <cfRule type="colorScale" priority="72">
      <colorScale>
        <cfvo type="min"/>
        <cfvo type="percentile" val="50"/>
        <cfvo type="max"/>
        <color rgb="FFF8696B"/>
        <color rgb="FFFFEB84"/>
        <color rgb="FF63BE7B"/>
      </colorScale>
    </cfRule>
    <cfRule type="colorScale" priority="79">
      <colorScale>
        <cfvo type="percent" val="50"/>
        <cfvo type="max"/>
        <color rgb="FFFF7128"/>
        <color rgb="FFFFEF9C"/>
      </colorScale>
    </cfRule>
  </conditionalFormatting>
  <conditionalFormatting sqref="S10">
    <cfRule type="iconSet" priority="392">
      <iconSet iconSet="3Arrows">
        <cfvo type="percent" val="0"/>
        <cfvo type="percent" val="33"/>
        <cfvo type="percent" val="67"/>
      </iconSet>
    </cfRule>
    <cfRule type="iconSet" priority="391">
      <iconSet iconSet="4Rating">
        <cfvo type="percent" val="0"/>
        <cfvo type="percent" val="25"/>
        <cfvo type="percent" val="50"/>
        <cfvo type="percent" val="75"/>
      </iconSet>
    </cfRule>
    <cfRule type="cellIs" dxfId="76" priority="390" operator="greaterThan">
      <formula>0.5</formula>
    </cfRule>
    <cfRule type="cellIs" dxfId="75" priority="389" operator="equal">
      <formula>5</formula>
    </cfRule>
    <cfRule type="colorScale" priority="388">
      <colorScale>
        <cfvo type="min"/>
        <cfvo type="percentile" val="50"/>
        <cfvo type="max"/>
        <color rgb="FF63BE7B"/>
        <color rgb="FFFFEB84"/>
        <color rgb="FFF8696B"/>
      </colorScale>
    </cfRule>
    <cfRule type="colorScale" priority="394">
      <colorScale>
        <cfvo type="min"/>
        <cfvo type="percentile" val="50"/>
        <cfvo type="max"/>
        <color rgb="FFF8696B"/>
        <color rgb="FFFFEB84"/>
        <color rgb="FF63BE7B"/>
      </colorScale>
    </cfRule>
    <cfRule type="colorScale" priority="401">
      <colorScale>
        <cfvo type="percent" val="50"/>
        <cfvo type="max"/>
        <color rgb="FFFF7128"/>
        <color rgb="FFFFEF9C"/>
      </colorScale>
    </cfRule>
    <cfRule type="colorScale" priority="393">
      <colorScale>
        <cfvo type="min"/>
        <cfvo type="max"/>
        <color rgb="FFFF7128"/>
        <color rgb="FFFFEF9C"/>
      </colorScale>
    </cfRule>
    <cfRule type="top10" dxfId="74" priority="395" percent="1" rank="50"/>
    <cfRule type="dataBar" priority="396">
      <dataBar>
        <cfvo type="percent" val="0.5"/>
        <cfvo type="max"/>
        <color rgb="FF638EC6"/>
      </dataBar>
      <extLst>
        <ext xmlns:x14="http://schemas.microsoft.com/office/spreadsheetml/2009/9/main" uri="{B025F937-C7B1-47D3-B67F-A62EFF666E3E}">
          <x14:id>{A9116432-3A79-4C10-9812-5A4A6A4D3BD0}</x14:id>
        </ext>
      </extLst>
    </cfRule>
    <cfRule type="colorScale" priority="397">
      <colorScale>
        <cfvo type="min"/>
        <cfvo type="max"/>
        <color rgb="FFFF7128"/>
        <color rgb="FFFFEF9C"/>
      </colorScale>
    </cfRule>
    <cfRule type="top10" dxfId="73" priority="398" rank="50"/>
    <cfRule type="colorScale" priority="399">
      <colorScale>
        <cfvo type="percent" val="0"/>
        <cfvo type="percentile" val="50"/>
        <cfvo type="max"/>
        <color rgb="FFF8696B"/>
        <color rgb="FFFFEB84"/>
        <color rgb="FF63BE7B"/>
      </colorScale>
    </cfRule>
  </conditionalFormatting>
  <conditionalFormatting sqref="S11">
    <cfRule type="top10" dxfId="72" priority="496" rank="50"/>
    <cfRule type="colorScale" priority="495">
      <colorScale>
        <cfvo type="min"/>
        <cfvo type="max"/>
        <color rgb="FFFF7128"/>
        <color rgb="FFFFEF9C"/>
      </colorScale>
    </cfRule>
    <cfRule type="dataBar" priority="494">
      <dataBar>
        <cfvo type="percent" val="0.5"/>
        <cfvo type="max"/>
        <color rgb="FF638EC6"/>
      </dataBar>
      <extLst>
        <ext xmlns:x14="http://schemas.microsoft.com/office/spreadsheetml/2009/9/main" uri="{B025F937-C7B1-47D3-B67F-A62EFF666E3E}">
          <x14:id>{CEFED34D-46C0-4881-832D-7301B8EB9D3C}</x14:id>
        </ext>
      </extLst>
    </cfRule>
    <cfRule type="top10" dxfId="71" priority="493" percent="1" rank="50"/>
    <cfRule type="colorScale" priority="492">
      <colorScale>
        <cfvo type="min"/>
        <cfvo type="percentile" val="50"/>
        <cfvo type="max"/>
        <color rgb="FFF8696B"/>
        <color rgb="FFFFEB84"/>
        <color rgb="FF63BE7B"/>
      </colorScale>
    </cfRule>
    <cfRule type="colorScale" priority="491">
      <colorScale>
        <cfvo type="min"/>
        <cfvo type="max"/>
        <color rgb="FFFF7128"/>
        <color rgb="FFFFEF9C"/>
      </colorScale>
    </cfRule>
    <cfRule type="iconSet" priority="490">
      <iconSet iconSet="3Arrows">
        <cfvo type="percent" val="0"/>
        <cfvo type="percent" val="33"/>
        <cfvo type="percent" val="67"/>
      </iconSet>
    </cfRule>
    <cfRule type="iconSet" priority="489">
      <iconSet iconSet="4Rating">
        <cfvo type="percent" val="0"/>
        <cfvo type="percent" val="25"/>
        <cfvo type="percent" val="50"/>
        <cfvo type="percent" val="75"/>
      </iconSet>
    </cfRule>
    <cfRule type="colorScale" priority="499">
      <colorScale>
        <cfvo type="percent" val="50"/>
        <cfvo type="max"/>
        <color rgb="FFFF7128"/>
        <color rgb="FFFFEF9C"/>
      </colorScale>
    </cfRule>
    <cfRule type="colorScale" priority="486">
      <colorScale>
        <cfvo type="min"/>
        <cfvo type="percentile" val="50"/>
        <cfvo type="max"/>
        <color rgb="FF63BE7B"/>
        <color rgb="FFFFEB84"/>
        <color rgb="FFF8696B"/>
      </colorScale>
    </cfRule>
    <cfRule type="cellIs" dxfId="70" priority="488" operator="greaterThan">
      <formula>0.5</formula>
    </cfRule>
    <cfRule type="cellIs" dxfId="69" priority="487" operator="equal">
      <formula>5</formula>
    </cfRule>
    <cfRule type="colorScale" priority="497">
      <colorScale>
        <cfvo type="percent" val="0"/>
        <cfvo type="percentile" val="50"/>
        <cfvo type="max"/>
        <color rgb="FFF8696B"/>
        <color rgb="FFFFEB84"/>
        <color rgb="FF63BE7B"/>
      </colorScale>
    </cfRule>
  </conditionalFormatting>
  <conditionalFormatting sqref="S12">
    <cfRule type="colorScale" priority="442">
      <colorScale>
        <cfvo type="min"/>
        <cfvo type="max"/>
        <color rgb="FFFF7128"/>
        <color rgb="FFFFEF9C"/>
      </colorScale>
    </cfRule>
    <cfRule type="iconSet" priority="441">
      <iconSet iconSet="3Arrows">
        <cfvo type="percent" val="0"/>
        <cfvo type="percent" val="33"/>
        <cfvo type="percent" val="67"/>
      </iconSet>
    </cfRule>
    <cfRule type="iconSet" priority="440">
      <iconSet iconSet="4Rating">
        <cfvo type="percent" val="0"/>
        <cfvo type="percent" val="25"/>
        <cfvo type="percent" val="50"/>
        <cfvo type="percent" val="75"/>
      </iconSet>
    </cfRule>
    <cfRule type="cellIs" dxfId="68" priority="439" operator="greaterThan">
      <formula>0.5</formula>
    </cfRule>
    <cfRule type="cellIs" dxfId="67" priority="438" operator="equal">
      <formula>5</formula>
    </cfRule>
    <cfRule type="colorScale" priority="437">
      <colorScale>
        <cfvo type="min"/>
        <cfvo type="percentile" val="50"/>
        <cfvo type="max"/>
        <color rgb="FF63BE7B"/>
        <color rgb="FFFFEB84"/>
        <color rgb="FFF8696B"/>
      </colorScale>
    </cfRule>
    <cfRule type="colorScale" priority="448">
      <colorScale>
        <cfvo type="percent" val="0"/>
        <cfvo type="percentile" val="50"/>
        <cfvo type="max"/>
        <color rgb="FFF8696B"/>
        <color rgb="FFFFEB84"/>
        <color rgb="FF63BE7B"/>
      </colorScale>
    </cfRule>
    <cfRule type="colorScale" priority="443">
      <colorScale>
        <cfvo type="min"/>
        <cfvo type="percentile" val="50"/>
        <cfvo type="max"/>
        <color rgb="FFF8696B"/>
        <color rgb="FFFFEB84"/>
        <color rgb="FF63BE7B"/>
      </colorScale>
    </cfRule>
    <cfRule type="colorScale" priority="450">
      <colorScale>
        <cfvo type="percent" val="50"/>
        <cfvo type="max"/>
        <color rgb="FFFF7128"/>
        <color rgb="FFFFEF9C"/>
      </colorScale>
    </cfRule>
    <cfRule type="top10" dxfId="66" priority="447" rank="50"/>
    <cfRule type="colorScale" priority="446">
      <colorScale>
        <cfvo type="min"/>
        <cfvo type="max"/>
        <color rgb="FFFF7128"/>
        <color rgb="FFFFEF9C"/>
      </colorScale>
    </cfRule>
    <cfRule type="dataBar" priority="445">
      <dataBar>
        <cfvo type="percent" val="0.5"/>
        <cfvo type="max"/>
        <color rgb="FF638EC6"/>
      </dataBar>
      <extLst>
        <ext xmlns:x14="http://schemas.microsoft.com/office/spreadsheetml/2009/9/main" uri="{B025F937-C7B1-47D3-B67F-A62EFF666E3E}">
          <x14:id>{C2DABDF8-0709-4BCD-9FD5-C505E489E998}</x14:id>
        </ext>
      </extLst>
    </cfRule>
    <cfRule type="top10" dxfId="65" priority="444" percent="1" rank="50"/>
  </conditionalFormatting>
  <conditionalFormatting sqref="S13">
    <cfRule type="colorScale" priority="10">
      <colorScale>
        <cfvo type="min"/>
        <cfvo type="percentile" val="50"/>
        <cfvo type="max"/>
        <color rgb="FF63BE7B"/>
        <color rgb="FFFFEB84"/>
        <color rgb="FFF8696B"/>
      </colorScale>
    </cfRule>
    <cfRule type="colorScale" priority="14">
      <colorScale>
        <cfvo type="min"/>
        <cfvo type="percentile" val="50"/>
        <cfvo type="max"/>
        <color rgb="FFF8696B"/>
        <color rgb="FFFFEB84"/>
        <color rgb="FF63BE7B"/>
      </colorScale>
    </cfRule>
    <cfRule type="colorScale" priority="16">
      <colorScale>
        <cfvo type="percent" val="0"/>
        <cfvo type="percentile" val="50"/>
        <cfvo type="max"/>
        <color rgb="FFF8696B"/>
        <color rgb="FFFFEB84"/>
        <color rgb="FF63BE7B"/>
      </colorScale>
    </cfRule>
    <cfRule type="cellIs" dxfId="64" priority="11" operator="equal">
      <formula>5</formula>
    </cfRule>
    <cfRule type="cellIs" dxfId="63" priority="12" operator="greaterThan">
      <formula>0.5</formula>
    </cfRule>
    <cfRule type="colorScale" priority="13">
      <colorScale>
        <cfvo type="min"/>
        <cfvo type="max"/>
        <color rgb="FFFF7128"/>
        <color rgb="FFFFEF9C"/>
      </colorScale>
    </cfRule>
    <cfRule type="colorScale" priority="15">
      <colorScale>
        <cfvo type="min"/>
        <cfvo type="max"/>
        <color rgb="FFFF7128"/>
        <color rgb="FFFFEF9C"/>
      </colorScale>
    </cfRule>
    <cfRule type="cellIs" dxfId="62" priority="18" operator="between">
      <formula>0.5</formula>
      <formula>1</formula>
    </cfRule>
    <cfRule type="colorScale" priority="17">
      <colorScale>
        <cfvo type="percent" val="50"/>
        <cfvo type="max"/>
        <color rgb="FFFF7128"/>
        <color rgb="FFFFEF9C"/>
      </colorScale>
    </cfRule>
  </conditionalFormatting>
  <conditionalFormatting sqref="T6">
    <cfRule type="cellIs" dxfId="61" priority="228" operator="equal">
      <formula>5</formula>
    </cfRule>
    <cfRule type="top10" dxfId="60" priority="227" rank="4"/>
  </conditionalFormatting>
  <conditionalFormatting sqref="T6:T12">
    <cfRule type="cellIs" dxfId="59" priority="38" operator="equal">
      <formula>5</formula>
    </cfRule>
    <cfRule type="cellIs" dxfId="58" priority="37" operator="lessThan">
      <formula>5</formula>
    </cfRule>
  </conditionalFormatting>
  <conditionalFormatting sqref="T7">
    <cfRule type="cellIs" dxfId="57" priority="326" operator="equal">
      <formula>5</formula>
    </cfRule>
    <cfRule type="top10" dxfId="56" priority="325" rank="4"/>
  </conditionalFormatting>
  <conditionalFormatting sqref="T8">
    <cfRule type="top10" dxfId="55" priority="341" rank="4"/>
    <cfRule type="cellIs" dxfId="54" priority="342" operator="equal">
      <formula>5</formula>
    </cfRule>
  </conditionalFormatting>
  <conditionalFormatting sqref="T9">
    <cfRule type="cellIs" dxfId="53" priority="40" operator="equal">
      <formula>5</formula>
    </cfRule>
    <cfRule type="top10" dxfId="52" priority="39" rank="4"/>
  </conditionalFormatting>
  <conditionalFormatting sqref="T10">
    <cfRule type="cellIs" dxfId="51" priority="338" operator="equal">
      <formula>5</formula>
    </cfRule>
    <cfRule type="top10" dxfId="50" priority="337" rank="4"/>
  </conditionalFormatting>
  <conditionalFormatting sqref="T11">
    <cfRule type="cellIs" dxfId="49" priority="334" operator="equal">
      <formula>5</formula>
    </cfRule>
    <cfRule type="top10" dxfId="48" priority="333" rank="4"/>
  </conditionalFormatting>
  <conditionalFormatting sqref="T12">
    <cfRule type="top10" dxfId="47" priority="329" rank="4"/>
    <cfRule type="cellIs" dxfId="46" priority="330" operator="equal">
      <formula>5</formula>
    </cfRule>
  </conditionalFormatting>
  <conditionalFormatting sqref="U6">
    <cfRule type="colorScale" priority="215">
      <colorScale>
        <cfvo type="min"/>
        <cfvo type="percentile" val="50"/>
        <cfvo type="max"/>
        <color rgb="FFF8696B"/>
        <color rgb="FFFFEB84"/>
        <color rgb="FF63BE7B"/>
      </colorScale>
    </cfRule>
    <cfRule type="colorScale" priority="214">
      <colorScale>
        <cfvo type="min"/>
        <cfvo type="max"/>
        <color rgb="FFFF7128"/>
        <color rgb="FFFFEF9C"/>
      </colorScale>
    </cfRule>
    <cfRule type="iconSet" priority="213">
      <iconSet iconSet="3Arrows">
        <cfvo type="percent" val="0"/>
        <cfvo type="percent" val="33"/>
        <cfvo type="percent" val="67"/>
      </iconSet>
    </cfRule>
    <cfRule type="iconSet" priority="212">
      <iconSet iconSet="4Rating">
        <cfvo type="percent" val="0"/>
        <cfvo type="percent" val="25"/>
        <cfvo type="percent" val="50"/>
        <cfvo type="percent" val="75"/>
      </iconSet>
    </cfRule>
    <cfRule type="cellIs" dxfId="45" priority="211" operator="greaterThan">
      <formula>0.5</formula>
    </cfRule>
    <cfRule type="cellIs" dxfId="44" priority="210" operator="equal">
      <formula>5</formula>
    </cfRule>
    <cfRule type="colorScale" priority="209">
      <colorScale>
        <cfvo type="min"/>
        <cfvo type="percentile" val="50"/>
        <cfvo type="max"/>
        <color rgb="FF63BE7B"/>
        <color rgb="FFFFEB84"/>
        <color rgb="FFF8696B"/>
      </colorScale>
    </cfRule>
    <cfRule type="colorScale" priority="218">
      <colorScale>
        <cfvo type="min"/>
        <cfvo type="max"/>
        <color rgb="FFFF7128"/>
        <color rgb="FFFFEF9C"/>
      </colorScale>
    </cfRule>
    <cfRule type="dataBar" priority="217">
      <dataBar>
        <cfvo type="percent" val="0.5"/>
        <cfvo type="max"/>
        <color rgb="FF638EC6"/>
      </dataBar>
      <extLst>
        <ext xmlns:x14="http://schemas.microsoft.com/office/spreadsheetml/2009/9/main" uri="{B025F937-C7B1-47D3-B67F-A62EFF666E3E}">
          <x14:id>{4C79E6CF-5244-4F24-9236-CDB3402C7A81}</x14:id>
        </ext>
      </extLst>
    </cfRule>
    <cfRule type="top10" dxfId="43" priority="216" percent="1" rank="50"/>
    <cfRule type="colorScale" priority="222">
      <colorScale>
        <cfvo type="percent" val="50"/>
        <cfvo type="max"/>
        <color rgb="FFFF7128"/>
        <color rgb="FFFFEF9C"/>
      </colorScale>
    </cfRule>
    <cfRule type="colorScale" priority="220">
      <colorScale>
        <cfvo type="percent" val="0"/>
        <cfvo type="percentile" val="50"/>
        <cfvo type="max"/>
        <color rgb="FFF8696B"/>
        <color rgb="FFFFEB84"/>
        <color rgb="FF63BE7B"/>
      </colorScale>
    </cfRule>
    <cfRule type="top10" dxfId="42" priority="219" rank="50"/>
  </conditionalFormatting>
  <conditionalFormatting sqref="U7">
    <cfRule type="cellIs" dxfId="41" priority="731" operator="equal">
      <formula>5</formula>
    </cfRule>
    <cfRule type="cellIs" dxfId="40" priority="732" operator="greaterThan">
      <formula>0.5</formula>
    </cfRule>
    <cfRule type="iconSet" priority="733">
      <iconSet iconSet="4Rating">
        <cfvo type="percent" val="0"/>
        <cfvo type="percent" val="25"/>
        <cfvo type="percent" val="50"/>
        <cfvo type="percent" val="75"/>
      </iconSet>
    </cfRule>
    <cfRule type="iconSet" priority="734">
      <iconSet iconSet="3Arrows">
        <cfvo type="percent" val="0"/>
        <cfvo type="percent" val="33"/>
        <cfvo type="percent" val="67"/>
      </iconSet>
    </cfRule>
    <cfRule type="colorScale" priority="735">
      <colorScale>
        <cfvo type="min"/>
        <cfvo type="max"/>
        <color rgb="FFFF7128"/>
        <color rgb="FFFFEF9C"/>
      </colorScale>
    </cfRule>
    <cfRule type="colorScale" priority="739">
      <colorScale>
        <cfvo type="min"/>
        <cfvo type="max"/>
        <color rgb="FFFF7128"/>
        <color rgb="FFFFEF9C"/>
      </colorScale>
    </cfRule>
    <cfRule type="dataBar" priority="738">
      <dataBar>
        <cfvo type="percent" val="0.5"/>
        <cfvo type="max"/>
        <color rgb="FF638EC6"/>
      </dataBar>
      <extLst>
        <ext xmlns:x14="http://schemas.microsoft.com/office/spreadsheetml/2009/9/main" uri="{B025F937-C7B1-47D3-B67F-A62EFF666E3E}">
          <x14:id>{EEC07E66-78A2-4BC4-A5B3-96B8FF85BC39}</x14:id>
        </ext>
      </extLst>
    </cfRule>
    <cfRule type="top10" dxfId="39" priority="740" rank="50"/>
    <cfRule type="top10" dxfId="38" priority="737" percent="1" rank="50"/>
    <cfRule type="colorScale" priority="736">
      <colorScale>
        <cfvo type="min"/>
        <cfvo type="percentile" val="50"/>
        <cfvo type="max"/>
        <color rgb="FFF8696B"/>
        <color rgb="FFFFEB84"/>
        <color rgb="FF63BE7B"/>
      </colorScale>
    </cfRule>
    <cfRule type="colorScale" priority="741">
      <colorScale>
        <cfvo type="percent" val="0"/>
        <cfvo type="percentile" val="50"/>
        <cfvo type="max"/>
        <color rgb="FFF8696B"/>
        <color rgb="FFFFEB84"/>
        <color rgb="FF63BE7B"/>
      </colorScale>
    </cfRule>
    <cfRule type="colorScale" priority="743">
      <colorScale>
        <cfvo type="percent" val="50"/>
        <cfvo type="max"/>
        <color rgb="FFFF7128"/>
        <color rgb="FFFFEF9C"/>
      </colorScale>
    </cfRule>
    <cfRule type="colorScale" priority="730">
      <colorScale>
        <cfvo type="min"/>
        <cfvo type="percentile" val="50"/>
        <cfvo type="max"/>
        <color rgb="FF63BE7B"/>
        <color rgb="FFFFEB84"/>
        <color rgb="FFF8696B"/>
      </colorScale>
    </cfRule>
  </conditionalFormatting>
  <conditionalFormatting sqref="U8">
    <cfRule type="colorScale" priority="907">
      <colorScale>
        <cfvo type="min"/>
        <cfvo type="percentile" val="50"/>
        <cfvo type="max"/>
        <color rgb="FF63BE7B"/>
        <color rgb="FFFFEB84"/>
        <color rgb="FFF8696B"/>
      </colorScale>
    </cfRule>
    <cfRule type="cellIs" dxfId="37" priority="908" operator="equal">
      <formula>5</formula>
    </cfRule>
    <cfRule type="cellIs" dxfId="36" priority="909" operator="greaterThan">
      <formula>0.5</formula>
    </cfRule>
    <cfRule type="iconSet" priority="910">
      <iconSet iconSet="4Rating">
        <cfvo type="percent" val="0"/>
        <cfvo type="percent" val="25"/>
        <cfvo type="percent" val="50"/>
        <cfvo type="percent" val="75"/>
      </iconSet>
    </cfRule>
    <cfRule type="iconSet" priority="911">
      <iconSet iconSet="3Arrows">
        <cfvo type="percent" val="0"/>
        <cfvo type="percent" val="33"/>
        <cfvo type="percent" val="67"/>
      </iconSet>
    </cfRule>
    <cfRule type="colorScale" priority="912">
      <colorScale>
        <cfvo type="min"/>
        <cfvo type="max"/>
        <color rgb="FFFF7128"/>
        <color rgb="FFFFEF9C"/>
      </colorScale>
    </cfRule>
    <cfRule type="colorScale" priority="913">
      <colorScale>
        <cfvo type="min"/>
        <cfvo type="percentile" val="50"/>
        <cfvo type="max"/>
        <color rgb="FFF8696B"/>
        <color rgb="FFFFEB84"/>
        <color rgb="FF63BE7B"/>
      </colorScale>
    </cfRule>
    <cfRule type="top10" dxfId="35" priority="914" percent="1" rank="50"/>
    <cfRule type="dataBar" priority="915">
      <dataBar>
        <cfvo type="percent" val="0.5"/>
        <cfvo type="max"/>
        <color rgb="FF638EC6"/>
      </dataBar>
      <extLst>
        <ext xmlns:x14="http://schemas.microsoft.com/office/spreadsheetml/2009/9/main" uri="{B025F937-C7B1-47D3-B67F-A62EFF666E3E}">
          <x14:id>{C61BC630-C8B8-4C30-BB5B-7B4DC755C535}</x14:id>
        </ext>
      </extLst>
    </cfRule>
    <cfRule type="colorScale" priority="916">
      <colorScale>
        <cfvo type="min"/>
        <cfvo type="max"/>
        <color rgb="FFFF7128"/>
        <color rgb="FFFFEF9C"/>
      </colorScale>
    </cfRule>
    <cfRule type="top10" dxfId="34" priority="917" rank="50"/>
    <cfRule type="colorScale" priority="918">
      <colorScale>
        <cfvo type="percent" val="0"/>
        <cfvo type="percentile" val="50"/>
        <cfvo type="max"/>
        <color rgb="FFF8696B"/>
        <color rgb="FFFFEB84"/>
        <color rgb="FF63BE7B"/>
      </colorScale>
    </cfRule>
    <cfRule type="colorScale" priority="920">
      <colorScale>
        <cfvo type="percent" val="50"/>
        <cfvo type="max"/>
        <color rgb="FFFF7128"/>
        <color rgb="FFFFEF9C"/>
      </colorScale>
    </cfRule>
  </conditionalFormatting>
  <conditionalFormatting sqref="U9">
    <cfRule type="iconSet" priority="83">
      <iconSet iconSet="4Rating">
        <cfvo type="percent" val="0"/>
        <cfvo type="percent" val="25"/>
        <cfvo type="percent" val="50"/>
        <cfvo type="percent" val="75"/>
      </iconSet>
    </cfRule>
    <cfRule type="iconSet" priority="84">
      <iconSet iconSet="3Arrows">
        <cfvo type="percent" val="0"/>
        <cfvo type="percent" val="33"/>
        <cfvo type="percent" val="67"/>
      </iconSet>
    </cfRule>
    <cfRule type="colorScale" priority="85">
      <colorScale>
        <cfvo type="min"/>
        <cfvo type="max"/>
        <color rgb="FFFF7128"/>
        <color rgb="FFFFEF9C"/>
      </colorScale>
    </cfRule>
    <cfRule type="colorScale" priority="86">
      <colorScale>
        <cfvo type="min"/>
        <cfvo type="percentile" val="50"/>
        <cfvo type="max"/>
        <color rgb="FFF8696B"/>
        <color rgb="FFFFEB84"/>
        <color rgb="FF63BE7B"/>
      </colorScale>
    </cfRule>
    <cfRule type="top10" dxfId="33" priority="87" percent="1" rank="50"/>
    <cfRule type="dataBar" priority="88">
      <dataBar>
        <cfvo type="percent" val="0.5"/>
        <cfvo type="max"/>
        <color rgb="FF638EC6"/>
      </dataBar>
      <extLst>
        <ext xmlns:x14="http://schemas.microsoft.com/office/spreadsheetml/2009/9/main" uri="{B025F937-C7B1-47D3-B67F-A62EFF666E3E}">
          <x14:id>{BBA00103-E31C-433B-88F9-01C84B99BFDF}</x14:id>
        </ext>
      </extLst>
    </cfRule>
    <cfRule type="colorScale" priority="89">
      <colorScale>
        <cfvo type="min"/>
        <cfvo type="max"/>
        <color rgb="FFFF7128"/>
        <color rgb="FFFFEF9C"/>
      </colorScale>
    </cfRule>
    <cfRule type="top10" dxfId="32" priority="90" rank="50"/>
    <cfRule type="colorScale" priority="91">
      <colorScale>
        <cfvo type="percent" val="0"/>
        <cfvo type="percentile" val="50"/>
        <cfvo type="max"/>
        <color rgb="FFF8696B"/>
        <color rgb="FFFFEB84"/>
        <color rgb="FF63BE7B"/>
      </colorScale>
    </cfRule>
    <cfRule type="colorScale" priority="93">
      <colorScale>
        <cfvo type="percent" val="50"/>
        <cfvo type="max"/>
        <color rgb="FFFF7128"/>
        <color rgb="FFFFEF9C"/>
      </colorScale>
    </cfRule>
    <cfRule type="cellIs" dxfId="31" priority="81" operator="equal">
      <formula>5</formula>
    </cfRule>
    <cfRule type="colorScale" priority="80">
      <colorScale>
        <cfvo type="min"/>
        <cfvo type="percentile" val="50"/>
        <cfvo type="max"/>
        <color rgb="FF63BE7B"/>
        <color rgb="FFFFEB84"/>
        <color rgb="FFF8696B"/>
      </colorScale>
    </cfRule>
    <cfRule type="cellIs" dxfId="30" priority="82" operator="greaterThan">
      <formula>0.5</formula>
    </cfRule>
  </conditionalFormatting>
  <conditionalFormatting sqref="U10">
    <cfRule type="colorScale" priority="407">
      <colorScale>
        <cfvo type="min"/>
        <cfvo type="max"/>
        <color rgb="FFFF7128"/>
        <color rgb="FFFFEF9C"/>
      </colorScale>
    </cfRule>
    <cfRule type="iconSet" priority="406">
      <iconSet iconSet="3Arrows">
        <cfvo type="percent" val="0"/>
        <cfvo type="percent" val="33"/>
        <cfvo type="percent" val="67"/>
      </iconSet>
    </cfRule>
    <cfRule type="colorScale" priority="408">
      <colorScale>
        <cfvo type="min"/>
        <cfvo type="percentile" val="50"/>
        <cfvo type="max"/>
        <color rgb="FFF8696B"/>
        <color rgb="FFFFEB84"/>
        <color rgb="FF63BE7B"/>
      </colorScale>
    </cfRule>
    <cfRule type="top10" dxfId="29" priority="409" percent="1" rank="50"/>
    <cfRule type="dataBar" priority="410">
      <dataBar>
        <cfvo type="percent" val="0.5"/>
        <cfvo type="max"/>
        <color rgb="FF638EC6"/>
      </dataBar>
      <extLst>
        <ext xmlns:x14="http://schemas.microsoft.com/office/spreadsheetml/2009/9/main" uri="{B025F937-C7B1-47D3-B67F-A62EFF666E3E}">
          <x14:id>{D05E1DF2-B224-4756-B1DA-517F62A9E0E5}</x14:id>
        </ext>
      </extLst>
    </cfRule>
    <cfRule type="top10" dxfId="28" priority="412" rank="50"/>
    <cfRule type="colorScale" priority="413">
      <colorScale>
        <cfvo type="percent" val="0"/>
        <cfvo type="percentile" val="50"/>
        <cfvo type="max"/>
        <color rgb="FFF8696B"/>
        <color rgb="FFFFEB84"/>
        <color rgb="FF63BE7B"/>
      </colorScale>
    </cfRule>
    <cfRule type="colorScale" priority="415">
      <colorScale>
        <cfvo type="percent" val="50"/>
        <cfvo type="max"/>
        <color rgb="FFFF7128"/>
        <color rgb="FFFFEF9C"/>
      </colorScale>
    </cfRule>
    <cfRule type="colorScale" priority="402">
      <colorScale>
        <cfvo type="min"/>
        <cfvo type="percentile" val="50"/>
        <cfvo type="max"/>
        <color rgb="FF63BE7B"/>
        <color rgb="FFFFEB84"/>
        <color rgb="FFF8696B"/>
      </colorScale>
    </cfRule>
    <cfRule type="colorScale" priority="411">
      <colorScale>
        <cfvo type="min"/>
        <cfvo type="max"/>
        <color rgb="FFFF7128"/>
        <color rgb="FFFFEF9C"/>
      </colorScale>
    </cfRule>
    <cfRule type="iconSet" priority="405">
      <iconSet iconSet="4Rating">
        <cfvo type="percent" val="0"/>
        <cfvo type="percent" val="25"/>
        <cfvo type="percent" val="50"/>
        <cfvo type="percent" val="75"/>
      </iconSet>
    </cfRule>
    <cfRule type="cellIs" dxfId="27" priority="404" operator="greaterThan">
      <formula>0.5</formula>
    </cfRule>
    <cfRule type="cellIs" dxfId="26" priority="403" operator="equal">
      <formula>5</formula>
    </cfRule>
  </conditionalFormatting>
  <conditionalFormatting sqref="U11">
    <cfRule type="colorScale" priority="500">
      <colorScale>
        <cfvo type="min"/>
        <cfvo type="percentile" val="50"/>
        <cfvo type="max"/>
        <color rgb="FF63BE7B"/>
        <color rgb="FFFFEB84"/>
        <color rgb="FFF8696B"/>
      </colorScale>
    </cfRule>
    <cfRule type="cellIs" dxfId="25" priority="501" operator="equal">
      <formula>5</formula>
    </cfRule>
    <cfRule type="cellIs" dxfId="24" priority="502" operator="greaterThan">
      <formula>0.5</formula>
    </cfRule>
    <cfRule type="iconSet" priority="503">
      <iconSet iconSet="4Rating">
        <cfvo type="percent" val="0"/>
        <cfvo type="percent" val="25"/>
        <cfvo type="percent" val="50"/>
        <cfvo type="percent" val="75"/>
      </iconSet>
    </cfRule>
    <cfRule type="iconSet" priority="504">
      <iconSet iconSet="3Arrows">
        <cfvo type="percent" val="0"/>
        <cfvo type="percent" val="33"/>
        <cfvo type="percent" val="67"/>
      </iconSet>
    </cfRule>
    <cfRule type="colorScale" priority="509">
      <colorScale>
        <cfvo type="min"/>
        <cfvo type="max"/>
        <color rgb="FFFF7128"/>
        <color rgb="FFFFEF9C"/>
      </colorScale>
    </cfRule>
    <cfRule type="colorScale" priority="505">
      <colorScale>
        <cfvo type="min"/>
        <cfvo type="max"/>
        <color rgb="FFFF7128"/>
        <color rgb="FFFFEF9C"/>
      </colorScale>
    </cfRule>
    <cfRule type="colorScale" priority="506">
      <colorScale>
        <cfvo type="min"/>
        <cfvo type="percentile" val="50"/>
        <cfvo type="max"/>
        <color rgb="FFF8696B"/>
        <color rgb="FFFFEB84"/>
        <color rgb="FF63BE7B"/>
      </colorScale>
    </cfRule>
    <cfRule type="colorScale" priority="513">
      <colorScale>
        <cfvo type="percent" val="50"/>
        <cfvo type="max"/>
        <color rgb="FFFF7128"/>
        <color rgb="FFFFEF9C"/>
      </colorScale>
    </cfRule>
    <cfRule type="top10" dxfId="23" priority="507" percent="1" rank="50"/>
    <cfRule type="dataBar" priority="508">
      <dataBar>
        <cfvo type="percent" val="0.5"/>
        <cfvo type="max"/>
        <color rgb="FF638EC6"/>
      </dataBar>
      <extLst>
        <ext xmlns:x14="http://schemas.microsoft.com/office/spreadsheetml/2009/9/main" uri="{B025F937-C7B1-47D3-B67F-A62EFF666E3E}">
          <x14:id>{FD3CD40F-CADB-4F5E-9561-F0B6B5E3BFC9}</x14:id>
        </ext>
      </extLst>
    </cfRule>
    <cfRule type="colorScale" priority="511">
      <colorScale>
        <cfvo type="percent" val="0"/>
        <cfvo type="percentile" val="50"/>
        <cfvo type="max"/>
        <color rgb="FFF8696B"/>
        <color rgb="FFFFEB84"/>
        <color rgb="FF63BE7B"/>
      </colorScale>
    </cfRule>
    <cfRule type="top10" dxfId="22" priority="510" rank="50"/>
  </conditionalFormatting>
  <conditionalFormatting sqref="U12">
    <cfRule type="colorScale" priority="462">
      <colorScale>
        <cfvo type="percent" val="0"/>
        <cfvo type="percentile" val="50"/>
        <cfvo type="max"/>
        <color rgb="FFF8696B"/>
        <color rgb="FFFFEB84"/>
        <color rgb="FF63BE7B"/>
      </colorScale>
    </cfRule>
    <cfRule type="colorScale" priority="464">
      <colorScale>
        <cfvo type="percent" val="50"/>
        <cfvo type="max"/>
        <color rgb="FFFF7128"/>
        <color rgb="FFFFEF9C"/>
      </colorScale>
    </cfRule>
    <cfRule type="colorScale" priority="456">
      <colorScale>
        <cfvo type="min"/>
        <cfvo type="max"/>
        <color rgb="FFFF7128"/>
        <color rgb="FFFFEF9C"/>
      </colorScale>
    </cfRule>
    <cfRule type="colorScale" priority="451">
      <colorScale>
        <cfvo type="min"/>
        <cfvo type="percentile" val="50"/>
        <cfvo type="max"/>
        <color rgb="FF63BE7B"/>
        <color rgb="FFFFEB84"/>
        <color rgb="FFF8696B"/>
      </colorScale>
    </cfRule>
    <cfRule type="cellIs" dxfId="21" priority="452" operator="equal">
      <formula>5</formula>
    </cfRule>
    <cfRule type="cellIs" dxfId="20" priority="453" operator="greaterThan">
      <formula>0.5</formula>
    </cfRule>
    <cfRule type="iconSet" priority="454">
      <iconSet iconSet="4Rating">
        <cfvo type="percent" val="0"/>
        <cfvo type="percent" val="25"/>
        <cfvo type="percent" val="50"/>
        <cfvo type="percent" val="75"/>
      </iconSet>
    </cfRule>
    <cfRule type="iconSet" priority="455">
      <iconSet iconSet="3Arrows">
        <cfvo type="percent" val="0"/>
        <cfvo type="percent" val="33"/>
        <cfvo type="percent" val="67"/>
      </iconSet>
    </cfRule>
    <cfRule type="top10" dxfId="19" priority="458" percent="1" rank="50"/>
    <cfRule type="dataBar" priority="459">
      <dataBar>
        <cfvo type="percent" val="0.5"/>
        <cfvo type="max"/>
        <color rgb="FF638EC6"/>
      </dataBar>
      <extLst>
        <ext xmlns:x14="http://schemas.microsoft.com/office/spreadsheetml/2009/9/main" uri="{B025F937-C7B1-47D3-B67F-A62EFF666E3E}">
          <x14:id>{6A65D689-BAAA-4FE4-9690-09E160ADF647}</x14:id>
        </ext>
      </extLst>
    </cfRule>
    <cfRule type="colorScale" priority="460">
      <colorScale>
        <cfvo type="min"/>
        <cfvo type="max"/>
        <color rgb="FFFF7128"/>
        <color rgb="FFFFEF9C"/>
      </colorScale>
    </cfRule>
    <cfRule type="top10" dxfId="18" priority="461" rank="50"/>
    <cfRule type="colorScale" priority="457">
      <colorScale>
        <cfvo type="min"/>
        <cfvo type="percentile" val="50"/>
        <cfvo type="max"/>
        <color rgb="FFF8696B"/>
        <color rgb="FFFFEB84"/>
        <color rgb="FF63BE7B"/>
      </colorScale>
    </cfRule>
  </conditionalFormatting>
  <conditionalFormatting sqref="U13">
    <cfRule type="colorScale" priority="6">
      <colorScale>
        <cfvo type="min"/>
        <cfvo type="max"/>
        <color rgb="FFFF7128"/>
        <color rgb="FFFFEF9C"/>
      </colorScale>
    </cfRule>
    <cfRule type="colorScale" priority="5">
      <colorScale>
        <cfvo type="min"/>
        <cfvo type="percentile" val="50"/>
        <cfvo type="max"/>
        <color rgb="FFF8696B"/>
        <color rgb="FFFFEB84"/>
        <color rgb="FF63BE7B"/>
      </colorScale>
    </cfRule>
    <cfRule type="colorScale" priority="4">
      <colorScale>
        <cfvo type="min"/>
        <cfvo type="max"/>
        <color rgb="FFFF7128"/>
        <color rgb="FFFFEF9C"/>
      </colorScale>
    </cfRule>
    <cfRule type="cellIs" dxfId="17" priority="3" operator="greaterThan">
      <formula>0.5</formula>
    </cfRule>
    <cfRule type="cellIs" dxfId="16" priority="2" operator="equal">
      <formula>5</formula>
    </cfRule>
    <cfRule type="colorScale" priority="1">
      <colorScale>
        <cfvo type="min"/>
        <cfvo type="percentile" val="50"/>
        <cfvo type="max"/>
        <color rgb="FF63BE7B"/>
        <color rgb="FFFFEB84"/>
        <color rgb="FFF8696B"/>
      </colorScale>
    </cfRule>
    <cfRule type="cellIs" dxfId="15" priority="9" operator="between">
      <formula>0.5</formula>
      <formula>1</formula>
    </cfRule>
    <cfRule type="colorScale" priority="8">
      <colorScale>
        <cfvo type="percent" val="50"/>
        <cfvo type="max"/>
        <color rgb="FFFF7128"/>
        <color rgb="FFFFEF9C"/>
      </colorScale>
    </cfRule>
    <cfRule type="colorScale" priority="7">
      <colorScale>
        <cfvo type="percent" val="0"/>
        <cfvo type="percentile" val="50"/>
        <cfvo type="max"/>
        <color rgb="FFF8696B"/>
        <color rgb="FFFFEB84"/>
        <color rgb="FF63BE7B"/>
      </colorScale>
    </cfRule>
  </conditionalFormatting>
  <conditionalFormatting sqref="W6">
    <cfRule type="colorScale" priority="157">
      <colorScale>
        <cfvo type="min"/>
        <cfvo type="percentile" val="50"/>
        <cfvo type="max"/>
        <color rgb="FFF8696B"/>
        <color rgb="FFFFEB84"/>
        <color rgb="FF63BE7B"/>
      </colorScale>
    </cfRule>
    <cfRule type="iconSet" priority="153">
      <iconSet iconSet="4Rating">
        <cfvo type="percent" val="0"/>
        <cfvo type="percent" val="25"/>
        <cfvo type="percent" val="50"/>
        <cfvo type="percent" val="75"/>
      </iconSet>
    </cfRule>
    <cfRule type="iconSet" priority="154">
      <iconSet iconSet="3Arrows">
        <cfvo type="percent" val="0"/>
        <cfvo type="percent" val="33"/>
        <cfvo type="percent" val="67"/>
      </iconSet>
    </cfRule>
    <cfRule type="colorScale" priority="155">
      <colorScale>
        <cfvo type="min"/>
        <cfvo type="percentile" val="50"/>
        <cfvo type="max"/>
        <color rgb="FFF8696B"/>
        <color rgb="FFFCFCFF"/>
        <color rgb="FF5A8AC6"/>
      </colorScale>
    </cfRule>
    <cfRule type="colorScale" priority="156">
      <colorScale>
        <cfvo type="min"/>
        <cfvo type="max"/>
        <color rgb="FFFF7128"/>
        <color rgb="FFFFEF9C"/>
      </colorScale>
    </cfRule>
    <cfRule type="top10" dxfId="14" priority="158" percent="1" rank="50"/>
    <cfRule type="dataBar" priority="159">
      <dataBar>
        <cfvo type="percent" val="0.5"/>
        <cfvo type="max"/>
        <color rgb="FF638EC6"/>
      </dataBar>
      <extLst>
        <ext xmlns:x14="http://schemas.microsoft.com/office/spreadsheetml/2009/9/main" uri="{B025F937-C7B1-47D3-B67F-A62EFF666E3E}">
          <x14:id>{61E2539C-E57F-4442-89B7-2B4FFDF39A9B}</x14:id>
        </ext>
      </extLst>
    </cfRule>
    <cfRule type="colorScale" priority="160">
      <colorScale>
        <cfvo type="min"/>
        <cfvo type="max"/>
        <color rgb="FFFF7128"/>
        <color rgb="FFFFEF9C"/>
      </colorScale>
    </cfRule>
    <cfRule type="top10" dxfId="13" priority="161" rank="50"/>
    <cfRule type="colorScale" priority="162">
      <colorScale>
        <cfvo type="percent" val="0"/>
        <cfvo type="percentile" val="50"/>
        <cfvo type="max"/>
        <color rgb="FFF8696B"/>
        <color rgb="FFFFEB84"/>
        <color rgb="FF63BE7B"/>
      </colorScale>
    </cfRule>
    <cfRule type="colorScale" priority="164">
      <colorScale>
        <cfvo type="percent" val="50"/>
        <cfvo type="max"/>
        <color rgb="FFFF7128"/>
        <color rgb="FFFFEF9C"/>
      </colorScale>
    </cfRule>
  </conditionalFormatting>
  <conditionalFormatting sqref="W6:W13 N6:N13">
    <cfRule type="cellIs" dxfId="12" priority="94" operator="greaterThan">
      <formula>0.5</formula>
    </cfRule>
  </conditionalFormatting>
  <conditionalFormatting sqref="W7">
    <cfRule type="colorScale" priority="678">
      <colorScale>
        <cfvo type="min"/>
        <cfvo type="percentile" val="50"/>
        <cfvo type="max"/>
        <color rgb="FFF8696B"/>
        <color rgb="FFFFEB84"/>
        <color rgb="FF63BE7B"/>
      </colorScale>
    </cfRule>
    <cfRule type="colorScale" priority="677">
      <colorScale>
        <cfvo type="min"/>
        <cfvo type="max"/>
        <color rgb="FFFF7128"/>
        <color rgb="FFFFEF9C"/>
      </colorScale>
    </cfRule>
    <cfRule type="colorScale" priority="676">
      <colorScale>
        <cfvo type="min"/>
        <cfvo type="percentile" val="50"/>
        <cfvo type="max"/>
        <color rgb="FFF8696B"/>
        <color rgb="FFFCFCFF"/>
        <color rgb="FF5A8AC6"/>
      </colorScale>
    </cfRule>
    <cfRule type="iconSet" priority="675">
      <iconSet iconSet="3Arrows">
        <cfvo type="percent" val="0"/>
        <cfvo type="percent" val="33"/>
        <cfvo type="percent" val="67"/>
      </iconSet>
    </cfRule>
    <cfRule type="iconSet" priority="674">
      <iconSet iconSet="4Rating">
        <cfvo type="percent" val="0"/>
        <cfvo type="percent" val="25"/>
        <cfvo type="percent" val="50"/>
        <cfvo type="percent" val="75"/>
      </iconSet>
    </cfRule>
    <cfRule type="top10" dxfId="11" priority="682" rank="50"/>
    <cfRule type="top10" dxfId="10" priority="679" percent="1" rank="50"/>
    <cfRule type="colorScale" priority="685">
      <colorScale>
        <cfvo type="percent" val="50"/>
        <cfvo type="max"/>
        <color rgb="FFFF7128"/>
        <color rgb="FFFFEF9C"/>
      </colorScale>
    </cfRule>
    <cfRule type="colorScale" priority="683">
      <colorScale>
        <cfvo type="percent" val="0"/>
        <cfvo type="percentile" val="50"/>
        <cfvo type="max"/>
        <color rgb="FFF8696B"/>
        <color rgb="FFFFEB84"/>
        <color rgb="FF63BE7B"/>
      </colorScale>
    </cfRule>
    <cfRule type="colorScale" priority="681">
      <colorScale>
        <cfvo type="min"/>
        <cfvo type="max"/>
        <color rgb="FFFF7128"/>
        <color rgb="FFFFEF9C"/>
      </colorScale>
    </cfRule>
    <cfRule type="dataBar" priority="680">
      <dataBar>
        <cfvo type="percent" val="0.5"/>
        <cfvo type="max"/>
        <color rgb="FF638EC6"/>
      </dataBar>
      <extLst>
        <ext xmlns:x14="http://schemas.microsoft.com/office/spreadsheetml/2009/9/main" uri="{B025F937-C7B1-47D3-B67F-A62EFF666E3E}">
          <x14:id>{AED92453-D851-4A55-8293-37F2D57A3860}</x14:id>
        </ext>
      </extLst>
    </cfRule>
  </conditionalFormatting>
  <conditionalFormatting sqref="W8">
    <cfRule type="colorScale" priority="862">
      <colorScale>
        <cfvo type="percent" val="50"/>
        <cfvo type="max"/>
        <color rgb="FFFF7128"/>
        <color rgb="FFFFEF9C"/>
      </colorScale>
    </cfRule>
    <cfRule type="iconSet" priority="851">
      <iconSet iconSet="4Rating">
        <cfvo type="percent" val="0"/>
        <cfvo type="percent" val="25"/>
        <cfvo type="percent" val="50"/>
        <cfvo type="percent" val="75"/>
      </iconSet>
    </cfRule>
    <cfRule type="iconSet" priority="852">
      <iconSet iconSet="3Arrows">
        <cfvo type="percent" val="0"/>
        <cfvo type="percent" val="33"/>
        <cfvo type="percent" val="67"/>
      </iconSet>
    </cfRule>
    <cfRule type="colorScale" priority="853">
      <colorScale>
        <cfvo type="min"/>
        <cfvo type="percentile" val="50"/>
        <cfvo type="max"/>
        <color rgb="FFF8696B"/>
        <color rgb="FFFCFCFF"/>
        <color rgb="FF5A8AC6"/>
      </colorScale>
    </cfRule>
    <cfRule type="colorScale" priority="854">
      <colorScale>
        <cfvo type="min"/>
        <cfvo type="max"/>
        <color rgb="FFFF7128"/>
        <color rgb="FFFFEF9C"/>
      </colorScale>
    </cfRule>
    <cfRule type="colorScale" priority="855">
      <colorScale>
        <cfvo type="min"/>
        <cfvo type="percentile" val="50"/>
        <cfvo type="max"/>
        <color rgb="FFF8696B"/>
        <color rgb="FFFFEB84"/>
        <color rgb="FF63BE7B"/>
      </colorScale>
    </cfRule>
    <cfRule type="top10" dxfId="9" priority="856" percent="1" rank="50"/>
    <cfRule type="dataBar" priority="857">
      <dataBar>
        <cfvo type="percent" val="0.5"/>
        <cfvo type="max"/>
        <color rgb="FF638EC6"/>
      </dataBar>
      <extLst>
        <ext xmlns:x14="http://schemas.microsoft.com/office/spreadsheetml/2009/9/main" uri="{B025F937-C7B1-47D3-B67F-A62EFF666E3E}">
          <x14:id>{F57C82CC-EA21-438C-A1BB-0D8E25D52D30}</x14:id>
        </ext>
      </extLst>
    </cfRule>
    <cfRule type="colorScale" priority="858">
      <colorScale>
        <cfvo type="min"/>
        <cfvo type="max"/>
        <color rgb="FFFF7128"/>
        <color rgb="FFFFEF9C"/>
      </colorScale>
    </cfRule>
    <cfRule type="top10" dxfId="8" priority="859" rank="50"/>
    <cfRule type="colorScale" priority="860">
      <colorScale>
        <cfvo type="percent" val="0"/>
        <cfvo type="percentile" val="50"/>
        <cfvo type="max"/>
        <color rgb="FFF8696B"/>
        <color rgb="FFFFEB84"/>
        <color rgb="FF63BE7B"/>
      </colorScale>
    </cfRule>
  </conditionalFormatting>
  <conditionalFormatting sqref="W9">
    <cfRule type="colorScale" priority="57">
      <colorScale>
        <cfvo type="min"/>
        <cfvo type="max"/>
        <color rgb="FFFF7128"/>
        <color rgb="FFFFEF9C"/>
      </colorScale>
    </cfRule>
    <cfRule type="iconSet" priority="54">
      <iconSet iconSet="4Rating">
        <cfvo type="percent" val="0"/>
        <cfvo type="percent" val="25"/>
        <cfvo type="percent" val="50"/>
        <cfvo type="percent" val="75"/>
      </iconSet>
    </cfRule>
    <cfRule type="iconSet" priority="55">
      <iconSet iconSet="3Arrows">
        <cfvo type="percent" val="0"/>
        <cfvo type="percent" val="33"/>
        <cfvo type="percent" val="67"/>
      </iconSet>
    </cfRule>
    <cfRule type="colorScale" priority="56">
      <colorScale>
        <cfvo type="min"/>
        <cfvo type="percentile" val="50"/>
        <cfvo type="max"/>
        <color rgb="FFF8696B"/>
        <color rgb="FFFCFCFF"/>
        <color rgb="FF5A8AC6"/>
      </colorScale>
    </cfRule>
    <cfRule type="colorScale" priority="63">
      <colorScale>
        <cfvo type="percent" val="0"/>
        <cfvo type="percentile" val="50"/>
        <cfvo type="max"/>
        <color rgb="FFF8696B"/>
        <color rgb="FFFFEB84"/>
        <color rgb="FF63BE7B"/>
      </colorScale>
    </cfRule>
    <cfRule type="colorScale" priority="58">
      <colorScale>
        <cfvo type="min"/>
        <cfvo type="percentile" val="50"/>
        <cfvo type="max"/>
        <color rgb="FFF8696B"/>
        <color rgb="FFFFEB84"/>
        <color rgb="FF63BE7B"/>
      </colorScale>
    </cfRule>
    <cfRule type="top10" dxfId="7" priority="59" percent="1" rank="50"/>
    <cfRule type="dataBar" priority="60">
      <dataBar>
        <cfvo type="percent" val="0.5"/>
        <cfvo type="max"/>
        <color rgb="FF638EC6"/>
      </dataBar>
      <extLst>
        <ext xmlns:x14="http://schemas.microsoft.com/office/spreadsheetml/2009/9/main" uri="{B025F937-C7B1-47D3-B67F-A62EFF666E3E}">
          <x14:id>{3B0F33B7-8515-476B-9BF2-E67620FCB738}</x14:id>
        </ext>
      </extLst>
    </cfRule>
    <cfRule type="colorScale" priority="61">
      <colorScale>
        <cfvo type="min"/>
        <cfvo type="max"/>
        <color rgb="FFFF7128"/>
        <color rgb="FFFFEF9C"/>
      </colorScale>
    </cfRule>
    <cfRule type="top10" dxfId="6" priority="62" rank="50"/>
    <cfRule type="colorScale" priority="65">
      <colorScale>
        <cfvo type="percent" val="50"/>
        <cfvo type="max"/>
        <color rgb="FFFF7128"/>
        <color rgb="FFFFEF9C"/>
      </colorScale>
    </cfRule>
  </conditionalFormatting>
  <conditionalFormatting sqref="W10">
    <cfRule type="iconSet" priority="376">
      <iconSet iconSet="4Rating">
        <cfvo type="percent" val="0"/>
        <cfvo type="percent" val="25"/>
        <cfvo type="percent" val="50"/>
        <cfvo type="percent" val="75"/>
      </iconSet>
    </cfRule>
    <cfRule type="colorScale" priority="380">
      <colorScale>
        <cfvo type="min"/>
        <cfvo type="percentile" val="50"/>
        <cfvo type="max"/>
        <color rgb="FFF8696B"/>
        <color rgb="FFFFEB84"/>
        <color rgb="FF63BE7B"/>
      </colorScale>
    </cfRule>
    <cfRule type="top10" dxfId="5" priority="381" percent="1" rank="50"/>
    <cfRule type="colorScale" priority="383">
      <colorScale>
        <cfvo type="min"/>
        <cfvo type="max"/>
        <color rgb="FFFF7128"/>
        <color rgb="FFFFEF9C"/>
      </colorScale>
    </cfRule>
    <cfRule type="top10" dxfId="4" priority="384" rank="50"/>
    <cfRule type="colorScale" priority="385">
      <colorScale>
        <cfvo type="percent" val="0"/>
        <cfvo type="percentile" val="50"/>
        <cfvo type="max"/>
        <color rgb="FFF8696B"/>
        <color rgb="FFFFEB84"/>
        <color rgb="FF63BE7B"/>
      </colorScale>
    </cfRule>
    <cfRule type="colorScale" priority="387">
      <colorScale>
        <cfvo type="percent" val="50"/>
        <cfvo type="max"/>
        <color rgb="FFFF7128"/>
        <color rgb="FFFFEF9C"/>
      </colorScale>
    </cfRule>
    <cfRule type="dataBar" priority="382">
      <dataBar>
        <cfvo type="percent" val="0.5"/>
        <cfvo type="max"/>
        <color rgb="FF638EC6"/>
      </dataBar>
      <extLst>
        <ext xmlns:x14="http://schemas.microsoft.com/office/spreadsheetml/2009/9/main" uri="{B025F937-C7B1-47D3-B67F-A62EFF666E3E}">
          <x14:id>{8479D921-53B1-411F-A8ED-11876B28E449}</x14:id>
        </ext>
      </extLst>
    </cfRule>
    <cfRule type="colorScale" priority="378">
      <colorScale>
        <cfvo type="min"/>
        <cfvo type="percentile" val="50"/>
        <cfvo type="max"/>
        <color rgb="FFF8696B"/>
        <color rgb="FFFCFCFF"/>
        <color rgb="FF5A8AC6"/>
      </colorScale>
    </cfRule>
    <cfRule type="colorScale" priority="379">
      <colorScale>
        <cfvo type="min"/>
        <cfvo type="max"/>
        <color rgb="FFFF7128"/>
        <color rgb="FFFFEF9C"/>
      </colorScale>
    </cfRule>
    <cfRule type="iconSet" priority="377">
      <iconSet iconSet="3Arrows">
        <cfvo type="percent" val="0"/>
        <cfvo type="percent" val="33"/>
        <cfvo type="percent" val="67"/>
      </iconSet>
    </cfRule>
  </conditionalFormatting>
  <conditionalFormatting sqref="W11">
    <cfRule type="colorScale" priority="478">
      <colorScale>
        <cfvo type="min"/>
        <cfvo type="percentile" val="50"/>
        <cfvo type="max"/>
        <color rgb="FFF8696B"/>
        <color rgb="FFFFEB84"/>
        <color rgb="FF63BE7B"/>
      </colorScale>
    </cfRule>
    <cfRule type="iconSet" priority="474">
      <iconSet iconSet="4Rating">
        <cfvo type="percent" val="0"/>
        <cfvo type="percent" val="25"/>
        <cfvo type="percent" val="50"/>
        <cfvo type="percent" val="75"/>
      </iconSet>
    </cfRule>
    <cfRule type="iconSet" priority="475">
      <iconSet iconSet="3Arrows">
        <cfvo type="percent" val="0"/>
        <cfvo type="percent" val="33"/>
        <cfvo type="percent" val="67"/>
      </iconSet>
    </cfRule>
    <cfRule type="colorScale" priority="476">
      <colorScale>
        <cfvo type="min"/>
        <cfvo type="percentile" val="50"/>
        <cfvo type="max"/>
        <color rgb="FFF8696B"/>
        <color rgb="FFFCFCFF"/>
        <color rgb="FF5A8AC6"/>
      </colorScale>
    </cfRule>
    <cfRule type="colorScale" priority="477">
      <colorScale>
        <cfvo type="min"/>
        <cfvo type="max"/>
        <color rgb="FFFF7128"/>
        <color rgb="FFFFEF9C"/>
      </colorScale>
    </cfRule>
    <cfRule type="colorScale" priority="485">
      <colorScale>
        <cfvo type="percent" val="50"/>
        <cfvo type="max"/>
        <color rgb="FFFF7128"/>
        <color rgb="FFFFEF9C"/>
      </colorScale>
    </cfRule>
    <cfRule type="colorScale" priority="483">
      <colorScale>
        <cfvo type="percent" val="0"/>
        <cfvo type="percentile" val="50"/>
        <cfvo type="max"/>
        <color rgb="FFF8696B"/>
        <color rgb="FFFFEB84"/>
        <color rgb="FF63BE7B"/>
      </colorScale>
    </cfRule>
    <cfRule type="top10" dxfId="3" priority="482" rank="50"/>
    <cfRule type="colorScale" priority="481">
      <colorScale>
        <cfvo type="min"/>
        <cfvo type="max"/>
        <color rgb="FFFF7128"/>
        <color rgb="FFFFEF9C"/>
      </colorScale>
    </cfRule>
    <cfRule type="dataBar" priority="480">
      <dataBar>
        <cfvo type="percent" val="0.5"/>
        <cfvo type="max"/>
        <color rgb="FF638EC6"/>
      </dataBar>
      <extLst>
        <ext xmlns:x14="http://schemas.microsoft.com/office/spreadsheetml/2009/9/main" uri="{B025F937-C7B1-47D3-B67F-A62EFF666E3E}">
          <x14:id>{248B1744-BFE4-4923-9E95-786659A24134}</x14:id>
        </ext>
      </extLst>
    </cfRule>
    <cfRule type="top10" dxfId="2" priority="479" percent="1" rank="50"/>
  </conditionalFormatting>
  <conditionalFormatting sqref="W12:W13">
    <cfRule type="colorScale" priority="427">
      <colorScale>
        <cfvo type="min"/>
        <cfvo type="percentile" val="50"/>
        <cfvo type="max"/>
        <color rgb="FFF8696B"/>
        <color rgb="FFFCFCFF"/>
        <color rgb="FF5A8AC6"/>
      </colorScale>
    </cfRule>
    <cfRule type="colorScale" priority="429">
      <colorScale>
        <cfvo type="min"/>
        <cfvo type="percentile" val="50"/>
        <cfvo type="max"/>
        <color rgb="FFF8696B"/>
        <color rgb="FFFFEB84"/>
        <color rgb="FF63BE7B"/>
      </colorScale>
    </cfRule>
    <cfRule type="top10" dxfId="1" priority="430" percent="1" rank="50"/>
    <cfRule type="dataBar" priority="431">
      <dataBar>
        <cfvo type="percent" val="0.5"/>
        <cfvo type="max"/>
        <color rgb="FF638EC6"/>
      </dataBar>
      <extLst>
        <ext xmlns:x14="http://schemas.microsoft.com/office/spreadsheetml/2009/9/main" uri="{B025F937-C7B1-47D3-B67F-A62EFF666E3E}">
          <x14:id>{DFB8826A-3497-4B60-9812-22C4C21FDA96}</x14:id>
        </ext>
      </extLst>
    </cfRule>
    <cfRule type="top10" dxfId="0" priority="433" rank="50"/>
    <cfRule type="iconSet" priority="426">
      <iconSet iconSet="3Arrows">
        <cfvo type="percent" val="0"/>
        <cfvo type="percent" val="33"/>
        <cfvo type="percent" val="67"/>
      </iconSet>
    </cfRule>
    <cfRule type="colorScale" priority="434">
      <colorScale>
        <cfvo type="percent" val="0"/>
        <cfvo type="percentile" val="50"/>
        <cfvo type="max"/>
        <color rgb="FFF8696B"/>
        <color rgb="FFFFEB84"/>
        <color rgb="FF63BE7B"/>
      </colorScale>
    </cfRule>
    <cfRule type="colorScale" priority="436">
      <colorScale>
        <cfvo type="percent" val="50"/>
        <cfvo type="max"/>
        <color rgb="FFFF7128"/>
        <color rgb="FFFFEF9C"/>
      </colorScale>
    </cfRule>
    <cfRule type="iconSet" priority="425">
      <iconSet iconSet="4Rating">
        <cfvo type="percent" val="0"/>
        <cfvo type="percent" val="25"/>
        <cfvo type="percent" val="50"/>
        <cfvo type="percent" val="75"/>
      </iconSet>
    </cfRule>
    <cfRule type="colorScale" priority="428">
      <colorScale>
        <cfvo type="min"/>
        <cfvo type="max"/>
        <color rgb="FFFF7128"/>
        <color rgb="FFFFEF9C"/>
      </colorScale>
    </cfRule>
    <cfRule type="colorScale" priority="432">
      <colorScale>
        <cfvo type="min"/>
        <cfvo type="max"/>
        <color rgb="FFFF7128"/>
        <color rgb="FFFFEF9C"/>
      </colorScale>
    </cfRule>
  </conditionalFormatting>
  <printOptions horizontalCentered="1" verticalCentered="1"/>
  <pageMargins left="1.1023622047244095" right="0.51181102362204722" top="0.94488188976377963" bottom="0.74803149606299213" header="0.31496062992125984" footer="0.31496062992125984"/>
  <pageSetup scale="33" fitToHeight="0" orientation="landscape" horizontalDpi="300" verticalDpi="300" r:id="rId1"/>
  <drawing r:id="rId2"/>
  <extLst>
    <ext xmlns:x14="http://schemas.microsoft.com/office/spreadsheetml/2009/9/main" uri="{78C0D931-6437-407d-A8EE-F0AAD7539E65}">
      <x14:conditionalFormattings>
        <x14:conditionalFormatting xmlns:xm="http://schemas.microsoft.com/office/excel/2006/main">
          <x14:cfRule type="dataBar" id="{00363265-C093-4936-B726-9116C5CE4481}">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D1E14C3F-E4FB-4FE4-9179-E43F50E67C6F}">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DD6D94AD-6B67-441F-8B80-AF67CB6510E2}">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2E9E6D37-8F8D-492E-8A03-5B31DD6B6AE8}">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00973E9E-1D6D-4E73-82FE-7323F570ACFA}">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314C0B2D-2DDB-4D4A-8550-0E9FA84F2FF9}">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CFED91D9-5304-4DDE-A1DD-2672A691010B}">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B8580CAB-1E57-4B86-926F-C25A162BFF8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62235782-38C9-4B1C-B3C0-F2AF2FE8B86D}">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66678A63-4601-4A22-9361-5FEA7106D657}">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7BC25051-76AB-46C9-BA42-4DE713A3FB15}">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7B582EBE-F548-463E-B6B2-D2F19D5D4AE7}">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705E8CB0-A6BD-430F-8087-F2D8661F11EB}">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AB01088E-FF82-413A-AF96-B9DF0BA365D1}">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30203D75-3EDA-49C5-ACC8-1BF5C5B8BED1}">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44BB6AD3-FED7-47DF-A291-4D333C1701CF}">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955C22D3-579F-41CC-A772-7D0F5FCDB109}">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E3928087-456A-4E8A-AEBB-E81E1FF7D12A}">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0FFE40CB-4CBD-476C-BBA0-157386553A5A}">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71C3CE9D-AC55-4759-BAAB-2B06A26C6CB6}">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B2541133-925E-436B-AB07-AD9CF1E31F45}">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A06084B0-F572-4FDD-B5A3-1C136AF7EFD0}">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B26ECAB1-EAC2-4D6C-8CD4-6F8280EBDCFE}">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32196BD7-3020-4642-9BC4-0EDC7B1A30A1}">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31A8BE11-218B-47FB-A937-FC7D5E615962}">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A9116432-3A79-4C10-9812-5A4A6A4D3BD0}">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EFED34D-46C0-4881-832D-7301B8EB9D3C}">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C2DABDF8-0709-4BCD-9FD5-C505E489E998}">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4C79E6CF-5244-4F24-9236-CDB3402C7A81}">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EEC07E66-78A2-4BC4-A5B3-96B8FF85BC39}">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C61BC630-C8B8-4C30-BB5B-7B4DC755C535}">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BA00103-E31C-433B-88F9-01C84B99BFDF}">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D05E1DF2-B224-4756-B1DA-517F62A9E0E5}">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FD3CD40F-CADB-4F5E-9561-F0B6B5E3BFC9}">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6A65D689-BAAA-4FE4-9690-09E160ADF647}">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61E2539C-E57F-4442-89B7-2B4FFDF39A9B}">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AED92453-D851-4A55-8293-37F2D57A3860}">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F57C82CC-EA21-438C-A1BB-0D8E25D52D30}">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3B0F33B7-8515-476B-9BF2-E67620FCB738}">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8479D921-53B1-411F-A8ED-11876B28E449}">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248B1744-BFE4-4923-9E95-786659A24134}">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DFB8826A-3497-4B60-9812-22C4C21FDA96}">
            <x14:dataBar minLength="0" maxLength="100" gradient="0">
              <x14:cfvo type="percent">
                <xm:f>0.5</xm:f>
              </x14:cfvo>
              <x14:cfvo type="max"/>
              <x14:negativeFillColor rgb="FFFF0000"/>
              <x14:axisColor rgb="FF000000"/>
            </x14:dataBar>
          </x14:cfRule>
          <xm:sqref>W12:W13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47</v>
      </c>
    </row>
    <row r="2" spans="1:25" s="12" customFormat="1" x14ac:dyDescent="0.2"/>
    <row r="3" spans="1:25" s="12" customFormat="1" x14ac:dyDescent="0.2">
      <c r="B3" s="13" t="s">
        <v>48</v>
      </c>
      <c r="C3" s="112" t="s">
        <v>49</v>
      </c>
      <c r="D3" s="112"/>
      <c r="F3" s="13" t="s">
        <v>50</v>
      </c>
      <c r="G3" s="14" t="s">
        <v>51</v>
      </c>
      <c r="H3" s="14" t="s">
        <v>52</v>
      </c>
      <c r="I3" s="112" t="s">
        <v>53</v>
      </c>
      <c r="J3" s="112"/>
      <c r="K3" s="112"/>
      <c r="L3" s="112"/>
      <c r="N3" s="13" t="s">
        <v>54</v>
      </c>
      <c r="O3" s="112" t="s">
        <v>49</v>
      </c>
      <c r="P3" s="112"/>
      <c r="Q3" s="112"/>
    </row>
    <row r="4" spans="1:25" s="12" customFormat="1" ht="53.45" customHeight="1" x14ac:dyDescent="0.2">
      <c r="B4" s="15" t="s">
        <v>36</v>
      </c>
      <c r="C4" s="98" t="s">
        <v>55</v>
      </c>
      <c r="D4" s="99"/>
      <c r="F4" s="105" t="s">
        <v>56</v>
      </c>
      <c r="G4" s="105" t="s">
        <v>57</v>
      </c>
      <c r="H4" s="107" t="s">
        <v>58</v>
      </c>
      <c r="I4" s="115" t="s">
        <v>59</v>
      </c>
      <c r="J4" s="116"/>
      <c r="K4" s="116"/>
      <c r="L4" s="117"/>
      <c r="N4" s="16" t="s">
        <v>60</v>
      </c>
      <c r="O4" s="98" t="s">
        <v>61</v>
      </c>
      <c r="P4" s="99"/>
      <c r="Q4" s="99"/>
    </row>
    <row r="5" spans="1:25" s="12" customFormat="1" ht="53.45" customHeight="1" x14ac:dyDescent="0.2">
      <c r="B5" s="15" t="s">
        <v>39</v>
      </c>
      <c r="C5" s="98" t="s">
        <v>62</v>
      </c>
      <c r="D5" s="98"/>
      <c r="F5" s="113"/>
      <c r="G5" s="113"/>
      <c r="H5" s="114"/>
      <c r="I5" s="118"/>
      <c r="J5" s="119"/>
      <c r="K5" s="119"/>
      <c r="L5" s="120"/>
      <c r="N5" s="16" t="s">
        <v>63</v>
      </c>
      <c r="O5" s="98" t="s">
        <v>64</v>
      </c>
      <c r="P5" s="99"/>
      <c r="Q5" s="99"/>
    </row>
    <row r="6" spans="1:25" s="12" customFormat="1" ht="60" customHeight="1" x14ac:dyDescent="0.2">
      <c r="F6" s="106"/>
      <c r="G6" s="106"/>
      <c r="H6" s="108"/>
      <c r="I6" s="121"/>
      <c r="J6" s="122"/>
      <c r="K6" s="122"/>
      <c r="L6" s="123"/>
      <c r="N6" s="16" t="s">
        <v>65</v>
      </c>
      <c r="O6" s="98" t="s">
        <v>66</v>
      </c>
      <c r="P6" s="99"/>
      <c r="Q6" s="99"/>
    </row>
    <row r="7" spans="1:25" s="12" customFormat="1" ht="79.5" customHeight="1" x14ac:dyDescent="0.2">
      <c r="B7" s="13" t="s">
        <v>67</v>
      </c>
      <c r="C7" s="112" t="s">
        <v>49</v>
      </c>
      <c r="D7" s="112"/>
      <c r="F7" s="17" t="s">
        <v>68</v>
      </c>
      <c r="G7" s="18" t="s">
        <v>58</v>
      </c>
      <c r="H7" s="18" t="s">
        <v>69</v>
      </c>
      <c r="I7" s="97" t="s">
        <v>70</v>
      </c>
      <c r="J7" s="97"/>
      <c r="K7" s="97"/>
      <c r="L7" s="97"/>
      <c r="N7" s="19" t="s">
        <v>71</v>
      </c>
      <c r="O7" s="98" t="s">
        <v>72</v>
      </c>
      <c r="P7" s="99"/>
      <c r="Q7" s="99"/>
    </row>
    <row r="8" spans="1:25" s="12" customFormat="1" ht="33.75" x14ac:dyDescent="0.2">
      <c r="B8" s="20" t="s">
        <v>73</v>
      </c>
      <c r="C8" s="110" t="s">
        <v>74</v>
      </c>
      <c r="D8" s="111"/>
      <c r="F8" s="17" t="s">
        <v>37</v>
      </c>
      <c r="G8" s="18" t="s">
        <v>75</v>
      </c>
      <c r="H8" s="17" t="s">
        <v>76</v>
      </c>
      <c r="I8" s="97" t="s">
        <v>77</v>
      </c>
      <c r="J8" s="97"/>
      <c r="K8" s="97"/>
      <c r="L8" s="97"/>
      <c r="N8" s="19" t="s">
        <v>78</v>
      </c>
      <c r="O8" s="98" t="s">
        <v>79</v>
      </c>
      <c r="P8" s="99"/>
      <c r="Q8" s="99"/>
    </row>
    <row r="9" spans="1:25" s="12" customFormat="1" ht="52.15" customHeight="1" x14ac:dyDescent="0.2">
      <c r="B9" s="20" t="s">
        <v>34</v>
      </c>
      <c r="C9" s="103" t="s">
        <v>80</v>
      </c>
      <c r="D9" s="104"/>
      <c r="F9" s="105" t="s">
        <v>35</v>
      </c>
      <c r="G9" s="105" t="s">
        <v>76</v>
      </c>
      <c r="H9" s="107" t="s">
        <v>81</v>
      </c>
      <c r="I9" s="98" t="s">
        <v>82</v>
      </c>
      <c r="J9" s="98"/>
      <c r="K9" s="98"/>
      <c r="L9" s="98"/>
      <c r="N9" s="19" t="s">
        <v>83</v>
      </c>
      <c r="O9" s="98" t="s">
        <v>84</v>
      </c>
      <c r="P9" s="99"/>
      <c r="Q9" s="99"/>
    </row>
    <row r="10" spans="1:25" s="12" customFormat="1" ht="22.9" customHeight="1" x14ac:dyDescent="0.2">
      <c r="F10" s="106"/>
      <c r="G10" s="106"/>
      <c r="H10" s="108"/>
      <c r="I10" s="98"/>
      <c r="J10" s="98"/>
      <c r="K10" s="98"/>
      <c r="L10" s="98"/>
      <c r="N10" s="97" t="s">
        <v>85</v>
      </c>
      <c r="O10" s="98" t="s">
        <v>86</v>
      </c>
      <c r="P10" s="98"/>
      <c r="Q10" s="98"/>
    </row>
    <row r="11" spans="1:25" s="12" customFormat="1" ht="39" customHeight="1" x14ac:dyDescent="0.2">
      <c r="N11" s="97"/>
      <c r="O11" s="98"/>
      <c r="P11" s="98"/>
      <c r="Q11" s="98"/>
    </row>
    <row r="12" spans="1:25" s="12" customFormat="1" ht="52.9" customHeight="1" x14ac:dyDescent="0.2">
      <c r="H12" s="21"/>
      <c r="I12" s="21"/>
      <c r="N12" s="19" t="s">
        <v>87</v>
      </c>
      <c r="O12" s="98" t="s">
        <v>88</v>
      </c>
      <c r="P12" s="98"/>
      <c r="Q12" s="98"/>
    </row>
    <row r="13" spans="1:25" s="12" customFormat="1" x14ac:dyDescent="0.2">
      <c r="F13" s="21"/>
      <c r="G13" s="21"/>
      <c r="H13" s="21"/>
      <c r="I13" s="21"/>
    </row>
    <row r="14" spans="1:25" s="12" customFormat="1" x14ac:dyDescent="0.2">
      <c r="C14" s="109" t="s">
        <v>89</v>
      </c>
      <c r="D14" s="109"/>
      <c r="F14" s="96" t="s">
        <v>90</v>
      </c>
      <c r="G14" s="96"/>
      <c r="H14" s="96"/>
      <c r="I14" s="96"/>
      <c r="J14" s="96"/>
      <c r="K14" s="96"/>
      <c r="L14" s="96"/>
      <c r="O14" s="100" t="s">
        <v>91</v>
      </c>
      <c r="P14" s="101"/>
      <c r="Q14" s="101"/>
      <c r="R14" s="101"/>
      <c r="S14" s="101"/>
      <c r="T14" s="101"/>
      <c r="U14" s="102"/>
      <c r="X14" s="92" t="s">
        <v>92</v>
      </c>
      <c r="Y14" s="93"/>
    </row>
    <row r="15" spans="1:25" s="12" customFormat="1" ht="63" customHeight="1" x14ac:dyDescent="0.2">
      <c r="C15" s="22" t="s">
        <v>93</v>
      </c>
      <c r="D15" s="22" t="s">
        <v>94</v>
      </c>
      <c r="F15" s="100" t="s">
        <v>91</v>
      </c>
      <c r="G15" s="101"/>
      <c r="H15" s="101"/>
      <c r="I15" s="101"/>
      <c r="J15" s="101"/>
      <c r="K15" s="101"/>
      <c r="L15" s="102"/>
      <c r="N15" s="23"/>
      <c r="O15" s="95" t="s">
        <v>95</v>
      </c>
      <c r="P15" s="95"/>
      <c r="Q15" s="18" t="s">
        <v>43</v>
      </c>
      <c r="R15" s="18" t="s">
        <v>40</v>
      </c>
      <c r="S15" s="18" t="s">
        <v>46</v>
      </c>
      <c r="T15" s="18" t="s">
        <v>42</v>
      </c>
      <c r="U15" s="18" t="s">
        <v>96</v>
      </c>
      <c r="X15" s="24" t="s">
        <v>97</v>
      </c>
      <c r="Y15" s="22" t="s">
        <v>93</v>
      </c>
    </row>
    <row r="16" spans="1:25" s="12" customFormat="1" ht="51.75" customHeight="1" x14ac:dyDescent="0.2">
      <c r="B16" s="94" t="s">
        <v>98</v>
      </c>
      <c r="C16" s="25" t="s">
        <v>99</v>
      </c>
      <c r="D16" s="17">
        <v>1</v>
      </c>
      <c r="E16" s="21"/>
      <c r="F16" s="95" t="s">
        <v>95</v>
      </c>
      <c r="G16" s="95"/>
      <c r="H16" s="18" t="s">
        <v>43</v>
      </c>
      <c r="I16" s="18" t="s">
        <v>40</v>
      </c>
      <c r="J16" s="18" t="s">
        <v>46</v>
      </c>
      <c r="K16" s="18" t="s">
        <v>42</v>
      </c>
      <c r="L16" s="18" t="s">
        <v>96</v>
      </c>
      <c r="O16" s="95" t="s">
        <v>100</v>
      </c>
      <c r="P16" s="95"/>
      <c r="Q16" s="18" t="s">
        <v>101</v>
      </c>
      <c r="R16" s="18" t="s">
        <v>102</v>
      </c>
      <c r="S16" s="18" t="s">
        <v>103</v>
      </c>
      <c r="T16" s="18" t="s">
        <v>104</v>
      </c>
      <c r="U16" s="18" t="s">
        <v>105</v>
      </c>
      <c r="X16" s="26" t="s">
        <v>106</v>
      </c>
      <c r="Y16" s="18" t="s">
        <v>107</v>
      </c>
    </row>
    <row r="17" spans="2:25" s="12" customFormat="1" ht="67.5" x14ac:dyDescent="0.2">
      <c r="B17" s="94"/>
      <c r="C17" s="25" t="s">
        <v>108</v>
      </c>
      <c r="D17" s="17">
        <v>2</v>
      </c>
      <c r="E17" s="21"/>
      <c r="F17" s="95" t="s">
        <v>100</v>
      </c>
      <c r="G17" s="95"/>
      <c r="H17" s="18" t="s">
        <v>101</v>
      </c>
      <c r="I17" s="18" t="s">
        <v>102</v>
      </c>
      <c r="J17" s="18" t="s">
        <v>103</v>
      </c>
      <c r="K17" s="18" t="s">
        <v>104</v>
      </c>
      <c r="L17" s="18" t="s">
        <v>105</v>
      </c>
      <c r="O17" s="96" t="s">
        <v>93</v>
      </c>
      <c r="P17" s="96" t="s">
        <v>109</v>
      </c>
      <c r="Q17" s="22" t="s">
        <v>110</v>
      </c>
      <c r="R17" s="22" t="s">
        <v>111</v>
      </c>
      <c r="S17" s="22" t="s">
        <v>112</v>
      </c>
      <c r="T17" s="22" t="s">
        <v>113</v>
      </c>
      <c r="U17" s="22" t="s">
        <v>114</v>
      </c>
      <c r="X17" s="27" t="s">
        <v>115</v>
      </c>
      <c r="Y17" s="18" t="s">
        <v>116</v>
      </c>
    </row>
    <row r="18" spans="2:25" s="12" customFormat="1" ht="22.5" x14ac:dyDescent="0.2">
      <c r="B18" s="94"/>
      <c r="C18" s="25" t="s">
        <v>117</v>
      </c>
      <c r="D18" s="17">
        <v>3</v>
      </c>
      <c r="E18" s="21"/>
      <c r="F18" s="96" t="s">
        <v>93</v>
      </c>
      <c r="G18" s="96" t="s">
        <v>109</v>
      </c>
      <c r="H18" s="22" t="s">
        <v>110</v>
      </c>
      <c r="I18" s="22" t="s">
        <v>111</v>
      </c>
      <c r="J18" s="22" t="s">
        <v>112</v>
      </c>
      <c r="K18" s="22" t="s">
        <v>113</v>
      </c>
      <c r="L18" s="22" t="s">
        <v>114</v>
      </c>
      <c r="O18" s="96"/>
      <c r="P18" s="96"/>
      <c r="Q18" s="17">
        <v>1</v>
      </c>
      <c r="R18" s="17">
        <v>2</v>
      </c>
      <c r="S18" s="17">
        <v>3</v>
      </c>
      <c r="T18" s="17">
        <v>4</v>
      </c>
      <c r="U18" s="17">
        <v>5</v>
      </c>
      <c r="X18" s="28">
        <v>5</v>
      </c>
      <c r="Y18" s="18" t="s">
        <v>118</v>
      </c>
    </row>
    <row r="19" spans="2:25" s="12" customFormat="1" ht="51.75" customHeight="1" x14ac:dyDescent="0.2">
      <c r="B19" s="94"/>
      <c r="C19" s="25" t="s">
        <v>119</v>
      </c>
      <c r="D19" s="17">
        <v>4</v>
      </c>
      <c r="E19" s="21"/>
      <c r="F19" s="96"/>
      <c r="G19" s="96"/>
      <c r="H19" s="17">
        <v>1</v>
      </c>
      <c r="I19" s="17">
        <v>2</v>
      </c>
      <c r="J19" s="17">
        <v>3</v>
      </c>
      <c r="K19" s="17">
        <v>4</v>
      </c>
      <c r="L19" s="17">
        <v>5</v>
      </c>
      <c r="N19" s="94" t="s">
        <v>98</v>
      </c>
      <c r="O19" s="25" t="s">
        <v>99</v>
      </c>
      <c r="P19" s="17">
        <v>1</v>
      </c>
      <c r="Q19" s="29">
        <v>2</v>
      </c>
      <c r="R19" s="29">
        <v>3</v>
      </c>
      <c r="S19" s="29">
        <v>4</v>
      </c>
      <c r="T19" s="28">
        <v>5</v>
      </c>
      <c r="U19" s="27">
        <v>6</v>
      </c>
      <c r="X19" s="29" t="s">
        <v>120</v>
      </c>
      <c r="Y19" s="18" t="s">
        <v>121</v>
      </c>
    </row>
    <row r="20" spans="2:25" s="12" customFormat="1" ht="33.75" x14ac:dyDescent="0.2">
      <c r="B20" s="94"/>
      <c r="C20" s="25" t="s">
        <v>122</v>
      </c>
      <c r="D20" s="17">
        <v>5</v>
      </c>
      <c r="E20" s="21"/>
      <c r="F20" s="21"/>
      <c r="G20" s="21"/>
      <c r="H20" s="21"/>
      <c r="I20" s="21"/>
      <c r="J20" s="21"/>
      <c r="K20" s="21"/>
      <c r="N20" s="94"/>
      <c r="O20" s="25" t="s">
        <v>108</v>
      </c>
      <c r="P20" s="17">
        <v>2</v>
      </c>
      <c r="Q20" s="29">
        <v>3</v>
      </c>
      <c r="R20" s="29">
        <v>4</v>
      </c>
      <c r="S20" s="28">
        <v>5</v>
      </c>
      <c r="T20" s="27">
        <v>6</v>
      </c>
      <c r="U20" s="27">
        <v>7</v>
      </c>
    </row>
    <row r="21" spans="2:25" s="12" customFormat="1" ht="45" x14ac:dyDescent="0.2">
      <c r="F21" s="21"/>
      <c r="G21" s="21"/>
      <c r="H21" s="21"/>
      <c r="I21" s="21"/>
      <c r="J21" s="21"/>
      <c r="K21" s="21"/>
      <c r="N21" s="94"/>
      <c r="O21" s="25" t="s">
        <v>117</v>
      </c>
      <c r="P21" s="17">
        <v>3</v>
      </c>
      <c r="Q21" s="29">
        <v>4</v>
      </c>
      <c r="R21" s="28">
        <v>5</v>
      </c>
      <c r="S21" s="27">
        <v>6</v>
      </c>
      <c r="T21" s="27">
        <v>7</v>
      </c>
      <c r="U21" s="26">
        <v>8</v>
      </c>
      <c r="X21" s="30" t="s">
        <v>123</v>
      </c>
      <c r="Y21" s="30" t="s">
        <v>124</v>
      </c>
    </row>
    <row r="22" spans="2:25" s="12" customFormat="1" ht="22.5" x14ac:dyDescent="0.2">
      <c r="B22" s="12" t="s">
        <v>125</v>
      </c>
      <c r="N22" s="94"/>
      <c r="O22" s="25" t="s">
        <v>119</v>
      </c>
      <c r="P22" s="17">
        <v>4</v>
      </c>
      <c r="Q22" s="28">
        <v>5</v>
      </c>
      <c r="R22" s="27">
        <v>6</v>
      </c>
      <c r="S22" s="27">
        <v>7</v>
      </c>
      <c r="T22" s="26">
        <v>8</v>
      </c>
      <c r="U22" s="26">
        <v>9</v>
      </c>
      <c r="X22" s="12" t="s">
        <v>126</v>
      </c>
      <c r="Y22" s="12" t="s">
        <v>127</v>
      </c>
    </row>
    <row r="23" spans="2:25" s="12" customFormat="1" ht="33.75" x14ac:dyDescent="0.2">
      <c r="N23" s="94"/>
      <c r="O23" s="25" t="s">
        <v>122</v>
      </c>
      <c r="P23" s="17">
        <v>5</v>
      </c>
      <c r="Q23" s="27">
        <v>6</v>
      </c>
      <c r="R23" s="27">
        <v>7</v>
      </c>
      <c r="S23" s="26">
        <v>8</v>
      </c>
      <c r="T23" s="26">
        <v>9</v>
      </c>
      <c r="U23" s="26">
        <v>10</v>
      </c>
      <c r="X23" s="12" t="s">
        <v>128</v>
      </c>
      <c r="Y23" s="12" t="s">
        <v>41</v>
      </c>
    </row>
    <row r="24" spans="2:25" s="12" customFormat="1" x14ac:dyDescent="0.2">
      <c r="X24" s="12" t="s">
        <v>129</v>
      </c>
    </row>
    <row r="26" spans="2:25" hidden="1" x14ac:dyDescent="0.2">
      <c r="C26" s="11" t="s">
        <v>130</v>
      </c>
      <c r="D26" s="11" t="s">
        <v>23</v>
      </c>
      <c r="F26" s="11" t="s">
        <v>1</v>
      </c>
      <c r="G26" s="11" t="s">
        <v>0</v>
      </c>
      <c r="H26" s="11" t="s">
        <v>131</v>
      </c>
    </row>
    <row r="27" spans="2:25" hidden="1" x14ac:dyDescent="0.2">
      <c r="C27" s="11" t="s">
        <v>36</v>
      </c>
      <c r="D27" s="11" t="s">
        <v>73</v>
      </c>
      <c r="F27" s="11" t="s">
        <v>132</v>
      </c>
      <c r="G27" s="11" t="s">
        <v>133</v>
      </c>
      <c r="H27" s="11" t="s">
        <v>127</v>
      </c>
      <c r="P27" s="31"/>
      <c r="Q27" s="31"/>
      <c r="R27" s="31"/>
      <c r="S27" s="31"/>
      <c r="T27" s="31"/>
    </row>
    <row r="28" spans="2:25" hidden="1" x14ac:dyDescent="0.2">
      <c r="C28" s="11" t="s">
        <v>39</v>
      </c>
      <c r="D28" s="11" t="s">
        <v>34</v>
      </c>
      <c r="F28" s="11" t="s">
        <v>134</v>
      </c>
      <c r="G28" s="11" t="s">
        <v>135</v>
      </c>
      <c r="H28" s="11" t="s">
        <v>41</v>
      </c>
      <c r="P28" s="31"/>
      <c r="Q28" s="31"/>
      <c r="R28" s="31"/>
      <c r="S28" s="31"/>
      <c r="T28" s="31"/>
    </row>
    <row r="29" spans="2:25" hidden="1" x14ac:dyDescent="0.2">
      <c r="F29" s="11" t="s">
        <v>136</v>
      </c>
      <c r="G29" s="11" t="s">
        <v>137</v>
      </c>
      <c r="P29" s="31"/>
      <c r="Q29" s="31"/>
      <c r="R29" s="31"/>
      <c r="S29" s="31"/>
      <c r="T29" s="31"/>
    </row>
    <row r="30" spans="2:25" hidden="1" x14ac:dyDescent="0.2">
      <c r="F30" s="11" t="s">
        <v>138</v>
      </c>
      <c r="G30" s="11" t="s">
        <v>139</v>
      </c>
      <c r="P30" s="31"/>
      <c r="Q30" s="31"/>
      <c r="R30" s="31"/>
      <c r="S30" s="31"/>
      <c r="T30" s="31"/>
    </row>
    <row r="31" spans="2:25" hidden="1" x14ac:dyDescent="0.2">
      <c r="F31" s="11" t="s">
        <v>140</v>
      </c>
      <c r="G31" s="11" t="s">
        <v>141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Ivan Felipe Uribe Ospina</cp:lastModifiedBy>
  <cp:lastPrinted>2024-10-28T13:40:17Z</cp:lastPrinted>
  <dcterms:created xsi:type="dcterms:W3CDTF">2011-10-26T13:45:21Z</dcterms:created>
  <dcterms:modified xsi:type="dcterms:W3CDTF">2026-09-08T14:25:23Z</dcterms:modified>
</cp:coreProperties>
</file>