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MANTENIMIENTO PLANTAS/"/>
    </mc:Choice>
  </mc:AlternateContent>
  <xr:revisionPtr revIDLastSave="7" documentId="13_ncr:1_{8B2D667C-95F8-4127-8135-67AACE666228}" xr6:coauthVersionLast="47" xr6:coauthVersionMax="47" xr10:uidLastSave="{1E190B6E-97E4-49F8-8181-355DA3F47821}"/>
  <bookViews>
    <workbookView xWindow="-28920" yWindow="-120" windowWidth="29040" windowHeight="15720" xr2:uid="{00000000-000D-0000-FFFF-FFFF00000000}"/>
  </bookViews>
  <sheets>
    <sheet name="OFERTA ECONOMICA" sheetId="22" r:id="rId1"/>
  </sheets>
  <definedNames>
    <definedName name="_xlnm._FilterDatabase" localSheetId="0" hidden="1">'OFERTA ECONOMICA'!$A$9:$I$9</definedName>
    <definedName name="_xlnm.Print_Area" localSheetId="0">'OFERTA ECONOMICA'!$A$1:$I$42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22" l="1"/>
  <c r="O29" i="22"/>
  <c r="O30" i="22"/>
  <c r="K30" i="22"/>
  <c r="L30" i="22" s="1"/>
  <c r="M30" i="22" s="1"/>
  <c r="K29" i="22"/>
  <c r="L29" i="22" s="1"/>
  <c r="M29" i="22" s="1"/>
  <c r="K27" i="22" l="1"/>
  <c r="L27" i="22" s="1"/>
  <c r="M27" i="22" s="1"/>
  <c r="O27" i="22"/>
  <c r="P27" i="22" s="1"/>
  <c r="Q27" i="22" s="1"/>
  <c r="R27" i="22" s="1"/>
  <c r="O25" i="22"/>
  <c r="T30" i="22"/>
  <c r="U30" i="22" s="1"/>
  <c r="V30" i="22" s="1"/>
  <c r="W30" i="22" s="1"/>
  <c r="P30" i="22"/>
  <c r="Q30" i="22" s="1"/>
  <c r="R30" i="22" s="1"/>
  <c r="P29" i="22"/>
  <c r="Q29" i="22" s="1"/>
  <c r="R29" i="22" s="1"/>
  <c r="T29" i="22"/>
  <c r="U29" i="22" s="1"/>
  <c r="V29" i="22" s="1"/>
  <c r="W29" i="22" s="1"/>
  <c r="T27" i="22" l="1"/>
  <c r="U27" i="22" s="1"/>
  <c r="V27" i="22" s="1"/>
  <c r="W27" i="22" s="1"/>
  <c r="Y27" i="22" s="1"/>
  <c r="K25" i="22"/>
  <c r="L25" i="22" s="1"/>
  <c r="M25" i="22" s="1"/>
  <c r="P25" i="22"/>
  <c r="Q25" i="22" s="1"/>
  <c r="R25" i="22" s="1"/>
  <c r="T25" i="22"/>
  <c r="U25" i="22" s="1"/>
  <c r="V25" i="22" s="1"/>
  <c r="W25" i="22" s="1"/>
  <c r="Y30" i="22"/>
  <c r="Y29" i="22"/>
  <c r="Y25" i="22" l="1"/>
  <c r="K18" i="22" l="1"/>
  <c r="K20" i="22"/>
  <c r="L20" i="22" s="1"/>
  <c r="M20" i="22" s="1"/>
  <c r="K10" i="22"/>
  <c r="L10" i="22" s="1"/>
  <c r="M10" i="22" s="1"/>
  <c r="K33" i="22" l="1"/>
  <c r="L33" i="22" s="1"/>
  <c r="M33" i="22" s="1"/>
  <c r="O33" i="22"/>
  <c r="K32" i="22"/>
  <c r="L32" i="22" s="1"/>
  <c r="M32" i="22" s="1"/>
  <c r="O32" i="22"/>
  <c r="K28" i="22"/>
  <c r="L28" i="22" s="1"/>
  <c r="M28" i="22" s="1"/>
  <c r="O28" i="22"/>
  <c r="K34" i="22"/>
  <c r="L34" i="22" s="1"/>
  <c r="M34" i="22" s="1"/>
  <c r="O34" i="22"/>
  <c r="K38" i="22"/>
  <c r="L38" i="22" s="1"/>
  <c r="M38" i="22" s="1"/>
  <c r="O38" i="22"/>
  <c r="K36" i="22"/>
  <c r="L36" i="22" s="1"/>
  <c r="M36" i="22" s="1"/>
  <c r="O36" i="22"/>
  <c r="O26" i="22"/>
  <c r="K26" i="22"/>
  <c r="L26" i="22" s="1"/>
  <c r="M26" i="22" s="1"/>
  <c r="K37" i="22"/>
  <c r="L37" i="22" s="1"/>
  <c r="M37" i="22" s="1"/>
  <c r="O37" i="22"/>
  <c r="K35" i="22"/>
  <c r="L35" i="22" s="1"/>
  <c r="M35" i="22" s="1"/>
  <c r="O35" i="22"/>
  <c r="K31" i="22"/>
  <c r="L31" i="22" s="1"/>
  <c r="M31" i="22" s="1"/>
  <c r="O31" i="22"/>
  <c r="K14" i="22"/>
  <c r="L14" i="22" s="1"/>
  <c r="M14" i="22" s="1"/>
  <c r="O14" i="22"/>
  <c r="O12" i="22"/>
  <c r="K12" i="22"/>
  <c r="L12" i="22" s="1"/>
  <c r="M12" i="22" s="1"/>
  <c r="O11" i="22"/>
  <c r="K11" i="22"/>
  <c r="L11" i="22" s="1"/>
  <c r="M11" i="22" s="1"/>
  <c r="O20" i="22"/>
  <c r="O19" i="22"/>
  <c r="K19" i="22"/>
  <c r="L19" i="22" s="1"/>
  <c r="M19" i="22" s="1"/>
  <c r="K13" i="22"/>
  <c r="L13" i="22" s="1"/>
  <c r="M13" i="22" s="1"/>
  <c r="O13" i="22"/>
  <c r="K16" i="22"/>
  <c r="L16" i="22" s="1"/>
  <c r="M16" i="22" s="1"/>
  <c r="O16" i="22"/>
  <c r="K15" i="22"/>
  <c r="L15" i="22" s="1"/>
  <c r="M15" i="22" s="1"/>
  <c r="O15" i="22"/>
  <c r="O18" i="22"/>
  <c r="L18" i="22"/>
  <c r="M18" i="22" s="1"/>
  <c r="O17" i="22"/>
  <c r="K17" i="22"/>
  <c r="L17" i="22" s="1"/>
  <c r="M17" i="22" s="1"/>
  <c r="M21" i="22" l="1"/>
  <c r="T26" i="22"/>
  <c r="U26" i="22" s="1"/>
  <c r="V26" i="22" s="1"/>
  <c r="W26" i="22" s="1"/>
  <c r="P26" i="22"/>
  <c r="Q26" i="22" s="1"/>
  <c r="R26" i="22" s="1"/>
  <c r="T34" i="22"/>
  <c r="U34" i="22" s="1"/>
  <c r="V34" i="22" s="1"/>
  <c r="W34" i="22" s="1"/>
  <c r="P34" i="22"/>
  <c r="Q34" i="22" s="1"/>
  <c r="R34" i="22" s="1"/>
  <c r="P32" i="22"/>
  <c r="Q32" i="22" s="1"/>
  <c r="R32" i="22" s="1"/>
  <c r="T32" i="22"/>
  <c r="U32" i="22" s="1"/>
  <c r="V32" i="22" s="1"/>
  <c r="W32" i="22" s="1"/>
  <c r="P31" i="22"/>
  <c r="Q31" i="22" s="1"/>
  <c r="R31" i="22" s="1"/>
  <c r="T31" i="22"/>
  <c r="U31" i="22" s="1"/>
  <c r="V31" i="22" s="1"/>
  <c r="W31" i="22" s="1"/>
  <c r="T38" i="22"/>
  <c r="U38" i="22" s="1"/>
  <c r="V38" i="22" s="1"/>
  <c r="W38" i="22" s="1"/>
  <c r="P38" i="22"/>
  <c r="Q38" i="22" s="1"/>
  <c r="R38" i="22" s="1"/>
  <c r="P36" i="22"/>
  <c r="Q36" i="22" s="1"/>
  <c r="R36" i="22" s="1"/>
  <c r="T36" i="22"/>
  <c r="U36" i="22" s="1"/>
  <c r="V36" i="22" s="1"/>
  <c r="W36" i="22" s="1"/>
  <c r="P35" i="22"/>
  <c r="Q35" i="22" s="1"/>
  <c r="R35" i="22" s="1"/>
  <c r="T35" i="22"/>
  <c r="U35" i="22" s="1"/>
  <c r="V35" i="22" s="1"/>
  <c r="W35" i="22" s="1"/>
  <c r="P33" i="22"/>
  <c r="Q33" i="22" s="1"/>
  <c r="R33" i="22" s="1"/>
  <c r="T33" i="22"/>
  <c r="U33" i="22" s="1"/>
  <c r="V33" i="22" s="1"/>
  <c r="W33" i="22" s="1"/>
  <c r="P37" i="22"/>
  <c r="Q37" i="22" s="1"/>
  <c r="R37" i="22" s="1"/>
  <c r="T37" i="22"/>
  <c r="U37" i="22" s="1"/>
  <c r="V37" i="22" s="1"/>
  <c r="W37" i="22" s="1"/>
  <c r="M39" i="22"/>
  <c r="T28" i="22"/>
  <c r="U28" i="22" s="1"/>
  <c r="V28" i="22" s="1"/>
  <c r="W28" i="22" s="1"/>
  <c r="P28" i="22"/>
  <c r="Q28" i="22" s="1"/>
  <c r="R28" i="22" s="1"/>
  <c r="P11" i="22"/>
  <c r="Q11" i="22" s="1"/>
  <c r="R11" i="22" s="1"/>
  <c r="T11" i="22"/>
  <c r="U11" i="22" s="1"/>
  <c r="V11" i="22" s="1"/>
  <c r="W11" i="22" s="1"/>
  <c r="T12" i="22"/>
  <c r="U12" i="22" s="1"/>
  <c r="V12" i="22" s="1"/>
  <c r="W12" i="22" s="1"/>
  <c r="P12" i="22"/>
  <c r="Q12" i="22" s="1"/>
  <c r="R12" i="22" s="1"/>
  <c r="T16" i="22"/>
  <c r="U16" i="22" s="1"/>
  <c r="V16" i="22" s="1"/>
  <c r="W16" i="22" s="1"/>
  <c r="P16" i="22"/>
  <c r="Q16" i="22" s="1"/>
  <c r="R16" i="22" s="1"/>
  <c r="P18" i="22"/>
  <c r="Q18" i="22" s="1"/>
  <c r="R18" i="22" s="1"/>
  <c r="T18" i="22"/>
  <c r="U18" i="22" s="1"/>
  <c r="V18" i="22" s="1"/>
  <c r="W18" i="22" s="1"/>
  <c r="P13" i="22"/>
  <c r="Q13" i="22" s="1"/>
  <c r="R13" i="22" s="1"/>
  <c r="T13" i="22"/>
  <c r="U13" i="22" s="1"/>
  <c r="V13" i="22" s="1"/>
  <c r="W13" i="22" s="1"/>
  <c r="T19" i="22"/>
  <c r="U19" i="22" s="1"/>
  <c r="V19" i="22" s="1"/>
  <c r="W19" i="22" s="1"/>
  <c r="P19" i="22"/>
  <c r="Q19" i="22" s="1"/>
  <c r="R19" i="22" s="1"/>
  <c r="T14" i="22"/>
  <c r="U14" i="22" s="1"/>
  <c r="V14" i="22" s="1"/>
  <c r="W14" i="22" s="1"/>
  <c r="P14" i="22"/>
  <c r="Q14" i="22" s="1"/>
  <c r="R14" i="22" s="1"/>
  <c r="T17" i="22"/>
  <c r="U17" i="22" s="1"/>
  <c r="V17" i="22" s="1"/>
  <c r="W17" i="22" s="1"/>
  <c r="P17" i="22"/>
  <c r="Q17" i="22" s="1"/>
  <c r="R17" i="22" s="1"/>
  <c r="P15" i="22"/>
  <c r="Q15" i="22" s="1"/>
  <c r="R15" i="22" s="1"/>
  <c r="T15" i="22"/>
  <c r="U15" i="22" s="1"/>
  <c r="V15" i="22" s="1"/>
  <c r="W15" i="22" s="1"/>
  <c r="T20" i="22"/>
  <c r="U20" i="22" s="1"/>
  <c r="V20" i="22" s="1"/>
  <c r="W20" i="22" s="1"/>
  <c r="P20" i="22"/>
  <c r="Q20" i="22" s="1"/>
  <c r="R20" i="22" s="1"/>
  <c r="P10" i="22"/>
  <c r="Q10" i="22" s="1"/>
  <c r="R10" i="22" s="1"/>
  <c r="T10" i="22"/>
  <c r="U10" i="22" s="1"/>
  <c r="V10" i="22" s="1"/>
  <c r="W10" i="22" s="1"/>
  <c r="Y13" i="22" l="1"/>
  <c r="Y11" i="22"/>
  <c r="Y18" i="22"/>
  <c r="Y17" i="22"/>
  <c r="Y31" i="22"/>
  <c r="Y34" i="22"/>
  <c r="Y28" i="22"/>
  <c r="Y32" i="22"/>
  <c r="Y38" i="22"/>
  <c r="Y33" i="22"/>
  <c r="Y14" i="22"/>
  <c r="Y12" i="22"/>
  <c r="M41" i="22"/>
  <c r="Y26" i="22"/>
  <c r="W39" i="22"/>
  <c r="Y37" i="22"/>
  <c r="Y36" i="22"/>
  <c r="Y35" i="22"/>
  <c r="R39" i="22"/>
  <c r="W21" i="22"/>
  <c r="Y19" i="22"/>
  <c r="Y16" i="22"/>
  <c r="Y20" i="22"/>
  <c r="Y15" i="22"/>
  <c r="R21" i="22"/>
  <c r="Y10" i="22"/>
  <c r="Y39" i="22" l="1"/>
  <c r="W41" i="22"/>
  <c r="R41" i="22"/>
  <c r="Y21" i="22"/>
  <c r="Y41" i="22" l="1"/>
</calcChain>
</file>

<file path=xl/sharedStrings.xml><?xml version="1.0" encoding="utf-8"?>
<sst xmlns="http://schemas.openxmlformats.org/spreadsheetml/2006/main" count="112" uniqueCount="75">
  <si>
    <t>ITEM</t>
  </si>
  <si>
    <t>VALOR UNITARIO SIN IVA</t>
  </si>
  <si>
    <t>ÍTEM</t>
  </si>
  <si>
    <t>IVA UNITARIO</t>
  </si>
  <si>
    <t>VALOR TOTAL INCLUIDO IVA</t>
  </si>
  <si>
    <t>MENSUAL</t>
  </si>
  <si>
    <t>TOTAL MANTENIMIENTOS</t>
  </si>
  <si>
    <t>DESCRIPCIÓN DETALLADA REPUESTOS</t>
  </si>
  <si>
    <t>TOTAL VALORES UNITARIOS DE REPUESTOS RECURRENTES</t>
  </si>
  <si>
    <t>TOTAL MANTENIMIENTOS  + VALORES UNITARIOS DE REPUESTOS RECURRENTES</t>
  </si>
  <si>
    <t xml:space="preserve">FRECUENCIA </t>
  </si>
  <si>
    <t xml:space="preserve">CANTIDAD DE EQUIPOS </t>
  </si>
  <si>
    <t>MANTENIMIENTOS</t>
  </si>
  <si>
    <t>CANTIDAD</t>
  </si>
  <si>
    <t>LISTA DE REPUESTOS RECURRENTES - VALORES UNITARIOS</t>
  </si>
  <si>
    <t>DESCRIPCIÓN</t>
  </si>
  <si>
    <t>VALOR UNITARIO INCLUIDO IVA</t>
  </si>
  <si>
    <t>SERVICIO MANTENIMIENTO PREVENTIVO Y CORRECTIVO PLANTA STEWART  STEVENSON 145 KW
Kilómetro 4 Vía Suba-Cota
(SEGÚN ESPECIFICACIONES TÉCNICAS)</t>
  </si>
  <si>
    <t>SERVICIO MANTENIMIENTO PREVENTIVO Y CORRECTIVO PLANTA CUMMINS ONAN 750 KW 
Av. Calle 24 No. 52-01 Ciudad Salitre
(SEGÚN ESPECIFICACIONES TÉCNICAS)</t>
  </si>
  <si>
    <t>SERVICIO MANTENIMIENTO PREVENTIVO Y CORRECTIVO PLANTA CUMMINS ONAN 1000 KW
Av. Calle 24 No. 52-01 Ciudad Salitre</t>
  </si>
  <si>
    <t>SERVICIO MANTENIMIENTO PREVENTIVO Y CORRECTIVO PLANTA LISTER PETER 225 KW 
Carrera 30 No. 13-24
(SEGÚN ESPECIFICACIONES TÉCNICAS)</t>
  </si>
  <si>
    <t>SERVICIO MANTENIMIENTO PREVENTIVO Y CORRECTIVO PLANTA CUMMINS ONAN 1000 KW 
Carrera 28 No. 18-64 Paloquemao
(SEGÚN ESPECIFICACIONES TÉCNICAS)</t>
  </si>
  <si>
    <t>SERVICIO MANTENIMIENTO PREVENTIVO Y CORRECTIVO PLANTA DEUTZ-STAMFORD 43 KW
 Av. Calle 24 No. 52-01 Ciudad Salitre
(SEGÚN ESPECIFICACIONES TÉCNICAS)</t>
  </si>
  <si>
    <t>SERVICIO MANTENIMIENTO PREVENTIVO Y CORRECTIVO PLANTA PERKINS-STAMFORD 750 KW
 Av. Calle 24 No. 52-01 Ciudad Salitre
(SEGÚN ESPECIFICACIONES TÉCNICAS)</t>
  </si>
  <si>
    <t>SERVICIO MANTENIMIENTO PREVENTIVO Y CORRECTIVO PLANTA PERKINS-STAMFORD 1125 KW 
Av. Calle 24 No. 52-01 Ciudad Salitre
(SEGÚN ESPECIFICACIONES TÉCNICAS)</t>
  </si>
  <si>
    <t>SERVICIO MANTENIMIENTO PREVENTIVO Y CORRECTIVO PLANTA CUMMINS ABC POWER 240 Kw
 Av. Calle 24 No. 52-01 Ciudad Salitre
(SEGÚN ESPECIFICACIONES TÉCNICAS)</t>
  </si>
  <si>
    <t>SERVICIO MANTENIMIENTO PREVENTIVO Y CORRECTIVO PLANTA PERKINS-SPECTRUM 100 KW 
Carrera 13 No. 73-50
(SEGÚN ESPECIFICACIONES TÉCNICAS)</t>
  </si>
  <si>
    <t>SERVICIO MANTENIMIENTO PREVENTIVO Y CORRECTIVO PLANTA PERKINS-GENERALLY 40 KW 
Carrera 18A No. 39A-33/39 Casona
(SEGÚN ESPECIFICACIONES TÉCNICAS)</t>
  </si>
  <si>
    <t>UNIDAD</t>
  </si>
  <si>
    <t>ABRAZADERA INDUSTRIAL DE 3"
(SEGÚN ESPECIFICACIONES TÉCNICAS)</t>
  </si>
  <si>
    <t>BENDIX DEL MOTOR DE ARRANQUE.
(SEGÚN ESPECIFICACIONES TÉCNICAS)</t>
  </si>
  <si>
    <t>BREAKER 30 AMPERIOS
(SEGÚN ESPECIFICACIONES TÉCNICAS)</t>
  </si>
  <si>
    <t>CARGADOR AUTOMATICO CONSTANTE DE BATERIA 15 AMPERIOS A 20 VDC.
(SEGÚN ESPECIFICACIONES TÉCNICAS)</t>
  </si>
  <si>
    <t>MANGUERAS  SILICONADAS DEL SISTEMA DE REFRIGERACION
(SEGÚN ESPECIFICACIONES TÉCNICAS)</t>
  </si>
  <si>
    <t>MANGUERAS ENCAUCHETADAS DEL SISTEMA DE REFRIGERACION
(SEGÚN ESPECIFICACIONES TÉCNICAS)</t>
  </si>
  <si>
    <t>MANGUERA SILICONADA 2"X50 CM
(SEGÚN ESPECIFICACIONES TÉCNICAS)</t>
  </si>
  <si>
    <t>MANGUERA SILICONADA DE 3"X25CM
(SEGÚN ESPECIFICACIONES TÉCNICAS)</t>
  </si>
  <si>
    <t>CABLE ENCAUCHETADO No 12
(SEGÚN ESPECIFICACIONES TÉCNICAS)</t>
  </si>
  <si>
    <t>PRECALENTADOR  DE BOTELLA DE  1500 W 110 VOLTIOS 
(SEGÚN ESPECIFICACIONES TÉCNICAS)</t>
  </si>
  <si>
    <t>PRECALENTADOR DE CAMISA TIPO HOTSTARS 1500W A 220 VOLTIOS.
(SEGÚN ESPECIFICACIONES TÉCNICAS)</t>
  </si>
  <si>
    <t>SENSOR DE BAJO NIVEL DE REFRIGERACIÓN PLANTA ELECTRICA 1000 KVA
(SEGÚN ESPECIFICACIONES TÉCNICAS)</t>
  </si>
  <si>
    <t>SENSOR DEL SISTEMA DE ARRANQUE PLANTA ELECTRICA DE 1000 KVA
(SEGÚN ESPECIFICACIONES TÉCNICAS)</t>
  </si>
  <si>
    <t>CONTACTOR SIEMENS SIRIUS REF RT 1065-6 220 VOLTIOS A 330 AMP A 1000 V
(SEGÚN ESPECIFICACIONES TÉCNICAS)</t>
  </si>
  <si>
    <t>PRESTAR EL SERVICIO DE MANTENIMIENTO PREVENTIVO Y CORRECTIVO TÉCNICO INTEGRAL ESPECIALIZADO CON SUMINISTRO DE INSUMOS Y BOLSA DE REPUESTOS PARA LAS PLANTAS ELÉCTRICAS DE EMERGENCIA Y LAS TRANSFERENCIAS ELÉCTRICAS AUTOMÁTICAS DE CARGA CON QUE CUENTAN LAS SEDES DEL NIVEL CENTRAL DE LA FISCALÍA GENERAL DE LA NACIÓN.</t>
  </si>
  <si>
    <t>CANTIDAD DE MANTENIMIENTOS POR AÑO</t>
  </si>
  <si>
    <t>PORCENTAJE DE INCREMENTO</t>
  </si>
  <si>
    <t>OFERTA ECONÓMICA</t>
  </si>
  <si>
    <t>LOGO EMPRESA</t>
  </si>
  <si>
    <t>VALORES COTIZADOS</t>
  </si>
  <si>
    <r>
      <rPr>
        <b/>
        <sz val="11"/>
        <rFont val="Arial Narrow"/>
        <family val="2"/>
      </rPr>
      <t>IMPORTANTE:</t>
    </r>
    <r>
      <rPr>
        <sz val="11"/>
        <rFont val="Arial Narrow"/>
        <family val="2"/>
      </rPr>
      <t xml:space="preserv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</si>
  <si>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NOTAS</t>
  </si>
  <si>
    <r>
      <rPr>
        <b/>
        <sz val="12"/>
        <color theme="1"/>
        <rFont val="Arial Narrow"/>
        <family val="2"/>
      </rPr>
      <t>1:</t>
    </r>
    <r>
      <rPr>
        <sz val="12"/>
        <color theme="1"/>
        <rFont val="Arial Narrow"/>
        <family val="2"/>
      </rPr>
      <t xml:space="preserve"> Los porcentajes de incremento para las vigencias futuras 2027 (4,4%) y 2028 (3%) se aplicaron según lo establecido en la  "CIRCULAR - N° 30000-00023 DE 2026 de la FGN" acorde con lo dispuesto por el Ministerio de Hacienda y Crédito Público</t>
    </r>
  </si>
  <si>
    <r>
      <rPr>
        <b/>
        <sz val="12"/>
        <color theme="1"/>
        <rFont val="Arial Narrow"/>
        <family val="2"/>
      </rPr>
      <t>2.</t>
    </r>
    <r>
      <rPr>
        <sz val="12"/>
        <color theme="1"/>
        <rFont val="Arial Narrow"/>
        <family val="2"/>
      </rPr>
      <t xml:space="preserve"> El proponente deberá presentar la oferta económica tanto para el mantenimiento de los equipos, como el valor unitario de cada uno de los elementos que integran la bolsa de repuestos.
Tener en cuenta que, en caso de obtener un ahorro de los valores respecto de los mantenimientos, este valor se sumará a la bolsa de repuestos, hasta agotar el presupuesto oficial asignado para presente proceso. 
</t>
    </r>
    <r>
      <rPr>
        <b/>
        <sz val="12"/>
        <color theme="1"/>
        <rFont val="Arial Narrow"/>
        <family val="2"/>
      </rPr>
      <t xml:space="preserve">3. </t>
    </r>
    <r>
      <rPr>
        <sz val="12"/>
        <color theme="1"/>
        <rFont val="Arial Narrow"/>
        <family val="2"/>
      </rPr>
      <t xml:space="preserve">Cuando se requieran elementos no señalados en el listado de repuestos a suministrar para los equipos, se solicitarán tres (3) cotizaciones, dos (2) por parte del CONTRATISTA y una (1) por parte del supervisor y se escogerá la de menor valor.   
</t>
    </r>
    <r>
      <rPr>
        <b/>
        <sz val="12"/>
        <color theme="1"/>
        <rFont val="Arial Narrow"/>
        <family val="2"/>
      </rPr>
      <t xml:space="preserve">4: </t>
    </r>
    <r>
      <rPr>
        <sz val="12"/>
        <color theme="1"/>
        <rFont val="Arial Narrow"/>
        <family val="2"/>
      </rPr>
      <t xml:space="preserve">  Es de notar que la cantidad de repuestos está determinada por las necesidades de los equipos y se debe suministrar cualquier repuesto que requieran los mismos durante el transcurso de ejecución del contrato y cuya necesidad es imprevisible y aleatoria, lo que hace imposible determinar de manera exacta la cantidad de repuestos a suministrar.</t>
    </r>
  </si>
  <si>
    <t>5) No modificar ninguna especificación descrita en la necesidad.
6) Tener en cuenta las causales de rechazo establecidas en el Pliego de condiciones.
7) Debe ajustarse exactamente a lo solicitado en las Especificaciones Técnicas
8) Debe presentar la oferta económica en formato EXCEL EDITABLE y en PDF con firma</t>
  </si>
  <si>
    <t>Empresa:</t>
  </si>
  <si>
    <t>Representante Legal:</t>
  </si>
  <si>
    <t>NIT:</t>
  </si>
  <si>
    <t>Teléfono o Celular:</t>
  </si>
  <si>
    <t xml:space="preserve">E-mail: </t>
  </si>
  <si>
    <t>Fecha de Oferta:</t>
  </si>
  <si>
    <t>Validez de Oferta 90 días:</t>
  </si>
  <si>
    <t>SI ___  NO_____</t>
  </si>
  <si>
    <t>¿Cumple con lo solicitado en las Fichas Técnicas?</t>
  </si>
  <si>
    <t>FIRMA DIGITAL</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</si>
  <si>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</si>
  <si>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</si>
  <si>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</si>
  <si>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</si>
  <si>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</si>
  <si>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 xml:space="preserve"> TOTAL  2026  VIGENCIA : 1 MES</t>
  </si>
  <si>
    <t xml:space="preserve"> TOTAL  VIGENCIA 2027 - 12 MESES  </t>
  </si>
  <si>
    <t xml:space="preserve">TOTAL  VIGENCIA 2028  -  11 MESES   </t>
  </si>
  <si>
    <t>TOTAL VIGENCIAS 2026, 2027 Y 2028
MANTENIMIENTOS (24 MESES)</t>
  </si>
  <si>
    <t>TOTAL VIGENCIAS 2026, 2027 Y 2028
LISTA DE REPUESTOS - VALORES UNITARIOS (24 MESES)</t>
  </si>
  <si>
    <t>Nota: Los valores unitarios de los repuestos recurrentes tienen únicamente fines de comparación económica dentro de la subasta y no constituyen cantidades contractuales determinadas.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</si>
</sst>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quot;$&quot;* #,##0.00_-;_-&quot;$&quot;* &quot;-&quot;??_-;_-@_-"/>
    <numFmt numFmtId="165" formatCode="_-&quot;$&quot;* #,##0_-;\-&quot;$&quot;* #,##0_-;_-&quot;$&quot;* &quot;-&quot;??_-;_-@_-"/>
    <numFmt numFmtId="166" formatCode="&quot;$&quot;\ #,##0"/>
    <numFmt numFmtId="167" formatCode="&quot;$&quot;\ #,##0.00"/>
  </numFmts>
  <fonts count="35"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b/>
      <sz val="12"/>
      <name val="Arial Narrow"/>
      <family val="2"/>
    </font>
    <font>
      <sz val="10"/>
      <color rgb="FF000000"/>
      <name val="Times New Roman"/>
      <family val="1"/>
    </font>
    <font>
      <sz val="12"/>
      <color theme="1"/>
      <name val="Calibri"/>
      <family val="2"/>
      <scheme val="minor"/>
    </font>
    <font>
      <b/>
      <sz val="16"/>
      <color theme="1"/>
      <name val="Arial Narrow"/>
      <family val="2"/>
    </font>
    <font>
      <sz val="12"/>
      <color theme="1"/>
      <name val="Arial Narrow"/>
      <family val="2"/>
    </font>
    <font>
      <b/>
      <sz val="12"/>
      <color theme="1"/>
      <name val="Arial Narrow"/>
      <family val="2"/>
    </font>
    <font>
      <sz val="12"/>
      <name val="Arial Narrow"/>
      <family val="2"/>
    </font>
    <font>
      <b/>
      <sz val="12"/>
      <color rgb="FFFF0000"/>
      <name val="Arial Narrow"/>
      <family val="2"/>
    </font>
    <font>
      <b/>
      <sz val="12"/>
      <color rgb="FF000000"/>
      <name val="Arial Narrow"/>
      <family val="2"/>
    </font>
    <font>
      <sz val="14"/>
      <name val="Arial Narrow"/>
      <family val="2"/>
    </font>
    <font>
      <b/>
      <sz val="14"/>
      <color rgb="FF000000"/>
      <name val="Arial Narrow"/>
      <family val="2"/>
    </font>
    <font>
      <b/>
      <sz val="14"/>
      <name val="Arial Narrow"/>
      <family val="2"/>
    </font>
    <font>
      <sz val="14"/>
      <color theme="1"/>
      <name val="Arial Narrow"/>
      <family val="2"/>
    </font>
    <font>
      <sz val="14"/>
      <color theme="1"/>
      <name val="Arial"/>
      <family val="2"/>
    </font>
    <font>
      <b/>
      <sz val="14"/>
      <color theme="1"/>
      <name val="Arial Narrow"/>
      <family val="2"/>
    </font>
    <font>
      <b/>
      <sz val="16"/>
      <name val="Arial Narrow"/>
      <family val="2"/>
    </font>
    <font>
      <b/>
      <sz val="20"/>
      <name val="Arial Narrow"/>
      <family val="2"/>
    </font>
    <font>
      <b/>
      <sz val="20"/>
      <color rgb="FF000000"/>
      <name val="Arial Narrow"/>
      <family val="2"/>
    </font>
    <font>
      <b/>
      <sz val="20"/>
      <color theme="1"/>
      <name val="Arial Narrow"/>
      <family val="2"/>
    </font>
    <font>
      <b/>
      <sz val="18"/>
      <color theme="1"/>
      <name val="Arial Narrow"/>
      <family val="2"/>
    </font>
    <font>
      <sz val="11"/>
      <color theme="1"/>
      <name val="Arial Narrow"/>
      <family val="2"/>
    </font>
    <font>
      <b/>
      <sz val="11"/>
      <color theme="1"/>
      <name val="Arial Narrow"/>
      <family val="2"/>
    </font>
    <font>
      <sz val="11"/>
      <name val="Arial Narrow"/>
      <family val="2"/>
    </font>
    <font>
      <sz val="11"/>
      <color theme="1"/>
      <name val="Arial"/>
      <family val="2"/>
    </font>
    <font>
      <u/>
      <sz val="11"/>
      <color theme="10"/>
      <name val="Calibri"/>
      <family val="2"/>
      <scheme val="minor"/>
    </font>
    <font>
      <u/>
      <sz val="11"/>
      <color theme="10"/>
      <name val="Arial Narrow"/>
      <family val="2"/>
    </font>
    <font>
      <i/>
      <sz val="12"/>
      <color theme="1"/>
      <name val="Arial Narrow"/>
      <family val="2"/>
    </font>
    <font>
      <sz val="11"/>
      <color theme="1"/>
      <name val="Segoe UI"/>
      <family val="2"/>
    </font>
    <font>
      <b/>
      <sz val="11"/>
      <color theme="1"/>
      <name val="Segoe UI"/>
      <family val="2"/>
    </font>
  </fonts>
  <fills count="1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D9D9D9"/>
        <bgColor indexed="64"/>
      </patternFill>
    </fill>
    <fill>
      <patternFill patternType="solid">
        <fgColor theme="0"/>
        <bgColor theme="0"/>
      </patternFill>
    </fill>
    <fill>
      <patternFill patternType="solid">
        <fgColor theme="2"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9" tint="0.79998168889431442"/>
        <bgColor rgb="FFD9D9D9"/>
      </patternFill>
    </fill>
    <fill>
      <patternFill patternType="solid">
        <fgColor theme="9" tint="0.79998168889431442"/>
        <bgColor rgb="FFC0C0C0"/>
      </patternFill>
    </fill>
  </fills>
  <borders count="24">
    <border>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rgb="FF000000"/>
      </left>
      <right style="medium">
        <color rgb="FF000000"/>
      </right>
      <top/>
      <bottom style="medium">
        <color rgb="FF000000"/>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164" fontId="1" fillId="0" borderId="0" applyFont="0" applyFill="0" applyBorder="0" applyAlignment="0" applyProtection="0"/>
    <xf numFmtId="164" fontId="1" fillId="0" borderId="0" applyFont="0" applyFill="0" applyBorder="0" applyAlignment="0" applyProtection="0"/>
    <xf numFmtId="0" fontId="7" fillId="0" borderId="0"/>
    <xf numFmtId="0" fontId="4" fillId="0" borderId="0"/>
    <xf numFmtId="0" fontId="8" fillId="0" borderId="0"/>
    <xf numFmtId="0" fontId="30" fillId="0" borderId="0" applyNumberFormat="0" applyFill="0" applyBorder="0" applyAlignment="0" applyProtection="0"/>
  </cellStyleXfs>
  <cellXfs count="156">
    <xf numFmtId="0" fontId="0" fillId="0" borderId="0" xfId="0"/>
    <xf numFmtId="0" fontId="10" fillId="0" borderId="4" xfId="0" applyFont="1" applyBorder="1" applyAlignment="1">
      <alignment horizontal="center" vertical="center" wrapText="1"/>
    </xf>
    <xf numFmtId="0" fontId="2" fillId="0" borderId="0" xfId="0" applyFont="1"/>
    <xf numFmtId="0" fontId="3" fillId="0" borderId="0" xfId="0" applyFont="1"/>
    <xf numFmtId="0" fontId="2" fillId="0" borderId="0" xfId="0" applyFont="1" applyAlignment="1">
      <alignment vertical="center" wrapText="1"/>
    </xf>
    <xf numFmtId="0" fontId="3" fillId="2" borderId="0" xfId="0" applyFont="1" applyFill="1"/>
    <xf numFmtId="0" fontId="10" fillId="0" borderId="0" xfId="0" applyFont="1"/>
    <xf numFmtId="0" fontId="11" fillId="0" borderId="0" xfId="0" applyFont="1"/>
    <xf numFmtId="0" fontId="11" fillId="2" borderId="0" xfId="0" applyFont="1" applyFill="1"/>
    <xf numFmtId="0" fontId="12" fillId="0" borderId="0" xfId="0" applyFont="1" applyAlignment="1">
      <alignment vertical="center"/>
    </xf>
    <xf numFmtId="0" fontId="8" fillId="0" borderId="0" xfId="0" applyFont="1" applyAlignment="1">
      <alignment vertical="center"/>
    </xf>
    <xf numFmtId="0" fontId="12" fillId="2" borderId="0" xfId="0" applyFont="1" applyFill="1" applyAlignment="1">
      <alignment horizontal="center" vertical="center"/>
    </xf>
    <xf numFmtId="0" fontId="12" fillId="0" borderId="0" xfId="0" applyFont="1" applyAlignment="1">
      <alignment vertical="center" wrapText="1"/>
    </xf>
    <xf numFmtId="0" fontId="11" fillId="2" borderId="0" xfId="0" applyFont="1" applyFill="1" applyAlignment="1">
      <alignment horizontal="center" vertical="center" wrapText="1"/>
    </xf>
    <xf numFmtId="0" fontId="10" fillId="0" borderId="0" xfId="0" applyFont="1" applyAlignment="1">
      <alignment vertical="center" wrapText="1"/>
    </xf>
    <xf numFmtId="0" fontId="11" fillId="4" borderId="7" xfId="0" applyFont="1" applyFill="1" applyBorder="1" applyAlignment="1">
      <alignment horizontal="center" vertical="center" wrapText="1"/>
    </xf>
    <xf numFmtId="0" fontId="14" fillId="2" borderId="0" xfId="0" applyFont="1" applyFill="1" applyAlignment="1">
      <alignment vertical="center" wrapText="1"/>
    </xf>
    <xf numFmtId="164" fontId="10" fillId="2" borderId="0" xfId="1" applyFont="1" applyFill="1" applyBorder="1" applyAlignment="1">
      <alignment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2" borderId="0" xfId="0" applyFont="1" applyFill="1" applyAlignment="1">
      <alignment horizontal="center" vertical="center" wrapText="1"/>
    </xf>
    <xf numFmtId="0" fontId="10" fillId="0" borderId="7"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 xfId="0" applyFont="1" applyBorder="1" applyAlignment="1">
      <alignment horizontal="center" vertical="center" wrapText="1"/>
    </xf>
    <xf numFmtId="44" fontId="10" fillId="0" borderId="0" xfId="0" applyNumberFormat="1" applyFont="1" applyAlignment="1">
      <alignment vertical="center" wrapText="1"/>
    </xf>
    <xf numFmtId="0" fontId="11" fillId="0" borderId="0" xfId="0" applyFont="1" applyAlignment="1">
      <alignment horizontal="center" vertical="center" wrapText="1"/>
    </xf>
    <xf numFmtId="164" fontId="10" fillId="0" borderId="0" xfId="1" applyFont="1" applyFill="1" applyBorder="1" applyAlignment="1">
      <alignment horizontal="center" vertical="center" wrapText="1"/>
    </xf>
    <xf numFmtId="164" fontId="11" fillId="0" borderId="0" xfId="1" applyFont="1" applyFill="1" applyBorder="1" applyAlignment="1">
      <alignment vertical="center" wrapText="1"/>
    </xf>
    <xf numFmtId="164" fontId="10" fillId="0" borderId="0" xfId="1" applyFont="1" applyFill="1" applyBorder="1" applyAlignment="1">
      <alignment vertical="center" wrapText="1"/>
    </xf>
    <xf numFmtId="164" fontId="11" fillId="0" borderId="0" xfId="1" applyFont="1" applyFill="1" applyBorder="1" applyAlignment="1">
      <alignment vertical="center"/>
    </xf>
    <xf numFmtId="166" fontId="6" fillId="2" borderId="0" xfId="4" applyNumberFormat="1" applyFont="1" applyFill="1" applyAlignment="1">
      <alignment horizontal="center" vertical="center" wrapText="1"/>
    </xf>
    <xf numFmtId="0" fontId="12" fillId="0" borderId="3" xfId="4" applyFont="1" applyBorder="1" applyAlignment="1">
      <alignment horizontal="center" vertical="center" wrapText="1"/>
    </xf>
    <xf numFmtId="0" fontId="12" fillId="2" borderId="0" xfId="4" applyFont="1" applyFill="1" applyAlignment="1">
      <alignment horizontal="center" vertical="center" wrapText="1"/>
    </xf>
    <xf numFmtId="164" fontId="10" fillId="2" borderId="4" xfId="1" applyFont="1" applyFill="1" applyBorder="1" applyAlignment="1">
      <alignment vertical="center" wrapText="1"/>
    </xf>
    <xf numFmtId="164" fontId="10" fillId="2" borderId="5" xfId="1" applyFont="1" applyFill="1" applyBorder="1" applyAlignment="1">
      <alignment vertical="center" wrapText="1"/>
    </xf>
    <xf numFmtId="164" fontId="10" fillId="2" borderId="6" xfId="1" applyFont="1" applyFill="1" applyBorder="1" applyAlignment="1">
      <alignment vertical="center" wrapText="1"/>
    </xf>
    <xf numFmtId="0" fontId="15" fillId="0" borderId="0" xfId="0" applyFont="1" applyAlignment="1">
      <alignment vertical="center"/>
    </xf>
    <xf numFmtId="0" fontId="16" fillId="2" borderId="0" xfId="0" applyFont="1" applyFill="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167" fontId="10" fillId="2" borderId="3" xfId="1" applyNumberFormat="1" applyFont="1" applyFill="1" applyBorder="1" applyAlignment="1">
      <alignment horizontal="center" vertical="center" wrapText="1"/>
    </xf>
    <xf numFmtId="167" fontId="10" fillId="5" borderId="10" xfId="0" applyNumberFormat="1" applyFont="1" applyFill="1" applyBorder="1" applyAlignment="1">
      <alignment horizontal="center" vertical="center"/>
    </xf>
    <xf numFmtId="167" fontId="9" fillId="0" borderId="0" xfId="1" applyNumberFormat="1" applyFont="1" applyFill="1" applyBorder="1" applyAlignment="1">
      <alignment horizontal="center" vertical="center" wrapText="1"/>
    </xf>
    <xf numFmtId="167" fontId="20" fillId="0" borderId="0" xfId="1" applyNumberFormat="1" applyFont="1" applyFill="1" applyBorder="1" applyAlignment="1">
      <alignment horizontal="center" vertical="center"/>
    </xf>
    <xf numFmtId="0" fontId="6" fillId="0" borderId="0" xfId="0" applyFont="1" applyAlignment="1">
      <alignment horizontal="center" vertical="center" wrapText="1"/>
    </xf>
    <xf numFmtId="0" fontId="13" fillId="0" borderId="0" xfId="0" applyFont="1" applyAlignment="1">
      <alignment vertical="center"/>
    </xf>
    <xf numFmtId="0" fontId="21" fillId="0" borderId="0" xfId="0" applyFont="1" applyAlignment="1">
      <alignment horizontal="center" vertical="center" wrapText="1"/>
    </xf>
    <xf numFmtId="0" fontId="17" fillId="8" borderId="3" xfId="0" applyFont="1" applyFill="1" applyBorder="1" applyAlignment="1">
      <alignment horizontal="center" vertical="center" wrapText="1"/>
    </xf>
    <xf numFmtId="10" fontId="17" fillId="8" borderId="3" xfId="0" applyNumberFormat="1" applyFont="1" applyFill="1" applyBorder="1" applyAlignment="1">
      <alignment horizontal="center" vertical="center" wrapText="1"/>
    </xf>
    <xf numFmtId="9" fontId="17" fillId="8" borderId="3" xfId="0" applyNumberFormat="1" applyFont="1" applyFill="1" applyBorder="1" applyAlignment="1">
      <alignment horizontal="center" vertical="center" wrapText="1"/>
    </xf>
    <xf numFmtId="0" fontId="6" fillId="7" borderId="7" xfId="4" applyFont="1" applyFill="1" applyBorder="1" applyAlignment="1">
      <alignment horizontal="center" vertical="center" wrapText="1"/>
    </xf>
    <xf numFmtId="166" fontId="6" fillId="7" borderId="3" xfId="4" applyNumberFormat="1" applyFont="1" applyFill="1" applyBorder="1" applyAlignment="1">
      <alignment horizontal="center" vertical="center" wrapText="1"/>
    </xf>
    <xf numFmtId="167" fontId="11" fillId="3" borderId="3" xfId="1" applyNumberFormat="1" applyFont="1" applyFill="1" applyBorder="1" applyAlignment="1">
      <alignment horizontal="center" vertical="center" wrapText="1"/>
    </xf>
    <xf numFmtId="0" fontId="10" fillId="0" borderId="0" xfId="0" applyFont="1" applyAlignment="1">
      <alignment horizontal="left" vertical="center" wrapText="1"/>
    </xf>
    <xf numFmtId="0" fontId="5" fillId="0" borderId="0" xfId="0" applyFont="1" applyAlignment="1">
      <alignment vertical="center" wrapText="1"/>
    </xf>
    <xf numFmtId="0" fontId="6" fillId="0" borderId="0" xfId="0" applyFont="1" applyAlignment="1">
      <alignment vertical="center" wrapText="1"/>
    </xf>
    <xf numFmtId="0" fontId="26" fillId="0" borderId="0" xfId="5" applyFont="1" applyAlignment="1" applyProtection="1">
      <alignment vertical="center" wrapText="1"/>
      <protection locked="0"/>
    </xf>
    <xf numFmtId="0" fontId="29" fillId="0" borderId="0" xfId="0" applyFont="1" applyAlignment="1">
      <alignment horizontal="center" vertical="center"/>
    </xf>
    <xf numFmtId="0" fontId="10" fillId="0" borderId="3" xfId="5" applyFont="1" applyBorder="1" applyAlignment="1" applyProtection="1">
      <alignment horizontal="left" vertical="center" wrapText="1"/>
      <protection locked="0"/>
    </xf>
    <xf numFmtId="0" fontId="10" fillId="0" borderId="3" xfId="5" applyFont="1" applyBorder="1" applyAlignment="1" applyProtection="1">
      <alignment horizontal="left" vertical="center"/>
      <protection locked="0"/>
    </xf>
    <xf numFmtId="167" fontId="9" fillId="10" borderId="3" xfId="1" applyNumberFormat="1" applyFont="1" applyFill="1" applyBorder="1" applyAlignment="1">
      <alignment horizontal="center" vertical="center" wrapText="1"/>
    </xf>
    <xf numFmtId="167" fontId="25" fillId="12" borderId="3" xfId="1" applyNumberFormat="1" applyFont="1" applyFill="1" applyBorder="1" applyAlignment="1">
      <alignment horizontal="center" vertical="center"/>
    </xf>
    <xf numFmtId="167" fontId="11" fillId="13" borderId="3" xfId="1" applyNumberFormat="1" applyFont="1" applyFill="1" applyBorder="1" applyAlignment="1">
      <alignment horizontal="center" vertical="center" wrapText="1"/>
    </xf>
    <xf numFmtId="167" fontId="11" fillId="13" borderId="3" xfId="1" applyNumberFormat="1" applyFont="1" applyFill="1" applyBorder="1" applyAlignment="1">
      <alignment horizontal="center" vertical="center"/>
    </xf>
    <xf numFmtId="0" fontId="11" fillId="14" borderId="3" xfId="0" applyFont="1" applyFill="1" applyBorder="1" applyAlignment="1">
      <alignment horizontal="center" vertical="center" wrapText="1"/>
    </xf>
    <xf numFmtId="0" fontId="10" fillId="0" borderId="14" xfId="5" applyFont="1" applyBorder="1" applyAlignment="1" applyProtection="1">
      <alignment horizontal="justify" vertical="justify"/>
      <protection locked="0"/>
    </xf>
    <xf numFmtId="0" fontId="10" fillId="0" borderId="20" xfId="5" applyFont="1" applyBorder="1" applyAlignment="1" applyProtection="1">
      <alignment horizontal="justify" vertical="justify"/>
      <protection locked="0"/>
    </xf>
    <xf numFmtId="0" fontId="11" fillId="0" borderId="14" xfId="5" applyFont="1" applyBorder="1" applyAlignment="1" applyProtection="1">
      <alignment horizontal="center" vertical="center" wrapText="1"/>
      <protection locked="0"/>
    </xf>
    <xf numFmtId="0" fontId="11" fillId="0" borderId="18" xfId="5" applyFont="1" applyBorder="1" applyAlignment="1" applyProtection="1">
      <alignment horizontal="center" vertical="center" wrapText="1"/>
      <protection locked="0"/>
    </xf>
    <xf numFmtId="0" fontId="11" fillId="0" borderId="11" xfId="5" applyFont="1" applyBorder="1" applyAlignment="1" applyProtection="1">
      <alignment horizontal="center" vertical="center" wrapText="1"/>
      <protection locked="0"/>
    </xf>
    <xf numFmtId="0" fontId="10" fillId="0" borderId="13" xfId="5" applyFont="1" applyBorder="1" applyAlignment="1" applyProtection="1">
      <alignment horizontal="center" vertical="center" wrapText="1"/>
      <protection locked="0"/>
    </xf>
    <xf numFmtId="0" fontId="10" fillId="0" borderId="14" xfId="5" applyFont="1" applyBorder="1" applyAlignment="1" applyProtection="1">
      <alignment horizontal="center" vertical="center" wrapText="1"/>
      <protection locked="0"/>
    </xf>
    <xf numFmtId="0" fontId="10" fillId="0" borderId="19" xfId="5" applyFont="1" applyBorder="1" applyAlignment="1" applyProtection="1">
      <alignment horizontal="justify" vertical="justify"/>
      <protection locked="0"/>
    </xf>
    <xf numFmtId="0" fontId="11" fillId="0" borderId="14" xfId="5" applyFont="1" applyBorder="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0" fillId="0" borderId="12" xfId="5" applyFont="1" applyBorder="1" applyAlignment="1" applyProtection="1">
      <alignment horizontal="center" vertical="center"/>
      <protection locked="0"/>
    </xf>
    <xf numFmtId="0" fontId="10" fillId="0" borderId="13" xfId="5" applyFont="1" applyBorder="1" applyAlignment="1" applyProtection="1">
      <alignment horizontal="center" vertical="center"/>
      <protection locked="0"/>
    </xf>
    <xf numFmtId="3" fontId="27" fillId="11" borderId="11" xfId="5" applyNumberFormat="1" applyFont="1" applyFill="1" applyBorder="1" applyAlignment="1" applyProtection="1">
      <alignment horizontal="center" vertical="center" wrapText="1"/>
      <protection locked="0"/>
    </xf>
    <xf numFmtId="3" fontId="27" fillId="11" borderId="13" xfId="5" applyNumberFormat="1" applyFont="1" applyFill="1" applyBorder="1" applyAlignment="1" applyProtection="1">
      <alignment horizontal="center" vertical="center" wrapText="1"/>
      <protection locked="0"/>
    </xf>
    <xf numFmtId="3" fontId="27" fillId="0" borderId="14" xfId="5" applyNumberFormat="1" applyFont="1" applyBorder="1" applyAlignment="1" applyProtection="1">
      <alignment horizontal="center" vertical="center" wrapText="1"/>
      <protection locked="0"/>
    </xf>
    <xf numFmtId="3" fontId="27" fillId="11" borderId="14" xfId="5" applyNumberFormat="1" applyFont="1" applyFill="1" applyBorder="1" applyAlignment="1" applyProtection="1">
      <alignment horizontal="center" vertical="center" wrapText="1"/>
      <protection locked="0"/>
    </xf>
    <xf numFmtId="0" fontId="27" fillId="7" borderId="15" xfId="3" applyFont="1" applyFill="1" applyBorder="1" applyAlignment="1">
      <alignment horizontal="center" vertical="center"/>
    </xf>
    <xf numFmtId="0" fontId="27" fillId="7" borderId="0" xfId="3" applyFont="1" applyFill="1" applyAlignment="1">
      <alignment horizontal="center" vertical="center"/>
    </xf>
    <xf numFmtId="0" fontId="27" fillId="7" borderId="16" xfId="3" applyFont="1" applyFill="1" applyBorder="1" applyAlignment="1">
      <alignment horizontal="center" vertical="center"/>
    </xf>
    <xf numFmtId="0" fontId="27" fillId="7" borderId="17" xfId="3" applyFont="1" applyFill="1" applyBorder="1" applyAlignment="1">
      <alignment horizontal="center" vertical="center"/>
    </xf>
    <xf numFmtId="0" fontId="26" fillId="0" borderId="14" xfId="3" applyFont="1" applyBorder="1" applyAlignment="1">
      <alignment horizontal="center"/>
    </xf>
    <xf numFmtId="0" fontId="27" fillId="0" borderId="12" xfId="5" applyFont="1" applyBorder="1" applyAlignment="1" applyProtection="1">
      <alignment horizontal="center" vertical="center" wrapText="1"/>
      <protection locked="0"/>
    </xf>
    <xf numFmtId="0" fontId="27" fillId="0" borderId="13" xfId="5" applyFont="1" applyBorder="1" applyAlignment="1" applyProtection="1">
      <alignment horizontal="center" vertical="center" wrapText="1"/>
      <protection locked="0"/>
    </xf>
    <xf numFmtId="3" fontId="31" fillId="0" borderId="12" xfId="6" applyNumberFormat="1" applyFont="1" applyBorder="1" applyAlignment="1" applyProtection="1">
      <alignment horizontal="center" vertical="center" wrapText="1"/>
      <protection locked="0"/>
    </xf>
    <xf numFmtId="3" fontId="31" fillId="0" borderId="13" xfId="6" applyNumberFormat="1" applyFont="1" applyBorder="1" applyAlignment="1" applyProtection="1">
      <alignment horizontal="center" vertical="center" wrapText="1"/>
      <protection locked="0"/>
    </xf>
    <xf numFmtId="3" fontId="27" fillId="0" borderId="12" xfId="5" applyNumberFormat="1" applyFont="1" applyBorder="1" applyAlignment="1" applyProtection="1">
      <alignment horizontal="center" vertical="center" wrapText="1"/>
      <protection locked="0"/>
    </xf>
    <xf numFmtId="3" fontId="27" fillId="0" borderId="13" xfId="5" applyNumberFormat="1" applyFont="1" applyBorder="1" applyAlignment="1" applyProtection="1">
      <alignment horizontal="center" vertical="center" wrapText="1"/>
      <protection locked="0"/>
    </xf>
    <xf numFmtId="0" fontId="11" fillId="0" borderId="4" xfId="5" applyFont="1" applyBorder="1" applyAlignment="1" applyProtection="1">
      <alignment horizontal="left" vertical="center" wrapText="1"/>
      <protection locked="0"/>
    </xf>
    <xf numFmtId="0" fontId="11" fillId="0" borderId="5" xfId="5" applyFont="1" applyBorder="1" applyAlignment="1" applyProtection="1">
      <alignment horizontal="left" vertical="center" wrapText="1"/>
      <protection locked="0"/>
    </xf>
    <xf numFmtId="0" fontId="11" fillId="0" borderId="6" xfId="5" applyFont="1" applyBorder="1" applyAlignment="1" applyProtection="1">
      <alignment horizontal="left" vertical="center" wrapText="1"/>
      <protection locked="0"/>
    </xf>
    <xf numFmtId="0" fontId="22" fillId="10" borderId="4" xfId="0" applyFont="1" applyFill="1" applyBorder="1" applyAlignment="1">
      <alignment horizontal="center" vertical="center"/>
    </xf>
    <xf numFmtId="0" fontId="22" fillId="10" borderId="5" xfId="0" applyFont="1" applyFill="1" applyBorder="1" applyAlignment="1">
      <alignment horizontal="center" vertical="center"/>
    </xf>
    <xf numFmtId="0" fontId="22" fillId="10" borderId="6"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2" fillId="10" borderId="4" xfId="0" applyFont="1" applyFill="1" applyBorder="1" applyAlignment="1">
      <alignment horizontal="center" vertical="center" wrapText="1"/>
    </xf>
    <xf numFmtId="0" fontId="22" fillId="10" borderId="5" xfId="0" applyFont="1" applyFill="1" applyBorder="1" applyAlignment="1">
      <alignment horizontal="center" vertical="center" wrapText="1"/>
    </xf>
    <xf numFmtId="0" fontId="22" fillId="10" borderId="6"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17" fillId="6" borderId="3"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11" fillId="15" borderId="9"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5" borderId="7"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34" fillId="0" borderId="5" xfId="0" applyFont="1" applyBorder="1" applyAlignment="1">
      <alignment vertical="center"/>
    </xf>
    <xf numFmtId="0" fontId="33" fillId="0" borderId="5" xfId="0" applyFont="1" applyBorder="1" applyAlignment="1">
      <alignment vertical="center"/>
    </xf>
    <xf numFmtId="165" fontId="11" fillId="7" borderId="9" xfId="1" applyNumberFormat="1" applyFont="1" applyFill="1" applyBorder="1" applyAlignment="1">
      <alignment horizontal="center" vertical="center" wrapText="1"/>
    </xf>
    <xf numFmtId="165" fontId="11" fillId="7" borderId="7" xfId="1" applyNumberFormat="1" applyFont="1" applyFill="1" applyBorder="1" applyAlignment="1">
      <alignment horizontal="center" vertical="center" wrapText="1"/>
    </xf>
    <xf numFmtId="0" fontId="13" fillId="0" borderId="4" xfId="0" applyFont="1" applyBorder="1" applyAlignment="1">
      <alignment horizontal="center" vertical="center"/>
    </xf>
    <xf numFmtId="0" fontId="13" fillId="0" borderId="6" xfId="0" applyFont="1" applyBorder="1" applyAlignment="1">
      <alignment horizontal="center" vertical="center"/>
    </xf>
    <xf numFmtId="164" fontId="10" fillId="2" borderId="4" xfId="1" applyFont="1" applyFill="1" applyBorder="1" applyAlignment="1">
      <alignment horizontal="center" vertical="center" wrapText="1"/>
    </xf>
    <xf numFmtId="164" fontId="10" fillId="2" borderId="5" xfId="1" applyFont="1" applyFill="1" applyBorder="1" applyAlignment="1">
      <alignment horizontal="center" vertical="center" wrapText="1"/>
    </xf>
    <xf numFmtId="164" fontId="10" fillId="2" borderId="6" xfId="1" applyFont="1" applyFill="1" applyBorder="1" applyAlignment="1">
      <alignment horizontal="center" vertical="center" wrapText="1"/>
    </xf>
    <xf numFmtId="0" fontId="24" fillId="6" borderId="4" xfId="0" applyFont="1" applyFill="1" applyBorder="1" applyAlignment="1">
      <alignment horizontal="center" vertical="center" wrapText="1"/>
    </xf>
    <xf numFmtId="0" fontId="24" fillId="6" borderId="5" xfId="0" applyFont="1" applyFill="1" applyBorder="1" applyAlignment="1">
      <alignment horizontal="center" vertical="center" wrapText="1"/>
    </xf>
    <xf numFmtId="0" fontId="24" fillId="6" borderId="6" xfId="0" applyFont="1" applyFill="1" applyBorder="1" applyAlignment="1">
      <alignment horizontal="center" vertical="center" wrapText="1"/>
    </xf>
    <xf numFmtId="166" fontId="6" fillId="7" borderId="4" xfId="4" applyNumberFormat="1" applyFont="1" applyFill="1" applyBorder="1" applyAlignment="1">
      <alignment horizontal="center" vertical="center" wrapText="1"/>
    </xf>
    <xf numFmtId="166" fontId="6" fillId="7" borderId="5" xfId="4" applyNumberFormat="1" applyFont="1" applyFill="1" applyBorder="1" applyAlignment="1">
      <alignment horizontal="center" vertical="center" wrapText="1"/>
    </xf>
    <xf numFmtId="166" fontId="6" fillId="7" borderId="6" xfId="4"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12" fillId="0" borderId="4" xfId="4" applyFont="1" applyBorder="1" applyAlignment="1">
      <alignment horizontal="center" vertical="center" wrapText="1"/>
    </xf>
    <xf numFmtId="0" fontId="12" fillId="0" borderId="5" xfId="4" applyFont="1" applyBorder="1" applyAlignment="1">
      <alignment horizontal="center" vertical="center" wrapText="1"/>
    </xf>
    <xf numFmtId="0" fontId="12" fillId="0" borderId="6" xfId="4" applyFont="1" applyBorder="1" applyAlignment="1">
      <alignment horizontal="center" vertical="center" wrapText="1"/>
    </xf>
    <xf numFmtId="0" fontId="25" fillId="6" borderId="4" xfId="0" applyFont="1" applyFill="1" applyBorder="1" applyAlignment="1">
      <alignment horizontal="center" vertical="center" wrapText="1"/>
    </xf>
    <xf numFmtId="0" fontId="25" fillId="6" borderId="5" xfId="0" applyFont="1" applyFill="1" applyBorder="1" applyAlignment="1">
      <alignment horizontal="center" vertical="center" wrapText="1"/>
    </xf>
    <xf numFmtId="0" fontId="25" fillId="6" borderId="6" xfId="0" applyFont="1" applyFill="1" applyBorder="1" applyAlignment="1">
      <alignment horizontal="center" vertical="center" wrapText="1"/>
    </xf>
    <xf numFmtId="0" fontId="25" fillId="10" borderId="4" xfId="0" applyFont="1" applyFill="1" applyBorder="1" applyAlignment="1">
      <alignment horizontal="center" vertical="center" wrapText="1"/>
    </xf>
    <xf numFmtId="0" fontId="25" fillId="10" borderId="5" xfId="0" applyFont="1" applyFill="1" applyBorder="1" applyAlignment="1">
      <alignment horizontal="center" vertical="center" wrapText="1"/>
    </xf>
    <xf numFmtId="0" fontId="25" fillId="10" borderId="6" xfId="0" applyFont="1" applyFill="1" applyBorder="1" applyAlignment="1">
      <alignment horizontal="center" vertical="center" wrapText="1"/>
    </xf>
    <xf numFmtId="164" fontId="10" fillId="2" borderId="0" xfId="1" applyFont="1" applyFill="1" applyBorder="1" applyAlignment="1">
      <alignment horizontal="center"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28" fillId="0" borderId="21" xfId="0" applyFont="1" applyBorder="1" applyAlignment="1">
      <alignment horizontal="left" vertical="center" wrapText="1"/>
    </xf>
    <xf numFmtId="0" fontId="28" fillId="0" borderId="22" xfId="0" applyFont="1" applyBorder="1" applyAlignment="1">
      <alignment horizontal="left" vertical="center" wrapText="1"/>
    </xf>
    <xf numFmtId="0" fontId="28" fillId="0" borderId="23" xfId="0" applyFont="1" applyBorder="1" applyAlignment="1">
      <alignment horizontal="left" vertical="center" wrapText="1"/>
    </xf>
  </cellXfs>
  <cellStyles count="7">
    <cellStyle name="Hipervínculo" xfId="6" builtinId="8"/>
    <cellStyle name="Moneda" xfId="1" builtinId="4"/>
    <cellStyle name="Moneda 2" xfId="2" xr:uid="{00000000-0005-0000-0000-000002000000}"/>
    <cellStyle name="Normal" xfId="0" builtinId="0"/>
    <cellStyle name="Normal 2" xfId="3" xr:uid="{00000000-0005-0000-0000-000005000000}"/>
    <cellStyle name="Normal 2 2" xfId="4" xr:uid="{00000000-0005-0000-0000-000006000000}"/>
    <cellStyle name="Normal 5 16" xfId="5" xr:uid="{94B7203F-B834-45D7-BB03-3E23F6ABA770}"/>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66F5D-7344-4A50-B56E-CBFA71C16775}">
  <sheetPr>
    <pageSetUpPr fitToPage="1"/>
  </sheetPr>
  <dimension ref="A1:Y68"/>
  <sheetViews>
    <sheetView showGridLines="0" tabSelected="1" topLeftCell="A36" zoomScale="50" zoomScaleNormal="50" workbookViewId="0">
      <selection activeCell="B43" sqref="B43:H43"/>
    </sheetView>
  </sheetViews>
  <sheetFormatPr baseColWidth="10" defaultColWidth="11.42578125" defaultRowHeight="15.75" x14ac:dyDescent="0.25"/>
  <cols>
    <col min="1" max="1" width="2.7109375" style="2" customWidth="1"/>
    <col min="2" max="2" width="12.140625" style="3" customWidth="1"/>
    <col min="3" max="3" width="82.5703125" style="3" customWidth="1"/>
    <col min="4" max="4" width="14.140625" style="3" bestFit="1" customWidth="1"/>
    <col min="5" max="5" width="14.42578125" style="3" bestFit="1" customWidth="1"/>
    <col min="6" max="7" width="14.42578125" style="3" customWidth="1"/>
    <col min="8" max="8" width="80.42578125" style="3" customWidth="1"/>
    <col min="9" max="9" width="3.42578125" style="5" customWidth="1"/>
    <col min="10" max="10" width="24.7109375" style="2" customWidth="1"/>
    <col min="11" max="11" width="22.42578125" style="2" customWidth="1"/>
    <col min="12" max="12" width="25.42578125" style="2" customWidth="1"/>
    <col min="13" max="13" width="26.140625" style="2" customWidth="1"/>
    <col min="14" max="14" width="3" style="2" customWidth="1"/>
    <col min="15" max="15" width="23.42578125" style="2" customWidth="1"/>
    <col min="16" max="16" width="22.5703125" style="2" customWidth="1"/>
    <col min="17" max="17" width="23.42578125" style="2" customWidth="1"/>
    <col min="18" max="18" width="25.85546875" style="2" customWidth="1"/>
    <col min="19" max="19" width="4.28515625" style="2" customWidth="1"/>
    <col min="20" max="21" width="22.85546875" style="2" customWidth="1"/>
    <col min="22" max="22" width="22.42578125" style="2" customWidth="1"/>
    <col min="23" max="23" width="23.85546875" style="2" customWidth="1"/>
    <col min="24" max="24" width="4.85546875" style="2" customWidth="1"/>
    <col min="25" max="25" width="33.5703125" style="2" customWidth="1"/>
    <col min="26" max="16384" width="11.42578125" style="2"/>
  </cols>
  <sheetData>
    <row r="1" spans="1:25" ht="16.5" thickBot="1" x14ac:dyDescent="0.3">
      <c r="A1" s="6"/>
      <c r="B1" s="7"/>
      <c r="C1" s="7"/>
      <c r="D1" s="7"/>
      <c r="E1" s="7"/>
      <c r="F1" s="7"/>
      <c r="G1" s="7"/>
      <c r="H1" s="7"/>
      <c r="I1" s="8"/>
      <c r="J1" s="6"/>
      <c r="K1" s="6"/>
      <c r="L1" s="6"/>
      <c r="M1" s="6"/>
      <c r="N1" s="6"/>
      <c r="O1" s="6"/>
      <c r="P1" s="6"/>
      <c r="Q1" s="6"/>
      <c r="R1" s="6"/>
      <c r="S1" s="6"/>
      <c r="T1" s="6"/>
      <c r="U1" s="6"/>
      <c r="V1" s="6"/>
      <c r="W1" s="6"/>
      <c r="X1" s="6"/>
      <c r="Y1" s="6"/>
    </row>
    <row r="2" spans="1:25" s="10" customFormat="1" ht="55.5" customHeight="1" thickBot="1" x14ac:dyDescent="0.3">
      <c r="A2" s="9"/>
      <c r="B2" s="96" t="s">
        <v>46</v>
      </c>
      <c r="C2" s="97"/>
      <c r="D2" s="97"/>
      <c r="E2" s="97"/>
      <c r="F2" s="97"/>
      <c r="G2" s="97"/>
      <c r="H2" s="97"/>
      <c r="I2" s="97"/>
      <c r="J2" s="97"/>
      <c r="K2" s="97"/>
      <c r="L2" s="97"/>
      <c r="M2" s="97"/>
      <c r="N2" s="97"/>
      <c r="O2" s="97"/>
      <c r="P2" s="97"/>
      <c r="Q2" s="97"/>
      <c r="R2" s="97"/>
      <c r="S2" s="97"/>
      <c r="T2" s="97"/>
      <c r="U2" s="97"/>
      <c r="V2" s="97"/>
      <c r="W2" s="97"/>
      <c r="X2" s="97"/>
      <c r="Y2" s="98"/>
    </row>
    <row r="3" spans="1:25" s="10" customFormat="1" ht="129" customHeight="1" thickBot="1" x14ac:dyDescent="0.3">
      <c r="A3" s="9"/>
      <c r="B3" s="125" t="s">
        <v>47</v>
      </c>
      <c r="C3" s="126"/>
      <c r="D3" s="99" t="s">
        <v>43</v>
      </c>
      <c r="E3" s="100"/>
      <c r="F3" s="100"/>
      <c r="G3" s="100"/>
      <c r="H3" s="100"/>
      <c r="I3" s="100"/>
      <c r="J3" s="100"/>
      <c r="K3" s="100"/>
      <c r="L3" s="100"/>
      <c r="M3" s="100"/>
      <c r="N3" s="100"/>
      <c r="O3" s="100"/>
      <c r="P3" s="100"/>
      <c r="Q3" s="100"/>
      <c r="R3" s="100"/>
      <c r="S3" s="100"/>
      <c r="T3" s="100"/>
      <c r="U3" s="100"/>
      <c r="V3" s="100"/>
      <c r="W3" s="100"/>
      <c r="X3" s="100"/>
      <c r="Y3" s="101"/>
    </row>
    <row r="4" spans="1:25" s="10" customFormat="1" ht="70.5" customHeight="1" thickBot="1" x14ac:dyDescent="0.3">
      <c r="A4" s="9"/>
      <c r="B4" s="46"/>
      <c r="C4" s="46"/>
      <c r="D4" s="47"/>
      <c r="E4" s="47"/>
      <c r="F4" s="47"/>
      <c r="G4" s="47"/>
      <c r="H4" s="47"/>
      <c r="I4" s="47"/>
      <c r="J4" s="47"/>
      <c r="K4" s="47"/>
      <c r="L4" s="47"/>
      <c r="M4" s="47"/>
      <c r="N4" s="47"/>
      <c r="O4" s="47"/>
      <c r="P4" s="47"/>
      <c r="Q4" s="47"/>
      <c r="R4" s="47"/>
      <c r="S4" s="47"/>
      <c r="T4" s="47"/>
      <c r="U4" s="47"/>
      <c r="V4" s="47"/>
      <c r="W4" s="47"/>
      <c r="X4" s="47"/>
      <c r="Y4" s="47"/>
    </row>
    <row r="5" spans="1:25" s="10" customFormat="1" ht="80.25" customHeight="1" thickBot="1" x14ac:dyDescent="0.3">
      <c r="A5" s="9"/>
      <c r="B5" s="46"/>
      <c r="C5" s="46"/>
      <c r="D5" s="47"/>
      <c r="E5" s="47"/>
      <c r="F5" s="47"/>
      <c r="G5" s="47"/>
      <c r="H5" s="47"/>
      <c r="I5" s="47"/>
      <c r="J5" s="102" t="s">
        <v>48</v>
      </c>
      <c r="K5" s="103"/>
      <c r="L5" s="103"/>
      <c r="M5" s="103"/>
      <c r="N5" s="103"/>
      <c r="O5" s="103"/>
      <c r="P5" s="103"/>
      <c r="Q5" s="103"/>
      <c r="R5" s="103"/>
      <c r="S5" s="103"/>
      <c r="T5" s="103"/>
      <c r="U5" s="103"/>
      <c r="V5" s="103"/>
      <c r="W5" s="103"/>
      <c r="X5" s="103"/>
      <c r="Y5" s="104"/>
    </row>
    <row r="6" spans="1:25" s="10" customFormat="1" ht="50.25" customHeight="1" thickBot="1" x14ac:dyDescent="0.3">
      <c r="A6" s="9"/>
      <c r="B6" s="9"/>
      <c r="C6" s="9"/>
      <c r="D6" s="9"/>
      <c r="E6" s="9"/>
      <c r="F6" s="9"/>
      <c r="G6" s="9"/>
      <c r="H6" s="9"/>
      <c r="I6" s="11"/>
      <c r="J6" s="45"/>
      <c r="K6" s="45"/>
      <c r="L6" s="45"/>
      <c r="M6" s="45"/>
      <c r="N6" s="45"/>
      <c r="O6" s="45"/>
      <c r="P6" s="45"/>
      <c r="Q6" s="45"/>
      <c r="R6" s="45"/>
      <c r="S6" s="45"/>
      <c r="T6" s="45"/>
      <c r="U6" s="45"/>
      <c r="V6" s="45"/>
      <c r="W6" s="45"/>
      <c r="X6" s="45"/>
      <c r="Y6" s="45"/>
    </row>
    <row r="7" spans="1:25" s="40" customFormat="1" ht="82.5" customHeight="1" thickBot="1" x14ac:dyDescent="0.3">
      <c r="A7" s="37"/>
      <c r="B7" s="105" t="s">
        <v>12</v>
      </c>
      <c r="C7" s="106"/>
      <c r="D7" s="106"/>
      <c r="E7" s="106"/>
      <c r="F7" s="106"/>
      <c r="G7" s="106"/>
      <c r="H7" s="107"/>
      <c r="I7" s="38"/>
      <c r="J7" s="108" t="s">
        <v>69</v>
      </c>
      <c r="K7" s="108"/>
      <c r="L7" s="108"/>
      <c r="M7" s="108"/>
      <c r="N7" s="39"/>
      <c r="O7" s="109" t="s">
        <v>70</v>
      </c>
      <c r="P7" s="110"/>
      <c r="Q7" s="48" t="s">
        <v>45</v>
      </c>
      <c r="R7" s="49">
        <v>4.3999999999999997E-2</v>
      </c>
      <c r="S7" s="39"/>
      <c r="T7" s="111" t="s">
        <v>71</v>
      </c>
      <c r="U7" s="112"/>
      <c r="V7" s="48" t="s">
        <v>45</v>
      </c>
      <c r="W7" s="50">
        <v>0.03</v>
      </c>
      <c r="X7" s="39"/>
      <c r="Y7" s="113" t="s">
        <v>72</v>
      </c>
    </row>
    <row r="8" spans="1:25" s="4" customFormat="1" ht="90" customHeight="1" thickBot="1" x14ac:dyDescent="0.3">
      <c r="A8" s="12"/>
      <c r="B8" s="116" t="s">
        <v>0</v>
      </c>
      <c r="C8" s="116" t="s">
        <v>15</v>
      </c>
      <c r="D8" s="116" t="s">
        <v>10</v>
      </c>
      <c r="E8" s="116" t="s">
        <v>11</v>
      </c>
      <c r="F8" s="118" t="s">
        <v>44</v>
      </c>
      <c r="G8" s="119"/>
      <c r="H8" s="120"/>
      <c r="I8" s="13"/>
      <c r="J8" s="123" t="s">
        <v>1</v>
      </c>
      <c r="K8" s="123" t="s">
        <v>3</v>
      </c>
      <c r="L8" s="123" t="s">
        <v>16</v>
      </c>
      <c r="M8" s="123" t="s">
        <v>4</v>
      </c>
      <c r="N8" s="14"/>
      <c r="O8" s="123" t="s">
        <v>1</v>
      </c>
      <c r="P8" s="123" t="s">
        <v>3</v>
      </c>
      <c r="Q8" s="123" t="s">
        <v>16</v>
      </c>
      <c r="R8" s="123" t="s">
        <v>4</v>
      </c>
      <c r="S8" s="14"/>
      <c r="T8" s="123" t="s">
        <v>1</v>
      </c>
      <c r="U8" s="123" t="s">
        <v>3</v>
      </c>
      <c r="V8" s="123" t="s">
        <v>16</v>
      </c>
      <c r="W8" s="123" t="s">
        <v>4</v>
      </c>
      <c r="X8" s="14"/>
      <c r="Y8" s="114"/>
    </row>
    <row r="9" spans="1:25" s="4" customFormat="1" ht="57" customHeight="1" thickBot="1" x14ac:dyDescent="0.3">
      <c r="A9" s="12"/>
      <c r="B9" s="117"/>
      <c r="C9" s="117"/>
      <c r="D9" s="117"/>
      <c r="E9" s="117"/>
      <c r="F9" s="15">
        <v>2026</v>
      </c>
      <c r="G9" s="15">
        <v>2027</v>
      </c>
      <c r="H9" s="15">
        <v>2028</v>
      </c>
      <c r="I9" s="16"/>
      <c r="J9" s="124"/>
      <c r="K9" s="124"/>
      <c r="L9" s="124"/>
      <c r="M9" s="124"/>
      <c r="N9" s="17"/>
      <c r="O9" s="124"/>
      <c r="P9" s="124"/>
      <c r="Q9" s="124"/>
      <c r="R9" s="124"/>
      <c r="S9" s="14"/>
      <c r="T9" s="124"/>
      <c r="U9" s="124"/>
      <c r="V9" s="124"/>
      <c r="W9" s="124"/>
      <c r="X9" s="14"/>
      <c r="Y9" s="115"/>
    </row>
    <row r="10" spans="1:25" s="4" customFormat="1" ht="129" customHeight="1" thickBot="1" x14ac:dyDescent="0.3">
      <c r="A10" s="12"/>
      <c r="B10" s="18">
        <v>1</v>
      </c>
      <c r="C10" s="19" t="s">
        <v>25</v>
      </c>
      <c r="D10" s="19" t="s">
        <v>5</v>
      </c>
      <c r="E10" s="20">
        <v>1</v>
      </c>
      <c r="F10" s="18">
        <v>1</v>
      </c>
      <c r="G10" s="20">
        <v>12</v>
      </c>
      <c r="H10" s="18">
        <v>11</v>
      </c>
      <c r="I10" s="21"/>
      <c r="J10" s="41"/>
      <c r="K10" s="41">
        <f>ROUND(J10*19%,2)</f>
        <v>0</v>
      </c>
      <c r="L10" s="41">
        <f>ROUND(J10+K10,2)</f>
        <v>0</v>
      </c>
      <c r="M10" s="41">
        <f>ROUND(L10*$F10,2)</f>
        <v>0</v>
      </c>
      <c r="N10" s="17"/>
      <c r="O10" s="41">
        <f>ROUND(J10+(J10*$R$7),2)</f>
        <v>0</v>
      </c>
      <c r="P10" s="41">
        <f>ROUND(O10*19%,2)</f>
        <v>0</v>
      </c>
      <c r="Q10" s="41">
        <f>ROUND(O10+P10,2)</f>
        <v>0</v>
      </c>
      <c r="R10" s="41">
        <f>ROUND(Q10*$G10,2)</f>
        <v>0</v>
      </c>
      <c r="S10" s="14"/>
      <c r="T10" s="41">
        <f>ROUND(O10+(O10*$W$7),2)</f>
        <v>0</v>
      </c>
      <c r="U10" s="41">
        <f>ROUND(T10*19%,2)</f>
        <v>0</v>
      </c>
      <c r="V10" s="41">
        <f>ROUND(T10+U10,2)</f>
        <v>0</v>
      </c>
      <c r="W10" s="41">
        <f>ROUND(V10*$H10,2)</f>
        <v>0</v>
      </c>
      <c r="X10" s="14"/>
      <c r="Y10" s="42">
        <f>ROUND(M10+R10+W10,2)</f>
        <v>0</v>
      </c>
    </row>
    <row r="11" spans="1:25" s="4" customFormat="1" ht="132" customHeight="1" thickBot="1" x14ac:dyDescent="0.3">
      <c r="A11" s="12"/>
      <c r="B11" s="22">
        <v>2</v>
      </c>
      <c r="C11" s="23" t="s">
        <v>18</v>
      </c>
      <c r="D11" s="23" t="s">
        <v>5</v>
      </c>
      <c r="E11" s="24">
        <v>1</v>
      </c>
      <c r="F11" s="18">
        <v>1</v>
      </c>
      <c r="G11" s="20">
        <v>12</v>
      </c>
      <c r="H11" s="18">
        <v>11</v>
      </c>
      <c r="I11" s="21"/>
      <c r="J11" s="41"/>
      <c r="K11" s="41">
        <f t="shared" ref="K11:K20" si="0">ROUND(J11*19%,2)</f>
        <v>0</v>
      </c>
      <c r="L11" s="41">
        <f t="shared" ref="L11:L20" si="1">ROUND(J11+K11,2)</f>
        <v>0</v>
      </c>
      <c r="M11" s="41">
        <f t="shared" ref="M11:M20" si="2">ROUND(L11*$F11,2)</f>
        <v>0</v>
      </c>
      <c r="N11" s="17"/>
      <c r="O11" s="41">
        <f t="shared" ref="O11:O19" si="3">ROUND(J11+(J11*$R$7),2)</f>
        <v>0</v>
      </c>
      <c r="P11" s="41">
        <f t="shared" ref="P11:P20" si="4">ROUND(O11*19%,2)</f>
        <v>0</v>
      </c>
      <c r="Q11" s="41">
        <f t="shared" ref="Q11:Q20" si="5">ROUND(O11+P11,2)</f>
        <v>0</v>
      </c>
      <c r="R11" s="41">
        <f t="shared" ref="R11:R20" si="6">ROUND(Q11*$G11,2)</f>
        <v>0</v>
      </c>
      <c r="S11" s="14"/>
      <c r="T11" s="41">
        <f t="shared" ref="T11:T20" si="7">ROUND(O11+(O11*$W$7),2)</f>
        <v>0</v>
      </c>
      <c r="U11" s="41">
        <f t="shared" ref="U11:U20" si="8">ROUND(T11*19%,2)</f>
        <v>0</v>
      </c>
      <c r="V11" s="41">
        <f t="shared" ref="V11:V20" si="9">ROUND(T11+U11,2)</f>
        <v>0</v>
      </c>
      <c r="W11" s="41">
        <f t="shared" ref="W11:W20" si="10">ROUND(V11*$H11,2)</f>
        <v>0</v>
      </c>
      <c r="X11" s="14"/>
      <c r="Y11" s="42">
        <f t="shared" ref="Y11:Y20" si="11">ROUND(M11+R11+W11,2)</f>
        <v>0</v>
      </c>
    </row>
    <row r="12" spans="1:25" s="4" customFormat="1" ht="132" customHeight="1" thickBot="1" x14ac:dyDescent="0.3">
      <c r="A12" s="12"/>
      <c r="B12" s="22">
        <v>3</v>
      </c>
      <c r="C12" s="23" t="s">
        <v>19</v>
      </c>
      <c r="D12" s="19" t="s">
        <v>5</v>
      </c>
      <c r="E12" s="20">
        <v>1</v>
      </c>
      <c r="F12" s="18">
        <v>1</v>
      </c>
      <c r="G12" s="20">
        <v>12</v>
      </c>
      <c r="H12" s="18">
        <v>11</v>
      </c>
      <c r="I12" s="21"/>
      <c r="J12" s="41"/>
      <c r="K12" s="41">
        <f t="shared" si="0"/>
        <v>0</v>
      </c>
      <c r="L12" s="41">
        <f t="shared" si="1"/>
        <v>0</v>
      </c>
      <c r="M12" s="41">
        <f t="shared" si="2"/>
        <v>0</v>
      </c>
      <c r="N12" s="17"/>
      <c r="O12" s="41">
        <f t="shared" si="3"/>
        <v>0</v>
      </c>
      <c r="P12" s="41">
        <f t="shared" si="4"/>
        <v>0</v>
      </c>
      <c r="Q12" s="41">
        <f t="shared" si="5"/>
        <v>0</v>
      </c>
      <c r="R12" s="41">
        <f t="shared" si="6"/>
        <v>0</v>
      </c>
      <c r="S12" s="14"/>
      <c r="T12" s="41">
        <f t="shared" si="7"/>
        <v>0</v>
      </c>
      <c r="U12" s="41">
        <f t="shared" si="8"/>
        <v>0</v>
      </c>
      <c r="V12" s="41">
        <f t="shared" si="9"/>
        <v>0</v>
      </c>
      <c r="W12" s="41">
        <f t="shared" si="10"/>
        <v>0</v>
      </c>
      <c r="X12" s="14"/>
      <c r="Y12" s="42">
        <f t="shared" si="11"/>
        <v>0</v>
      </c>
    </row>
    <row r="13" spans="1:25" s="4" customFormat="1" ht="132" customHeight="1" thickBot="1" x14ac:dyDescent="0.3">
      <c r="A13" s="12"/>
      <c r="B13" s="22">
        <v>4</v>
      </c>
      <c r="C13" s="23" t="s">
        <v>26</v>
      </c>
      <c r="D13" s="23" t="s">
        <v>5</v>
      </c>
      <c r="E13" s="24">
        <v>1</v>
      </c>
      <c r="F13" s="18">
        <v>1</v>
      </c>
      <c r="G13" s="20">
        <v>12</v>
      </c>
      <c r="H13" s="18">
        <v>11</v>
      </c>
      <c r="I13" s="21"/>
      <c r="J13" s="41"/>
      <c r="K13" s="41">
        <f t="shared" si="0"/>
        <v>0</v>
      </c>
      <c r="L13" s="41">
        <f t="shared" si="1"/>
        <v>0</v>
      </c>
      <c r="M13" s="41">
        <f t="shared" si="2"/>
        <v>0</v>
      </c>
      <c r="N13" s="17"/>
      <c r="O13" s="41">
        <f t="shared" si="3"/>
        <v>0</v>
      </c>
      <c r="P13" s="41">
        <f t="shared" si="4"/>
        <v>0</v>
      </c>
      <c r="Q13" s="41">
        <f t="shared" si="5"/>
        <v>0</v>
      </c>
      <c r="R13" s="41">
        <f t="shared" si="6"/>
        <v>0</v>
      </c>
      <c r="S13" s="14"/>
      <c r="T13" s="41">
        <f t="shared" si="7"/>
        <v>0</v>
      </c>
      <c r="U13" s="41">
        <f t="shared" si="8"/>
        <v>0</v>
      </c>
      <c r="V13" s="41">
        <f t="shared" si="9"/>
        <v>0</v>
      </c>
      <c r="W13" s="41">
        <f t="shared" si="10"/>
        <v>0</v>
      </c>
      <c r="X13" s="14"/>
      <c r="Y13" s="42">
        <f t="shared" si="11"/>
        <v>0</v>
      </c>
    </row>
    <row r="14" spans="1:25" s="4" customFormat="1" ht="132" customHeight="1" thickBot="1" x14ac:dyDescent="0.3">
      <c r="A14" s="12"/>
      <c r="B14" s="22">
        <v>5</v>
      </c>
      <c r="C14" s="23" t="s">
        <v>27</v>
      </c>
      <c r="D14" s="19" t="s">
        <v>5</v>
      </c>
      <c r="E14" s="20">
        <v>1</v>
      </c>
      <c r="F14" s="18">
        <v>1</v>
      </c>
      <c r="G14" s="20">
        <v>12</v>
      </c>
      <c r="H14" s="18">
        <v>11</v>
      </c>
      <c r="I14" s="21"/>
      <c r="J14" s="41"/>
      <c r="K14" s="41">
        <f t="shared" si="0"/>
        <v>0</v>
      </c>
      <c r="L14" s="41">
        <f t="shared" si="1"/>
        <v>0</v>
      </c>
      <c r="M14" s="41">
        <f t="shared" si="2"/>
        <v>0</v>
      </c>
      <c r="N14" s="17"/>
      <c r="O14" s="41">
        <f t="shared" si="3"/>
        <v>0</v>
      </c>
      <c r="P14" s="41">
        <f t="shared" si="4"/>
        <v>0</v>
      </c>
      <c r="Q14" s="41">
        <f t="shared" si="5"/>
        <v>0</v>
      </c>
      <c r="R14" s="41">
        <f t="shared" si="6"/>
        <v>0</v>
      </c>
      <c r="S14" s="14"/>
      <c r="T14" s="41">
        <f t="shared" si="7"/>
        <v>0</v>
      </c>
      <c r="U14" s="41">
        <f t="shared" si="8"/>
        <v>0</v>
      </c>
      <c r="V14" s="41">
        <f t="shared" si="9"/>
        <v>0</v>
      </c>
      <c r="W14" s="41">
        <f t="shared" si="10"/>
        <v>0</v>
      </c>
      <c r="X14" s="14"/>
      <c r="Y14" s="42">
        <f t="shared" si="11"/>
        <v>0</v>
      </c>
    </row>
    <row r="15" spans="1:25" s="4" customFormat="1" ht="132" customHeight="1" thickBot="1" x14ac:dyDescent="0.3">
      <c r="A15" s="12"/>
      <c r="B15" s="22">
        <v>6</v>
      </c>
      <c r="C15" s="23" t="s">
        <v>20</v>
      </c>
      <c r="D15" s="23" t="s">
        <v>5</v>
      </c>
      <c r="E15" s="24">
        <v>1</v>
      </c>
      <c r="F15" s="18">
        <v>1</v>
      </c>
      <c r="G15" s="20">
        <v>12</v>
      </c>
      <c r="H15" s="18">
        <v>11</v>
      </c>
      <c r="I15" s="21"/>
      <c r="J15" s="41"/>
      <c r="K15" s="41">
        <f t="shared" si="0"/>
        <v>0</v>
      </c>
      <c r="L15" s="41">
        <f t="shared" si="1"/>
        <v>0</v>
      </c>
      <c r="M15" s="41">
        <f t="shared" si="2"/>
        <v>0</v>
      </c>
      <c r="N15" s="17"/>
      <c r="O15" s="41">
        <f t="shared" si="3"/>
        <v>0</v>
      </c>
      <c r="P15" s="41">
        <f t="shared" si="4"/>
        <v>0</v>
      </c>
      <c r="Q15" s="41">
        <f t="shared" si="5"/>
        <v>0</v>
      </c>
      <c r="R15" s="41">
        <f t="shared" si="6"/>
        <v>0</v>
      </c>
      <c r="S15" s="14"/>
      <c r="T15" s="41">
        <f t="shared" si="7"/>
        <v>0</v>
      </c>
      <c r="U15" s="41">
        <f t="shared" si="8"/>
        <v>0</v>
      </c>
      <c r="V15" s="41">
        <f t="shared" si="9"/>
        <v>0</v>
      </c>
      <c r="W15" s="41">
        <f t="shared" si="10"/>
        <v>0</v>
      </c>
      <c r="X15" s="14"/>
      <c r="Y15" s="42">
        <f t="shared" si="11"/>
        <v>0</v>
      </c>
    </row>
    <row r="16" spans="1:25" s="4" customFormat="1" ht="132" customHeight="1" thickBot="1" x14ac:dyDescent="0.3">
      <c r="A16" s="12"/>
      <c r="B16" s="18">
        <v>7</v>
      </c>
      <c r="C16" s="19" t="s">
        <v>21</v>
      </c>
      <c r="D16" s="19" t="s">
        <v>5</v>
      </c>
      <c r="E16" s="20">
        <v>1</v>
      </c>
      <c r="F16" s="18">
        <v>1</v>
      </c>
      <c r="G16" s="20">
        <v>12</v>
      </c>
      <c r="H16" s="18">
        <v>11</v>
      </c>
      <c r="I16" s="21"/>
      <c r="J16" s="41"/>
      <c r="K16" s="41">
        <f t="shared" si="0"/>
        <v>0</v>
      </c>
      <c r="L16" s="41">
        <f t="shared" si="1"/>
        <v>0</v>
      </c>
      <c r="M16" s="41">
        <f t="shared" si="2"/>
        <v>0</v>
      </c>
      <c r="N16" s="17"/>
      <c r="O16" s="41">
        <f t="shared" si="3"/>
        <v>0</v>
      </c>
      <c r="P16" s="41">
        <f t="shared" si="4"/>
        <v>0</v>
      </c>
      <c r="Q16" s="41">
        <f t="shared" si="5"/>
        <v>0</v>
      </c>
      <c r="R16" s="41">
        <f t="shared" si="6"/>
        <v>0</v>
      </c>
      <c r="S16" s="14"/>
      <c r="T16" s="41">
        <f t="shared" si="7"/>
        <v>0</v>
      </c>
      <c r="U16" s="41">
        <f t="shared" si="8"/>
        <v>0</v>
      </c>
      <c r="V16" s="41">
        <f t="shared" si="9"/>
        <v>0</v>
      </c>
      <c r="W16" s="41">
        <f t="shared" si="10"/>
        <v>0</v>
      </c>
      <c r="X16" s="14"/>
      <c r="Y16" s="42">
        <f t="shared" si="11"/>
        <v>0</v>
      </c>
    </row>
    <row r="17" spans="1:25" s="4" customFormat="1" ht="132" customHeight="1" thickBot="1" x14ac:dyDescent="0.3">
      <c r="A17" s="12"/>
      <c r="B17" s="22">
        <v>8</v>
      </c>
      <c r="C17" s="23" t="s">
        <v>17</v>
      </c>
      <c r="D17" s="23" t="s">
        <v>5</v>
      </c>
      <c r="E17" s="24">
        <v>1</v>
      </c>
      <c r="F17" s="18">
        <v>1</v>
      </c>
      <c r="G17" s="20">
        <v>12</v>
      </c>
      <c r="H17" s="18">
        <v>11</v>
      </c>
      <c r="I17" s="21"/>
      <c r="J17" s="41"/>
      <c r="K17" s="41">
        <f t="shared" si="0"/>
        <v>0</v>
      </c>
      <c r="L17" s="41">
        <f t="shared" si="1"/>
        <v>0</v>
      </c>
      <c r="M17" s="41">
        <f t="shared" si="2"/>
        <v>0</v>
      </c>
      <c r="N17" s="17"/>
      <c r="O17" s="41">
        <f t="shared" si="3"/>
        <v>0</v>
      </c>
      <c r="P17" s="41">
        <f t="shared" si="4"/>
        <v>0</v>
      </c>
      <c r="Q17" s="41">
        <f t="shared" si="5"/>
        <v>0</v>
      </c>
      <c r="R17" s="41">
        <f t="shared" si="6"/>
        <v>0</v>
      </c>
      <c r="S17" s="14"/>
      <c r="T17" s="41">
        <f t="shared" si="7"/>
        <v>0</v>
      </c>
      <c r="U17" s="41">
        <f t="shared" si="8"/>
        <v>0</v>
      </c>
      <c r="V17" s="41">
        <f t="shared" si="9"/>
        <v>0</v>
      </c>
      <c r="W17" s="41">
        <f t="shared" si="10"/>
        <v>0</v>
      </c>
      <c r="X17" s="14"/>
      <c r="Y17" s="42">
        <f t="shared" si="11"/>
        <v>0</v>
      </c>
    </row>
    <row r="18" spans="1:25" s="4" customFormat="1" ht="132" customHeight="1" thickBot="1" x14ac:dyDescent="0.3">
      <c r="A18" s="12"/>
      <c r="B18" s="22">
        <v>9</v>
      </c>
      <c r="C18" s="23" t="s">
        <v>22</v>
      </c>
      <c r="D18" s="19" t="s">
        <v>5</v>
      </c>
      <c r="E18" s="20">
        <v>1</v>
      </c>
      <c r="F18" s="18">
        <v>1</v>
      </c>
      <c r="G18" s="20">
        <v>12</v>
      </c>
      <c r="H18" s="18">
        <v>11</v>
      </c>
      <c r="I18" s="21"/>
      <c r="J18" s="41"/>
      <c r="K18" s="41">
        <f t="shared" si="0"/>
        <v>0</v>
      </c>
      <c r="L18" s="41">
        <f t="shared" si="1"/>
        <v>0</v>
      </c>
      <c r="M18" s="41">
        <f t="shared" si="2"/>
        <v>0</v>
      </c>
      <c r="N18" s="17"/>
      <c r="O18" s="41">
        <f t="shared" si="3"/>
        <v>0</v>
      </c>
      <c r="P18" s="41">
        <f t="shared" si="4"/>
        <v>0</v>
      </c>
      <c r="Q18" s="41">
        <f t="shared" si="5"/>
        <v>0</v>
      </c>
      <c r="R18" s="41">
        <f t="shared" si="6"/>
        <v>0</v>
      </c>
      <c r="S18" s="14"/>
      <c r="T18" s="41">
        <f t="shared" si="7"/>
        <v>0</v>
      </c>
      <c r="U18" s="41">
        <f t="shared" si="8"/>
        <v>0</v>
      </c>
      <c r="V18" s="41">
        <f t="shared" si="9"/>
        <v>0</v>
      </c>
      <c r="W18" s="41">
        <f t="shared" si="10"/>
        <v>0</v>
      </c>
      <c r="X18" s="14"/>
      <c r="Y18" s="42">
        <f t="shared" si="11"/>
        <v>0</v>
      </c>
    </row>
    <row r="19" spans="1:25" s="4" customFormat="1" ht="132" customHeight="1" thickBot="1" x14ac:dyDescent="0.3">
      <c r="A19" s="12"/>
      <c r="B19" s="22">
        <v>10</v>
      </c>
      <c r="C19" s="23" t="s">
        <v>23</v>
      </c>
      <c r="D19" s="23" t="s">
        <v>5</v>
      </c>
      <c r="E19" s="24">
        <v>1</v>
      </c>
      <c r="F19" s="18">
        <v>1</v>
      </c>
      <c r="G19" s="20">
        <v>12</v>
      </c>
      <c r="H19" s="18">
        <v>11</v>
      </c>
      <c r="I19" s="21"/>
      <c r="J19" s="41"/>
      <c r="K19" s="41">
        <f t="shared" si="0"/>
        <v>0</v>
      </c>
      <c r="L19" s="41">
        <f t="shared" si="1"/>
        <v>0</v>
      </c>
      <c r="M19" s="41">
        <f t="shared" si="2"/>
        <v>0</v>
      </c>
      <c r="N19" s="17"/>
      <c r="O19" s="41">
        <f t="shared" si="3"/>
        <v>0</v>
      </c>
      <c r="P19" s="41">
        <f t="shared" si="4"/>
        <v>0</v>
      </c>
      <c r="Q19" s="41">
        <f t="shared" si="5"/>
        <v>0</v>
      </c>
      <c r="R19" s="41">
        <f t="shared" si="6"/>
        <v>0</v>
      </c>
      <c r="S19" s="14"/>
      <c r="T19" s="41">
        <f t="shared" si="7"/>
        <v>0</v>
      </c>
      <c r="U19" s="41">
        <f t="shared" si="8"/>
        <v>0</v>
      </c>
      <c r="V19" s="41">
        <f t="shared" si="9"/>
        <v>0</v>
      </c>
      <c r="W19" s="41">
        <f t="shared" si="10"/>
        <v>0</v>
      </c>
      <c r="X19" s="14"/>
      <c r="Y19" s="42">
        <f t="shared" si="11"/>
        <v>0</v>
      </c>
    </row>
    <row r="20" spans="1:25" s="4" customFormat="1" ht="132" customHeight="1" thickBot="1" x14ac:dyDescent="0.3">
      <c r="A20" s="12"/>
      <c r="B20" s="18">
        <v>11</v>
      </c>
      <c r="C20" s="19" t="s">
        <v>24</v>
      </c>
      <c r="D20" s="19" t="s">
        <v>5</v>
      </c>
      <c r="E20" s="20">
        <v>1</v>
      </c>
      <c r="F20" s="18">
        <v>1</v>
      </c>
      <c r="G20" s="20">
        <v>12</v>
      </c>
      <c r="H20" s="18">
        <v>11</v>
      </c>
      <c r="I20" s="21"/>
      <c r="J20" s="41"/>
      <c r="K20" s="41">
        <f t="shared" si="0"/>
        <v>0</v>
      </c>
      <c r="L20" s="41">
        <f t="shared" si="1"/>
        <v>0</v>
      </c>
      <c r="M20" s="41">
        <f t="shared" si="2"/>
        <v>0</v>
      </c>
      <c r="N20" s="17"/>
      <c r="O20" s="41">
        <f>ROUND(J20+(J20*$R$7),2)</f>
        <v>0</v>
      </c>
      <c r="P20" s="41">
        <f t="shared" si="4"/>
        <v>0</v>
      </c>
      <c r="Q20" s="41">
        <f t="shared" si="5"/>
        <v>0</v>
      </c>
      <c r="R20" s="41">
        <f t="shared" si="6"/>
        <v>0</v>
      </c>
      <c r="S20" s="14"/>
      <c r="T20" s="41">
        <f t="shared" si="7"/>
        <v>0</v>
      </c>
      <c r="U20" s="41">
        <f t="shared" si="8"/>
        <v>0</v>
      </c>
      <c r="V20" s="41">
        <f t="shared" si="9"/>
        <v>0</v>
      </c>
      <c r="W20" s="41">
        <f t="shared" si="10"/>
        <v>0</v>
      </c>
      <c r="X20" s="14"/>
      <c r="Y20" s="42">
        <f t="shared" si="11"/>
        <v>0</v>
      </c>
    </row>
    <row r="21" spans="1:25" s="4" customFormat="1" ht="72.75" customHeight="1" thickBot="1" x14ac:dyDescent="0.3">
      <c r="A21" s="12"/>
      <c r="B21" s="130" t="s">
        <v>6</v>
      </c>
      <c r="C21" s="131"/>
      <c r="D21" s="131"/>
      <c r="E21" s="131"/>
      <c r="F21" s="131"/>
      <c r="G21" s="131"/>
      <c r="H21" s="132"/>
      <c r="I21" s="13"/>
      <c r="J21" s="127"/>
      <c r="K21" s="128"/>
      <c r="L21" s="129"/>
      <c r="M21" s="53">
        <f>ROUND(SUM(M10:M20),2)</f>
        <v>0</v>
      </c>
      <c r="N21" s="17"/>
      <c r="O21" s="127"/>
      <c r="P21" s="128"/>
      <c r="Q21" s="129"/>
      <c r="R21" s="53">
        <f>ROUND(SUM(R10:R20),2)</f>
        <v>0</v>
      </c>
      <c r="S21" s="14"/>
      <c r="T21" s="127"/>
      <c r="U21" s="128"/>
      <c r="V21" s="129"/>
      <c r="W21" s="53">
        <f>ROUND(SUM(W10:W20),2)</f>
        <v>0</v>
      </c>
      <c r="X21" s="25"/>
      <c r="Y21" s="64">
        <f>ROUND(SUM(Y10:Y20),2)</f>
        <v>0</v>
      </c>
    </row>
    <row r="22" spans="1:25" s="4" customFormat="1" ht="105" customHeight="1" thickBot="1" x14ac:dyDescent="0.3">
      <c r="A22" s="12"/>
      <c r="B22" s="26"/>
      <c r="C22" s="26"/>
      <c r="D22" s="26"/>
      <c r="E22" s="26"/>
      <c r="F22" s="26"/>
      <c r="G22" s="26"/>
      <c r="H22" s="26"/>
      <c r="I22" s="26"/>
      <c r="J22" s="27"/>
      <c r="K22" s="27"/>
      <c r="L22" s="27"/>
      <c r="M22" s="28"/>
      <c r="N22" s="29"/>
      <c r="O22" s="27"/>
      <c r="P22" s="27"/>
      <c r="Q22" s="27"/>
      <c r="R22" s="28"/>
      <c r="S22" s="14"/>
      <c r="T22" s="27"/>
      <c r="U22" s="27"/>
      <c r="V22" s="27"/>
      <c r="W22" s="28"/>
      <c r="X22" s="25"/>
      <c r="Y22" s="30"/>
    </row>
    <row r="23" spans="1:25" s="4" customFormat="1" ht="71.25" customHeight="1" thickBot="1" x14ac:dyDescent="0.3">
      <c r="A23" s="12"/>
      <c r="B23" s="130" t="s">
        <v>14</v>
      </c>
      <c r="C23" s="131"/>
      <c r="D23" s="131"/>
      <c r="E23" s="131"/>
      <c r="F23" s="131"/>
      <c r="G23" s="131"/>
      <c r="H23" s="132"/>
      <c r="I23" s="13"/>
      <c r="J23" s="17"/>
      <c r="K23" s="17"/>
      <c r="L23" s="17"/>
      <c r="M23" s="17"/>
      <c r="N23" s="17"/>
      <c r="O23" s="17"/>
      <c r="P23" s="17"/>
      <c r="Q23" s="17"/>
      <c r="R23" s="17"/>
      <c r="S23" s="14"/>
      <c r="T23" s="17"/>
      <c r="U23" s="17"/>
      <c r="V23" s="17"/>
      <c r="W23" s="17"/>
      <c r="X23" s="14"/>
      <c r="Y23" s="26"/>
    </row>
    <row r="24" spans="1:25" s="4" customFormat="1" ht="129.75" customHeight="1" thickBot="1" x14ac:dyDescent="0.3">
      <c r="A24" s="12"/>
      <c r="B24" s="51" t="s">
        <v>2</v>
      </c>
      <c r="C24" s="133" t="s">
        <v>7</v>
      </c>
      <c r="D24" s="134"/>
      <c r="E24" s="133" t="s">
        <v>28</v>
      </c>
      <c r="F24" s="134"/>
      <c r="G24" s="135"/>
      <c r="H24" s="52" t="s">
        <v>13</v>
      </c>
      <c r="I24" s="31"/>
      <c r="J24" s="136" t="s">
        <v>69</v>
      </c>
      <c r="K24" s="136"/>
      <c r="L24" s="136"/>
      <c r="M24" s="136"/>
      <c r="N24" s="39"/>
      <c r="O24" s="137" t="s">
        <v>70</v>
      </c>
      <c r="P24" s="138"/>
      <c r="Q24" s="139"/>
      <c r="R24" s="49">
        <v>4.3999999999999997E-2</v>
      </c>
      <c r="S24" s="39"/>
      <c r="T24" s="137" t="s">
        <v>71</v>
      </c>
      <c r="U24" s="138"/>
      <c r="V24" s="139"/>
      <c r="W24" s="50">
        <v>0.03</v>
      </c>
      <c r="X24" s="14"/>
      <c r="Y24" s="65" t="s">
        <v>73</v>
      </c>
    </row>
    <row r="25" spans="1:25" s="4" customFormat="1" ht="105" customHeight="1" thickBot="1" x14ac:dyDescent="0.3">
      <c r="A25" s="12"/>
      <c r="B25" s="1">
        <v>1</v>
      </c>
      <c r="C25" s="140" t="s">
        <v>29</v>
      </c>
      <c r="D25" s="141"/>
      <c r="E25" s="140" t="s">
        <v>28</v>
      </c>
      <c r="F25" s="141"/>
      <c r="G25" s="142"/>
      <c r="H25" s="32">
        <v>1</v>
      </c>
      <c r="I25" s="33"/>
      <c r="J25" s="41"/>
      <c r="K25" s="41">
        <f>ROUND(J25*19%,2)</f>
        <v>0</v>
      </c>
      <c r="L25" s="41">
        <f>ROUND(J25+K25,2)</f>
        <v>0</v>
      </c>
      <c r="M25" s="41">
        <f>ROUND(L25*$H25,2)</f>
        <v>0</v>
      </c>
      <c r="N25" s="17"/>
      <c r="O25" s="41">
        <f>ROUND(J25+(J25*$R$24),2)</f>
        <v>0</v>
      </c>
      <c r="P25" s="41">
        <f>ROUND(O25*19%,2)</f>
        <v>0</v>
      </c>
      <c r="Q25" s="41">
        <f t="shared" ref="Q25:Q38" si="12">ROUND(O25+P25,2)</f>
        <v>0</v>
      </c>
      <c r="R25" s="41">
        <f t="shared" ref="R25:R38" si="13">ROUND(Q25*$H25,2)</f>
        <v>0</v>
      </c>
      <c r="S25" s="14"/>
      <c r="T25" s="41">
        <f>ROUND(O25+(O25*$W$24),2)</f>
        <v>0</v>
      </c>
      <c r="U25" s="41">
        <f t="shared" ref="U25:U38" si="14">ROUND(T25*19%,2)</f>
        <v>0</v>
      </c>
      <c r="V25" s="41">
        <f t="shared" ref="V25:V38" si="15">ROUND(T25+U25,2)</f>
        <v>0</v>
      </c>
      <c r="W25" s="41">
        <f t="shared" ref="W25:W38" si="16">ROUND(V25*$H25,2)</f>
        <v>0</v>
      </c>
      <c r="X25" s="14"/>
      <c r="Y25" s="42">
        <f>ROUND(M25+R25+W25,2)</f>
        <v>0</v>
      </c>
    </row>
    <row r="26" spans="1:25" s="4" customFormat="1" ht="105" customHeight="1" thickBot="1" x14ac:dyDescent="0.3">
      <c r="A26" s="12"/>
      <c r="B26" s="1">
        <v>2</v>
      </c>
      <c r="C26" s="140" t="s">
        <v>30</v>
      </c>
      <c r="D26" s="141"/>
      <c r="E26" s="140" t="s">
        <v>28</v>
      </c>
      <c r="F26" s="141"/>
      <c r="G26" s="142"/>
      <c r="H26" s="32">
        <v>1</v>
      </c>
      <c r="I26" s="33"/>
      <c r="J26" s="41"/>
      <c r="K26" s="41">
        <f t="shared" ref="K26:K38" si="17">ROUND(J26*19%,2)</f>
        <v>0</v>
      </c>
      <c r="L26" s="41">
        <f t="shared" ref="L26:L38" si="18">ROUND(J26+K26,2)</f>
        <v>0</v>
      </c>
      <c r="M26" s="41">
        <f t="shared" ref="M26:M38" si="19">ROUND(L26*$H26,2)</f>
        <v>0</v>
      </c>
      <c r="N26" s="17"/>
      <c r="O26" s="41">
        <f t="shared" ref="O26:O38" si="20">ROUND(J26+(J26*$R$24),2)</f>
        <v>0</v>
      </c>
      <c r="P26" s="41">
        <f t="shared" ref="P26:P38" si="21">ROUND(O26*19%,2)</f>
        <v>0</v>
      </c>
      <c r="Q26" s="41">
        <f t="shared" si="12"/>
        <v>0</v>
      </c>
      <c r="R26" s="41">
        <f t="shared" si="13"/>
        <v>0</v>
      </c>
      <c r="S26" s="14"/>
      <c r="T26" s="41">
        <f t="shared" ref="T26:T37" si="22">ROUND(O26+(O26*$W$24),2)</f>
        <v>0</v>
      </c>
      <c r="U26" s="41">
        <f t="shared" si="14"/>
        <v>0</v>
      </c>
      <c r="V26" s="41">
        <f t="shared" si="15"/>
        <v>0</v>
      </c>
      <c r="W26" s="41">
        <f t="shared" si="16"/>
        <v>0</v>
      </c>
      <c r="X26" s="14"/>
      <c r="Y26" s="42">
        <f t="shared" ref="Y26:Y38" si="23">ROUND(M26+R26+W26,2)</f>
        <v>0</v>
      </c>
    </row>
    <row r="27" spans="1:25" s="4" customFormat="1" ht="105" customHeight="1" thickBot="1" x14ac:dyDescent="0.3">
      <c r="A27" s="12"/>
      <c r="B27" s="1">
        <v>3</v>
      </c>
      <c r="C27" s="140" t="s">
        <v>31</v>
      </c>
      <c r="D27" s="141"/>
      <c r="E27" s="140" t="s">
        <v>28</v>
      </c>
      <c r="F27" s="141"/>
      <c r="G27" s="142"/>
      <c r="H27" s="32">
        <v>1</v>
      </c>
      <c r="I27" s="33"/>
      <c r="J27" s="41"/>
      <c r="K27" s="41">
        <f t="shared" si="17"/>
        <v>0</v>
      </c>
      <c r="L27" s="41">
        <f t="shared" si="18"/>
        <v>0</v>
      </c>
      <c r="M27" s="41">
        <f t="shared" si="19"/>
        <v>0</v>
      </c>
      <c r="N27" s="17"/>
      <c r="O27" s="41">
        <f t="shared" si="20"/>
        <v>0</v>
      </c>
      <c r="P27" s="41">
        <f t="shared" si="21"/>
        <v>0</v>
      </c>
      <c r="Q27" s="41">
        <f t="shared" si="12"/>
        <v>0</v>
      </c>
      <c r="R27" s="41">
        <f t="shared" si="13"/>
        <v>0</v>
      </c>
      <c r="S27" s="14"/>
      <c r="T27" s="41">
        <f t="shared" si="22"/>
        <v>0</v>
      </c>
      <c r="U27" s="41">
        <f t="shared" si="14"/>
        <v>0</v>
      </c>
      <c r="V27" s="41">
        <f t="shared" si="15"/>
        <v>0</v>
      </c>
      <c r="W27" s="41">
        <f t="shared" si="16"/>
        <v>0</v>
      </c>
      <c r="X27" s="14"/>
      <c r="Y27" s="42">
        <f t="shared" si="23"/>
        <v>0</v>
      </c>
    </row>
    <row r="28" spans="1:25" s="4" customFormat="1" ht="105" customHeight="1" thickBot="1" x14ac:dyDescent="0.3">
      <c r="A28" s="12"/>
      <c r="B28" s="1">
        <v>4</v>
      </c>
      <c r="C28" s="140" t="s">
        <v>32</v>
      </c>
      <c r="D28" s="141"/>
      <c r="E28" s="140" t="s">
        <v>28</v>
      </c>
      <c r="F28" s="141"/>
      <c r="G28" s="142"/>
      <c r="H28" s="32">
        <v>1</v>
      </c>
      <c r="I28" s="33"/>
      <c r="J28" s="41"/>
      <c r="K28" s="41">
        <f t="shared" si="17"/>
        <v>0</v>
      </c>
      <c r="L28" s="41">
        <f t="shared" si="18"/>
        <v>0</v>
      </c>
      <c r="M28" s="41">
        <f t="shared" si="19"/>
        <v>0</v>
      </c>
      <c r="N28" s="17"/>
      <c r="O28" s="41">
        <f t="shared" si="20"/>
        <v>0</v>
      </c>
      <c r="P28" s="41">
        <f t="shared" si="21"/>
        <v>0</v>
      </c>
      <c r="Q28" s="41">
        <f t="shared" si="12"/>
        <v>0</v>
      </c>
      <c r="R28" s="41">
        <f t="shared" si="13"/>
        <v>0</v>
      </c>
      <c r="S28" s="14"/>
      <c r="T28" s="41">
        <f t="shared" si="22"/>
        <v>0</v>
      </c>
      <c r="U28" s="41">
        <f t="shared" si="14"/>
        <v>0</v>
      </c>
      <c r="V28" s="41">
        <f t="shared" si="15"/>
        <v>0</v>
      </c>
      <c r="W28" s="41">
        <f t="shared" si="16"/>
        <v>0</v>
      </c>
      <c r="X28" s="14"/>
      <c r="Y28" s="42">
        <f t="shared" si="23"/>
        <v>0</v>
      </c>
    </row>
    <row r="29" spans="1:25" s="4" customFormat="1" ht="105" customHeight="1" thickBot="1" x14ac:dyDescent="0.3">
      <c r="A29" s="12"/>
      <c r="B29" s="1">
        <v>5</v>
      </c>
      <c r="C29" s="140" t="s">
        <v>33</v>
      </c>
      <c r="D29" s="141"/>
      <c r="E29" s="140" t="s">
        <v>28</v>
      </c>
      <c r="F29" s="141"/>
      <c r="G29" s="142"/>
      <c r="H29" s="32">
        <v>1</v>
      </c>
      <c r="I29" s="33"/>
      <c r="J29" s="41"/>
      <c r="K29" s="41">
        <f t="shared" si="17"/>
        <v>0</v>
      </c>
      <c r="L29" s="41">
        <f t="shared" si="18"/>
        <v>0</v>
      </c>
      <c r="M29" s="41">
        <f t="shared" si="19"/>
        <v>0</v>
      </c>
      <c r="N29" s="17"/>
      <c r="O29" s="41">
        <f t="shared" si="20"/>
        <v>0</v>
      </c>
      <c r="P29" s="41">
        <f t="shared" si="21"/>
        <v>0</v>
      </c>
      <c r="Q29" s="41">
        <f t="shared" si="12"/>
        <v>0</v>
      </c>
      <c r="R29" s="41">
        <f t="shared" si="13"/>
        <v>0</v>
      </c>
      <c r="S29" s="14"/>
      <c r="T29" s="41">
        <f t="shared" si="22"/>
        <v>0</v>
      </c>
      <c r="U29" s="41">
        <f t="shared" si="14"/>
        <v>0</v>
      </c>
      <c r="V29" s="41">
        <f t="shared" si="15"/>
        <v>0</v>
      </c>
      <c r="W29" s="41">
        <f t="shared" si="16"/>
        <v>0</v>
      </c>
      <c r="X29" s="14"/>
      <c r="Y29" s="42">
        <f t="shared" si="23"/>
        <v>0</v>
      </c>
    </row>
    <row r="30" spans="1:25" s="4" customFormat="1" ht="105" customHeight="1" thickBot="1" x14ac:dyDescent="0.3">
      <c r="A30" s="12"/>
      <c r="B30" s="1">
        <v>6</v>
      </c>
      <c r="C30" s="140" t="s">
        <v>34</v>
      </c>
      <c r="D30" s="141"/>
      <c r="E30" s="140" t="s">
        <v>28</v>
      </c>
      <c r="F30" s="141"/>
      <c r="G30" s="142"/>
      <c r="H30" s="32">
        <v>1</v>
      </c>
      <c r="I30" s="33"/>
      <c r="J30" s="41"/>
      <c r="K30" s="41">
        <f t="shared" si="17"/>
        <v>0</v>
      </c>
      <c r="L30" s="41">
        <f t="shared" si="18"/>
        <v>0</v>
      </c>
      <c r="M30" s="41">
        <f t="shared" si="19"/>
        <v>0</v>
      </c>
      <c r="N30" s="17"/>
      <c r="O30" s="41">
        <f t="shared" si="20"/>
        <v>0</v>
      </c>
      <c r="P30" s="41">
        <f t="shared" si="21"/>
        <v>0</v>
      </c>
      <c r="Q30" s="41">
        <f t="shared" si="12"/>
        <v>0</v>
      </c>
      <c r="R30" s="41">
        <f t="shared" si="13"/>
        <v>0</v>
      </c>
      <c r="S30" s="14"/>
      <c r="T30" s="41">
        <f t="shared" si="22"/>
        <v>0</v>
      </c>
      <c r="U30" s="41">
        <f t="shared" si="14"/>
        <v>0</v>
      </c>
      <c r="V30" s="41">
        <f t="shared" si="15"/>
        <v>0</v>
      </c>
      <c r="W30" s="41">
        <f t="shared" si="16"/>
        <v>0</v>
      </c>
      <c r="X30" s="14"/>
      <c r="Y30" s="42">
        <f t="shared" si="23"/>
        <v>0</v>
      </c>
    </row>
    <row r="31" spans="1:25" s="4" customFormat="1" ht="105" customHeight="1" thickBot="1" x14ac:dyDescent="0.3">
      <c r="A31" s="12"/>
      <c r="B31" s="1">
        <v>7</v>
      </c>
      <c r="C31" s="140" t="s">
        <v>35</v>
      </c>
      <c r="D31" s="141"/>
      <c r="E31" s="140" t="s">
        <v>28</v>
      </c>
      <c r="F31" s="141"/>
      <c r="G31" s="142"/>
      <c r="H31" s="32">
        <v>1</v>
      </c>
      <c r="I31" s="33"/>
      <c r="J31" s="41"/>
      <c r="K31" s="41">
        <f t="shared" si="17"/>
        <v>0</v>
      </c>
      <c r="L31" s="41">
        <f t="shared" si="18"/>
        <v>0</v>
      </c>
      <c r="M31" s="41">
        <f t="shared" si="19"/>
        <v>0</v>
      </c>
      <c r="N31" s="17"/>
      <c r="O31" s="41">
        <f t="shared" si="20"/>
        <v>0</v>
      </c>
      <c r="P31" s="41">
        <f t="shared" si="21"/>
        <v>0</v>
      </c>
      <c r="Q31" s="41">
        <f t="shared" si="12"/>
        <v>0</v>
      </c>
      <c r="R31" s="41">
        <f t="shared" si="13"/>
        <v>0</v>
      </c>
      <c r="S31" s="14"/>
      <c r="T31" s="41">
        <f t="shared" si="22"/>
        <v>0</v>
      </c>
      <c r="U31" s="41">
        <f t="shared" si="14"/>
        <v>0</v>
      </c>
      <c r="V31" s="41">
        <f t="shared" si="15"/>
        <v>0</v>
      </c>
      <c r="W31" s="41">
        <f t="shared" si="16"/>
        <v>0</v>
      </c>
      <c r="X31" s="14"/>
      <c r="Y31" s="42">
        <f t="shared" si="23"/>
        <v>0</v>
      </c>
    </row>
    <row r="32" spans="1:25" s="4" customFormat="1" ht="105" customHeight="1" thickBot="1" x14ac:dyDescent="0.3">
      <c r="A32" s="12"/>
      <c r="B32" s="1">
        <v>8</v>
      </c>
      <c r="C32" s="140" t="s">
        <v>36</v>
      </c>
      <c r="D32" s="141"/>
      <c r="E32" s="140" t="s">
        <v>28</v>
      </c>
      <c r="F32" s="141"/>
      <c r="G32" s="142"/>
      <c r="H32" s="32">
        <v>1</v>
      </c>
      <c r="I32" s="33"/>
      <c r="J32" s="41"/>
      <c r="K32" s="41">
        <f t="shared" si="17"/>
        <v>0</v>
      </c>
      <c r="L32" s="41">
        <f t="shared" si="18"/>
        <v>0</v>
      </c>
      <c r="M32" s="41">
        <f t="shared" si="19"/>
        <v>0</v>
      </c>
      <c r="N32" s="17"/>
      <c r="O32" s="41">
        <f t="shared" si="20"/>
        <v>0</v>
      </c>
      <c r="P32" s="41">
        <f t="shared" si="21"/>
        <v>0</v>
      </c>
      <c r="Q32" s="41">
        <f t="shared" si="12"/>
        <v>0</v>
      </c>
      <c r="R32" s="41">
        <f t="shared" si="13"/>
        <v>0</v>
      </c>
      <c r="S32" s="14"/>
      <c r="T32" s="41">
        <f t="shared" si="22"/>
        <v>0</v>
      </c>
      <c r="U32" s="41">
        <f t="shared" si="14"/>
        <v>0</v>
      </c>
      <c r="V32" s="41">
        <f t="shared" si="15"/>
        <v>0</v>
      </c>
      <c r="W32" s="41">
        <f t="shared" si="16"/>
        <v>0</v>
      </c>
      <c r="X32" s="14"/>
      <c r="Y32" s="42">
        <f t="shared" si="23"/>
        <v>0</v>
      </c>
    </row>
    <row r="33" spans="1:25" s="4" customFormat="1" ht="105" customHeight="1" thickBot="1" x14ac:dyDescent="0.3">
      <c r="A33" s="12"/>
      <c r="B33" s="1">
        <v>9</v>
      </c>
      <c r="C33" s="140" t="s">
        <v>37</v>
      </c>
      <c r="D33" s="141"/>
      <c r="E33" s="140" t="s">
        <v>28</v>
      </c>
      <c r="F33" s="141"/>
      <c r="G33" s="142"/>
      <c r="H33" s="32">
        <v>1</v>
      </c>
      <c r="I33" s="33"/>
      <c r="J33" s="41"/>
      <c r="K33" s="41">
        <f t="shared" si="17"/>
        <v>0</v>
      </c>
      <c r="L33" s="41">
        <f t="shared" si="18"/>
        <v>0</v>
      </c>
      <c r="M33" s="41">
        <f t="shared" si="19"/>
        <v>0</v>
      </c>
      <c r="N33" s="17"/>
      <c r="O33" s="41">
        <f t="shared" si="20"/>
        <v>0</v>
      </c>
      <c r="P33" s="41">
        <f t="shared" si="21"/>
        <v>0</v>
      </c>
      <c r="Q33" s="41">
        <f t="shared" si="12"/>
        <v>0</v>
      </c>
      <c r="R33" s="41">
        <f t="shared" si="13"/>
        <v>0</v>
      </c>
      <c r="S33" s="14"/>
      <c r="T33" s="41">
        <f t="shared" si="22"/>
        <v>0</v>
      </c>
      <c r="U33" s="41">
        <f t="shared" si="14"/>
        <v>0</v>
      </c>
      <c r="V33" s="41">
        <f t="shared" si="15"/>
        <v>0</v>
      </c>
      <c r="W33" s="41">
        <f t="shared" si="16"/>
        <v>0</v>
      </c>
      <c r="X33" s="14"/>
      <c r="Y33" s="42">
        <f t="shared" si="23"/>
        <v>0</v>
      </c>
    </row>
    <row r="34" spans="1:25" s="4" customFormat="1" ht="105" customHeight="1" thickBot="1" x14ac:dyDescent="0.3">
      <c r="A34" s="12"/>
      <c r="B34" s="1">
        <v>10</v>
      </c>
      <c r="C34" s="140" t="s">
        <v>38</v>
      </c>
      <c r="D34" s="141"/>
      <c r="E34" s="140" t="s">
        <v>28</v>
      </c>
      <c r="F34" s="141"/>
      <c r="G34" s="142"/>
      <c r="H34" s="32">
        <v>1</v>
      </c>
      <c r="I34" s="33"/>
      <c r="J34" s="41"/>
      <c r="K34" s="41">
        <f t="shared" si="17"/>
        <v>0</v>
      </c>
      <c r="L34" s="41">
        <f t="shared" si="18"/>
        <v>0</v>
      </c>
      <c r="M34" s="41">
        <f t="shared" si="19"/>
        <v>0</v>
      </c>
      <c r="N34" s="17"/>
      <c r="O34" s="41">
        <f t="shared" si="20"/>
        <v>0</v>
      </c>
      <c r="P34" s="41">
        <f t="shared" si="21"/>
        <v>0</v>
      </c>
      <c r="Q34" s="41">
        <f t="shared" si="12"/>
        <v>0</v>
      </c>
      <c r="R34" s="41">
        <f t="shared" si="13"/>
        <v>0</v>
      </c>
      <c r="S34" s="14"/>
      <c r="T34" s="41">
        <f t="shared" si="22"/>
        <v>0</v>
      </c>
      <c r="U34" s="41">
        <f t="shared" si="14"/>
        <v>0</v>
      </c>
      <c r="V34" s="41">
        <f t="shared" si="15"/>
        <v>0</v>
      </c>
      <c r="W34" s="41">
        <f t="shared" si="16"/>
        <v>0</v>
      </c>
      <c r="X34" s="14"/>
      <c r="Y34" s="42">
        <f t="shared" si="23"/>
        <v>0</v>
      </c>
    </row>
    <row r="35" spans="1:25" s="4" customFormat="1" ht="105" customHeight="1" thickBot="1" x14ac:dyDescent="0.3">
      <c r="A35" s="12"/>
      <c r="B35" s="1">
        <v>11</v>
      </c>
      <c r="C35" s="140" t="s">
        <v>39</v>
      </c>
      <c r="D35" s="141"/>
      <c r="E35" s="140" t="s">
        <v>28</v>
      </c>
      <c r="F35" s="141"/>
      <c r="G35" s="142"/>
      <c r="H35" s="32">
        <v>1</v>
      </c>
      <c r="I35" s="33"/>
      <c r="J35" s="41"/>
      <c r="K35" s="41">
        <f t="shared" si="17"/>
        <v>0</v>
      </c>
      <c r="L35" s="41">
        <f t="shared" si="18"/>
        <v>0</v>
      </c>
      <c r="M35" s="41">
        <f t="shared" si="19"/>
        <v>0</v>
      </c>
      <c r="N35" s="17"/>
      <c r="O35" s="41">
        <f t="shared" si="20"/>
        <v>0</v>
      </c>
      <c r="P35" s="41">
        <f t="shared" si="21"/>
        <v>0</v>
      </c>
      <c r="Q35" s="41">
        <f t="shared" si="12"/>
        <v>0</v>
      </c>
      <c r="R35" s="41">
        <f t="shared" si="13"/>
        <v>0</v>
      </c>
      <c r="S35" s="14"/>
      <c r="T35" s="41">
        <f t="shared" si="22"/>
        <v>0</v>
      </c>
      <c r="U35" s="41">
        <f t="shared" si="14"/>
        <v>0</v>
      </c>
      <c r="V35" s="41">
        <f t="shared" si="15"/>
        <v>0</v>
      </c>
      <c r="W35" s="41">
        <f t="shared" si="16"/>
        <v>0</v>
      </c>
      <c r="X35" s="14"/>
      <c r="Y35" s="42">
        <f t="shared" si="23"/>
        <v>0</v>
      </c>
    </row>
    <row r="36" spans="1:25" s="4" customFormat="1" ht="105" customHeight="1" thickBot="1" x14ac:dyDescent="0.3">
      <c r="A36" s="12"/>
      <c r="B36" s="1">
        <v>12</v>
      </c>
      <c r="C36" s="140" t="s">
        <v>40</v>
      </c>
      <c r="D36" s="141"/>
      <c r="E36" s="140" t="s">
        <v>28</v>
      </c>
      <c r="F36" s="141"/>
      <c r="G36" s="142"/>
      <c r="H36" s="32">
        <v>1</v>
      </c>
      <c r="I36" s="33"/>
      <c r="J36" s="41"/>
      <c r="K36" s="41">
        <f t="shared" si="17"/>
        <v>0</v>
      </c>
      <c r="L36" s="41">
        <f t="shared" si="18"/>
        <v>0</v>
      </c>
      <c r="M36" s="41">
        <f t="shared" si="19"/>
        <v>0</v>
      </c>
      <c r="N36" s="17"/>
      <c r="O36" s="41">
        <f t="shared" si="20"/>
        <v>0</v>
      </c>
      <c r="P36" s="41">
        <f t="shared" si="21"/>
        <v>0</v>
      </c>
      <c r="Q36" s="41">
        <f t="shared" si="12"/>
        <v>0</v>
      </c>
      <c r="R36" s="41">
        <f t="shared" si="13"/>
        <v>0</v>
      </c>
      <c r="S36" s="14"/>
      <c r="T36" s="41">
        <f t="shared" si="22"/>
        <v>0</v>
      </c>
      <c r="U36" s="41">
        <f t="shared" si="14"/>
        <v>0</v>
      </c>
      <c r="V36" s="41">
        <f t="shared" si="15"/>
        <v>0</v>
      </c>
      <c r="W36" s="41">
        <f t="shared" si="16"/>
        <v>0</v>
      </c>
      <c r="X36" s="14"/>
      <c r="Y36" s="42">
        <f t="shared" si="23"/>
        <v>0</v>
      </c>
    </row>
    <row r="37" spans="1:25" s="4" customFormat="1" ht="105" customHeight="1" thickBot="1" x14ac:dyDescent="0.3">
      <c r="A37" s="12"/>
      <c r="B37" s="1">
        <v>13</v>
      </c>
      <c r="C37" s="140" t="s">
        <v>41</v>
      </c>
      <c r="D37" s="141"/>
      <c r="E37" s="140" t="s">
        <v>28</v>
      </c>
      <c r="F37" s="141"/>
      <c r="G37" s="142"/>
      <c r="H37" s="32">
        <v>1</v>
      </c>
      <c r="I37" s="33"/>
      <c r="J37" s="41"/>
      <c r="K37" s="41">
        <f t="shared" si="17"/>
        <v>0</v>
      </c>
      <c r="L37" s="41">
        <f t="shared" si="18"/>
        <v>0</v>
      </c>
      <c r="M37" s="41">
        <f t="shared" si="19"/>
        <v>0</v>
      </c>
      <c r="N37" s="17"/>
      <c r="O37" s="41">
        <f t="shared" si="20"/>
        <v>0</v>
      </c>
      <c r="P37" s="41">
        <f t="shared" si="21"/>
        <v>0</v>
      </c>
      <c r="Q37" s="41">
        <f t="shared" si="12"/>
        <v>0</v>
      </c>
      <c r="R37" s="41">
        <f t="shared" si="13"/>
        <v>0</v>
      </c>
      <c r="S37" s="14"/>
      <c r="T37" s="41">
        <f t="shared" si="22"/>
        <v>0</v>
      </c>
      <c r="U37" s="41">
        <f t="shared" si="14"/>
        <v>0</v>
      </c>
      <c r="V37" s="41">
        <f t="shared" si="15"/>
        <v>0</v>
      </c>
      <c r="W37" s="41">
        <f t="shared" si="16"/>
        <v>0</v>
      </c>
      <c r="X37" s="14"/>
      <c r="Y37" s="42">
        <f t="shared" si="23"/>
        <v>0</v>
      </c>
    </row>
    <row r="38" spans="1:25" s="4" customFormat="1" ht="105" customHeight="1" thickBot="1" x14ac:dyDescent="0.3">
      <c r="A38" s="12"/>
      <c r="B38" s="1">
        <v>14</v>
      </c>
      <c r="C38" s="140" t="s">
        <v>42</v>
      </c>
      <c r="D38" s="141"/>
      <c r="E38" s="140" t="s">
        <v>28</v>
      </c>
      <c r="F38" s="141"/>
      <c r="G38" s="142"/>
      <c r="H38" s="32">
        <v>1</v>
      </c>
      <c r="I38" s="33"/>
      <c r="J38" s="41"/>
      <c r="K38" s="41">
        <f t="shared" si="17"/>
        <v>0</v>
      </c>
      <c r="L38" s="41">
        <f t="shared" si="18"/>
        <v>0</v>
      </c>
      <c r="M38" s="41">
        <f t="shared" si="19"/>
        <v>0</v>
      </c>
      <c r="N38" s="17"/>
      <c r="O38" s="41">
        <f t="shared" si="20"/>
        <v>0</v>
      </c>
      <c r="P38" s="41">
        <f t="shared" si="21"/>
        <v>0</v>
      </c>
      <c r="Q38" s="41">
        <f t="shared" si="12"/>
        <v>0</v>
      </c>
      <c r="R38" s="41">
        <f t="shared" si="13"/>
        <v>0</v>
      </c>
      <c r="S38" s="14"/>
      <c r="T38" s="41">
        <f>ROUND(O38+(O38*$W$24),2)</f>
        <v>0</v>
      </c>
      <c r="U38" s="41">
        <f t="shared" si="14"/>
        <v>0</v>
      </c>
      <c r="V38" s="41">
        <f t="shared" si="15"/>
        <v>0</v>
      </c>
      <c r="W38" s="41">
        <f t="shared" si="16"/>
        <v>0</v>
      </c>
      <c r="X38" s="14"/>
      <c r="Y38" s="42">
        <f t="shared" si="23"/>
        <v>0</v>
      </c>
    </row>
    <row r="39" spans="1:25" s="4" customFormat="1" ht="60" customHeight="1" thickBot="1" x14ac:dyDescent="0.3">
      <c r="A39" s="12"/>
      <c r="B39" s="143" t="s">
        <v>8</v>
      </c>
      <c r="C39" s="144"/>
      <c r="D39" s="144"/>
      <c r="E39" s="144"/>
      <c r="F39" s="144"/>
      <c r="G39" s="144"/>
      <c r="H39" s="145"/>
      <c r="I39" s="13"/>
      <c r="J39" s="34"/>
      <c r="K39" s="35"/>
      <c r="L39" s="35"/>
      <c r="M39" s="53">
        <f>ROUND(SUM(M25:M38),2)</f>
        <v>0</v>
      </c>
      <c r="N39" s="17"/>
      <c r="O39" s="34"/>
      <c r="P39" s="35"/>
      <c r="Q39" s="36"/>
      <c r="R39" s="53">
        <f>ROUND(SUM(R25:R38),2)</f>
        <v>0</v>
      </c>
      <c r="S39" s="14"/>
      <c r="T39" s="127"/>
      <c r="U39" s="128"/>
      <c r="V39" s="129"/>
      <c r="W39" s="53">
        <f>ROUND(SUM(W25:W38),2)</f>
        <v>0</v>
      </c>
      <c r="X39" s="25"/>
      <c r="Y39" s="63">
        <f>SUM(Y25:Y38)</f>
        <v>0</v>
      </c>
    </row>
    <row r="40" spans="1:25" s="4" customFormat="1" ht="27" customHeight="1" thickBot="1" x14ac:dyDescent="0.3">
      <c r="A40" s="12"/>
      <c r="B40" s="26"/>
      <c r="C40" s="26"/>
      <c r="D40" s="26"/>
      <c r="E40" s="26"/>
      <c r="F40" s="26"/>
      <c r="G40" s="26"/>
      <c r="H40" s="26"/>
      <c r="I40" s="26"/>
      <c r="J40" s="17"/>
      <c r="K40" s="17"/>
      <c r="L40" s="17"/>
      <c r="M40" s="28"/>
      <c r="N40" s="29"/>
      <c r="O40" s="17"/>
      <c r="P40" s="17"/>
      <c r="Q40" s="17"/>
      <c r="R40" s="28"/>
      <c r="S40" s="14"/>
      <c r="T40" s="27"/>
      <c r="U40" s="27"/>
      <c r="V40" s="27"/>
      <c r="W40" s="28"/>
      <c r="X40" s="25"/>
      <c r="Y40" s="28"/>
    </row>
    <row r="41" spans="1:25" s="4" customFormat="1" ht="77.25" customHeight="1" thickBot="1" x14ac:dyDescent="0.3">
      <c r="A41" s="12"/>
      <c r="B41" s="146" t="s">
        <v>9</v>
      </c>
      <c r="C41" s="147"/>
      <c r="D41" s="147"/>
      <c r="E41" s="147"/>
      <c r="F41" s="147"/>
      <c r="G41" s="147"/>
      <c r="H41" s="148"/>
      <c r="I41" s="13"/>
      <c r="J41" s="17"/>
      <c r="K41" s="17"/>
      <c r="L41" s="17"/>
      <c r="M41" s="61">
        <f>ROUND(M21+M39,2)</f>
        <v>0</v>
      </c>
      <c r="N41" s="17"/>
      <c r="O41" s="17"/>
      <c r="P41" s="17"/>
      <c r="Q41" s="17"/>
      <c r="R41" s="61">
        <f>ROUND(R21+R39,2)</f>
        <v>0</v>
      </c>
      <c r="S41" s="14"/>
      <c r="T41" s="149"/>
      <c r="U41" s="149"/>
      <c r="V41" s="149"/>
      <c r="W41" s="61">
        <f>ROUND(W21+W39,2)</f>
        <v>0</v>
      </c>
      <c r="X41" s="14"/>
      <c r="Y41" s="62">
        <f>ROUND(SUM(Y21+Y39),2)</f>
        <v>0</v>
      </c>
    </row>
    <row r="42" spans="1:25" s="4" customFormat="1" ht="54" customHeight="1" thickBot="1" x14ac:dyDescent="0.3">
      <c r="A42" s="12"/>
      <c r="B42" s="121" t="s">
        <v>74</v>
      </c>
      <c r="C42" s="122"/>
      <c r="D42" s="122"/>
      <c r="E42" s="122"/>
      <c r="F42" s="122"/>
      <c r="G42" s="122"/>
      <c r="H42" s="122"/>
      <c r="I42" s="26"/>
      <c r="J42" s="29"/>
      <c r="K42" s="29"/>
      <c r="L42" s="29"/>
      <c r="M42" s="43"/>
      <c r="N42" s="29"/>
      <c r="O42" s="29"/>
      <c r="P42" s="29"/>
      <c r="Q42" s="29"/>
      <c r="R42" s="43"/>
      <c r="S42" s="14"/>
      <c r="T42" s="27"/>
      <c r="U42" s="27"/>
      <c r="V42" s="27"/>
      <c r="W42" s="43"/>
      <c r="X42" s="14"/>
      <c r="Y42" s="44"/>
    </row>
    <row r="43" spans="1:25" s="4" customFormat="1" ht="102.75" customHeight="1" thickBot="1" x14ac:dyDescent="0.3">
      <c r="A43" s="12"/>
      <c r="B43" s="153" t="s">
        <v>49</v>
      </c>
      <c r="C43" s="154"/>
      <c r="D43" s="154"/>
      <c r="E43" s="154"/>
      <c r="F43" s="154"/>
      <c r="G43" s="154"/>
      <c r="H43" s="155"/>
      <c r="I43" s="55"/>
      <c r="J43" s="55"/>
      <c r="K43" s="29"/>
      <c r="L43" s="29"/>
      <c r="M43" s="43"/>
      <c r="N43" s="29"/>
      <c r="O43" s="29"/>
      <c r="P43" s="29"/>
      <c r="Q43" s="29"/>
      <c r="R43" s="43"/>
      <c r="S43" s="14"/>
      <c r="T43" s="27"/>
      <c r="U43" s="27"/>
      <c r="V43" s="27"/>
      <c r="W43" s="43"/>
      <c r="X43" s="14"/>
      <c r="Y43" s="44"/>
    </row>
    <row r="44" spans="1:25" s="4" customFormat="1" ht="54" customHeight="1" thickBot="1" x14ac:dyDescent="0.3">
      <c r="A44" s="12"/>
      <c r="B44" s="56" t="s">
        <v>50</v>
      </c>
      <c r="C44" s="55"/>
      <c r="D44" s="55"/>
      <c r="E44" s="55"/>
      <c r="F44" s="55"/>
      <c r="G44" s="55"/>
      <c r="H44" s="55"/>
      <c r="I44" s="55"/>
      <c r="J44" s="55"/>
      <c r="K44" s="29"/>
      <c r="L44" s="29"/>
      <c r="M44" s="43"/>
      <c r="N44" s="29"/>
      <c r="O44" s="29"/>
      <c r="P44" s="29"/>
      <c r="Q44" s="29"/>
      <c r="R44" s="43"/>
      <c r="S44" s="14"/>
      <c r="T44" s="27"/>
      <c r="U44" s="27"/>
      <c r="V44" s="27"/>
      <c r="W44" s="43"/>
      <c r="X44" s="14"/>
      <c r="Y44" s="44"/>
    </row>
    <row r="45" spans="1:25" ht="69.75" customHeight="1" thickBot="1" x14ac:dyDescent="0.25">
      <c r="B45" s="150" t="s">
        <v>51</v>
      </c>
      <c r="C45" s="151"/>
      <c r="D45" s="151"/>
      <c r="E45" s="151"/>
      <c r="F45" s="151"/>
      <c r="G45" s="151"/>
      <c r="H45" s="152"/>
      <c r="I45" s="54"/>
    </row>
    <row r="46" spans="1:25" s="4" customFormat="1" ht="18" customHeight="1" thickBot="1" x14ac:dyDescent="0.3">
      <c r="A46" s="12"/>
      <c r="B46" s="55"/>
      <c r="C46" s="55"/>
      <c r="D46" s="55"/>
      <c r="E46" s="55"/>
      <c r="F46" s="55"/>
      <c r="G46" s="55"/>
      <c r="H46" s="55"/>
      <c r="I46" s="55"/>
      <c r="J46" s="55"/>
      <c r="K46" s="29"/>
      <c r="L46" s="29"/>
      <c r="M46" s="43"/>
      <c r="N46" s="29"/>
      <c r="O46" s="29"/>
      <c r="P46" s="29"/>
      <c r="Q46" s="29"/>
      <c r="R46" s="43"/>
      <c r="S46" s="14"/>
      <c r="T46" s="27"/>
      <c r="U46" s="27"/>
      <c r="V46" s="27"/>
      <c r="W46" s="43"/>
      <c r="X46" s="14"/>
      <c r="Y46" s="44"/>
    </row>
    <row r="47" spans="1:25" ht="198.75" customHeight="1" thickBot="1" x14ac:dyDescent="0.3">
      <c r="B47" s="150" t="s">
        <v>52</v>
      </c>
      <c r="C47" s="151"/>
      <c r="D47" s="151"/>
      <c r="E47" s="151"/>
      <c r="F47" s="151"/>
      <c r="G47" s="151"/>
      <c r="H47" s="152"/>
    </row>
    <row r="48" spans="1:25" ht="16.5" thickBot="1" x14ac:dyDescent="0.3"/>
    <row r="49" spans="2:10" ht="93" customHeight="1" thickBot="1" x14ac:dyDescent="0.25">
      <c r="B49" s="93" t="s">
        <v>53</v>
      </c>
      <c r="C49" s="94"/>
      <c r="D49" s="94"/>
      <c r="E49" s="94"/>
      <c r="F49" s="94"/>
      <c r="G49" s="94"/>
      <c r="H49" s="95"/>
      <c r="I49" s="57"/>
      <c r="J49" s="57"/>
    </row>
    <row r="51" spans="2:10" ht="16.5" thickBot="1" x14ac:dyDescent="0.25">
      <c r="B51" s="68" t="s">
        <v>64</v>
      </c>
      <c r="C51" s="68"/>
      <c r="D51" s="69"/>
      <c r="E51" s="68"/>
      <c r="F51" s="68"/>
      <c r="G51" s="68"/>
      <c r="H51" s="68"/>
      <c r="I51" s="68"/>
      <c r="J51" s="68"/>
    </row>
    <row r="52" spans="2:10" ht="16.5" thickBot="1" x14ac:dyDescent="0.25">
      <c r="B52" s="68" t="s">
        <v>65</v>
      </c>
      <c r="C52" s="70"/>
      <c r="D52" s="59"/>
      <c r="E52" s="71"/>
      <c r="F52" s="72"/>
      <c r="G52" s="72"/>
      <c r="H52" s="72"/>
      <c r="I52" s="72"/>
      <c r="J52" s="72"/>
    </row>
    <row r="53" spans="2:10" s="58" customFormat="1" ht="76.5" customHeight="1" thickBot="1" x14ac:dyDescent="0.3">
      <c r="B53" s="66" t="s">
        <v>66</v>
      </c>
      <c r="C53" s="66"/>
      <c r="D53" s="73"/>
      <c r="E53" s="66"/>
      <c r="F53" s="66"/>
      <c r="G53" s="66"/>
      <c r="H53" s="66"/>
      <c r="I53" s="66"/>
      <c r="J53" s="66"/>
    </row>
    <row r="54" spans="2:10" s="58" customFormat="1" ht="27.75" customHeight="1" thickBot="1" x14ac:dyDescent="0.3">
      <c r="B54" s="74" t="s">
        <v>67</v>
      </c>
      <c r="C54" s="75"/>
      <c r="D54" s="60"/>
      <c r="E54" s="76"/>
      <c r="F54" s="76"/>
      <c r="G54" s="76"/>
      <c r="H54" s="76"/>
      <c r="I54" s="76"/>
      <c r="J54" s="77"/>
    </row>
    <row r="55" spans="2:10" s="58" customFormat="1" ht="92.25" customHeight="1" x14ac:dyDescent="0.25">
      <c r="B55" s="66" t="s">
        <v>68</v>
      </c>
      <c r="C55" s="66"/>
      <c r="D55" s="67"/>
      <c r="E55" s="66"/>
      <c r="F55" s="66"/>
      <c r="G55" s="66"/>
      <c r="H55" s="66"/>
      <c r="I55" s="66"/>
      <c r="J55" s="66"/>
    </row>
    <row r="56" spans="2:10" s="58" customFormat="1" ht="27.75" customHeight="1" x14ac:dyDescent="0.25">
      <c r="B56" s="3"/>
      <c r="C56" s="3"/>
      <c r="D56" s="3"/>
      <c r="E56" s="3"/>
      <c r="F56" s="3"/>
      <c r="G56" s="3"/>
      <c r="H56" s="3"/>
      <c r="I56" s="5"/>
      <c r="J56" s="2"/>
    </row>
    <row r="57" spans="2:10" s="58" customFormat="1" ht="27.75" customHeight="1" x14ac:dyDescent="0.25">
      <c r="B57" s="81" t="s">
        <v>54</v>
      </c>
      <c r="C57" s="81"/>
      <c r="D57" s="91"/>
      <c r="E57" s="91"/>
      <c r="F57" s="91"/>
      <c r="G57" s="91"/>
      <c r="H57" s="91"/>
      <c r="I57" s="91"/>
      <c r="J57" s="92"/>
    </row>
    <row r="58" spans="2:10" s="58" customFormat="1" ht="29.25" customHeight="1" x14ac:dyDescent="0.25">
      <c r="B58" s="81" t="s">
        <v>55</v>
      </c>
      <c r="C58" s="81"/>
      <c r="D58" s="91"/>
      <c r="E58" s="91"/>
      <c r="F58" s="91"/>
      <c r="G58" s="91"/>
      <c r="H58" s="91"/>
      <c r="I58" s="91"/>
      <c r="J58" s="92"/>
    </row>
    <row r="59" spans="2:10" s="58" customFormat="1" ht="40.5" customHeight="1" x14ac:dyDescent="0.25">
      <c r="B59" s="81" t="s">
        <v>56</v>
      </c>
      <c r="C59" s="81"/>
      <c r="D59" s="91"/>
      <c r="E59" s="91"/>
      <c r="F59" s="91"/>
      <c r="G59" s="91"/>
      <c r="H59" s="91"/>
      <c r="I59" s="91"/>
      <c r="J59" s="92"/>
    </row>
    <row r="60" spans="2:10" s="58" customFormat="1" ht="16.5" x14ac:dyDescent="0.25">
      <c r="B60" s="81" t="s">
        <v>57</v>
      </c>
      <c r="C60" s="81"/>
      <c r="D60" s="87"/>
      <c r="E60" s="87"/>
      <c r="F60" s="87"/>
      <c r="G60" s="87"/>
      <c r="H60" s="87"/>
      <c r="I60" s="87"/>
      <c r="J60" s="88"/>
    </row>
    <row r="61" spans="2:10" s="58" customFormat="1" ht="16.5" x14ac:dyDescent="0.25">
      <c r="B61" s="81" t="s">
        <v>58</v>
      </c>
      <c r="C61" s="81"/>
      <c r="D61" s="89"/>
      <c r="E61" s="89"/>
      <c r="F61" s="89"/>
      <c r="G61" s="89"/>
      <c r="H61" s="89"/>
      <c r="I61" s="89"/>
      <c r="J61" s="90"/>
    </row>
    <row r="62" spans="2:10" s="58" customFormat="1" ht="16.5" x14ac:dyDescent="0.25">
      <c r="B62" s="81" t="s">
        <v>59</v>
      </c>
      <c r="C62" s="81"/>
      <c r="D62" s="91"/>
      <c r="E62" s="91"/>
      <c r="F62" s="91"/>
      <c r="G62" s="91"/>
      <c r="H62" s="91"/>
      <c r="I62" s="91"/>
      <c r="J62" s="92"/>
    </row>
    <row r="63" spans="2:10" s="58" customFormat="1" ht="16.5" x14ac:dyDescent="0.25">
      <c r="B63" s="78" t="s">
        <v>60</v>
      </c>
      <c r="C63" s="79"/>
      <c r="D63" s="80" t="s">
        <v>61</v>
      </c>
      <c r="E63" s="80"/>
      <c r="F63" s="80"/>
      <c r="G63" s="80"/>
      <c r="H63" s="80"/>
      <c r="I63" s="80"/>
      <c r="J63" s="80"/>
    </row>
    <row r="64" spans="2:10" ht="16.5" x14ac:dyDescent="0.2">
      <c r="B64" s="81" t="s">
        <v>62</v>
      </c>
      <c r="C64" s="78"/>
      <c r="D64" s="80" t="s">
        <v>61</v>
      </c>
      <c r="E64" s="80"/>
      <c r="F64" s="80"/>
      <c r="G64" s="80"/>
      <c r="H64" s="80"/>
      <c r="I64" s="80"/>
      <c r="J64" s="80"/>
    </row>
    <row r="65" spans="2:10" ht="15" x14ac:dyDescent="0.2">
      <c r="B65" s="82" t="s">
        <v>63</v>
      </c>
      <c r="C65" s="83"/>
      <c r="D65" s="86"/>
      <c r="E65" s="86"/>
      <c r="F65" s="86"/>
      <c r="G65" s="86"/>
      <c r="H65" s="86"/>
      <c r="I65" s="86"/>
      <c r="J65" s="86"/>
    </row>
    <row r="66" spans="2:10" ht="15" x14ac:dyDescent="0.2">
      <c r="B66" s="82"/>
      <c r="C66" s="83"/>
      <c r="D66" s="86"/>
      <c r="E66" s="86"/>
      <c r="F66" s="86"/>
      <c r="G66" s="86"/>
      <c r="H66" s="86"/>
      <c r="I66" s="86"/>
      <c r="J66" s="86"/>
    </row>
    <row r="67" spans="2:10" ht="15" x14ac:dyDescent="0.2">
      <c r="B67" s="82"/>
      <c r="C67" s="83"/>
      <c r="D67" s="86"/>
      <c r="E67" s="86"/>
      <c r="F67" s="86"/>
      <c r="G67" s="86"/>
      <c r="H67" s="86"/>
      <c r="I67" s="86"/>
      <c r="J67" s="86"/>
    </row>
    <row r="68" spans="2:10" ht="15" x14ac:dyDescent="0.2">
      <c r="B68" s="84"/>
      <c r="C68" s="85"/>
      <c r="D68" s="86"/>
      <c r="E68" s="86"/>
      <c r="F68" s="86"/>
      <c r="G68" s="86"/>
      <c r="H68" s="86"/>
      <c r="I68" s="86"/>
      <c r="J68" s="86"/>
    </row>
  </sheetData>
  <mergeCells count="98">
    <mergeCell ref="B41:H41"/>
    <mergeCell ref="T41:V41"/>
    <mergeCell ref="B47:H47"/>
    <mergeCell ref="B45:H45"/>
    <mergeCell ref="T39:V39"/>
    <mergeCell ref="B43:H43"/>
    <mergeCell ref="C34:D34"/>
    <mergeCell ref="E34:G34"/>
    <mergeCell ref="C35:D35"/>
    <mergeCell ref="E35:G35"/>
    <mergeCell ref="C36:D36"/>
    <mergeCell ref="E36:G36"/>
    <mergeCell ref="C37:D37"/>
    <mergeCell ref="E37:G37"/>
    <mergeCell ref="C38:D38"/>
    <mergeCell ref="E38:G38"/>
    <mergeCell ref="B39:H39"/>
    <mergeCell ref="C31:D31"/>
    <mergeCell ref="E31:G31"/>
    <mergeCell ref="C32:D32"/>
    <mergeCell ref="E32:G32"/>
    <mergeCell ref="C33:D33"/>
    <mergeCell ref="E33:G33"/>
    <mergeCell ref="C28:D28"/>
    <mergeCell ref="E28:G28"/>
    <mergeCell ref="C29:D29"/>
    <mergeCell ref="E29:G29"/>
    <mergeCell ref="C30:D30"/>
    <mergeCell ref="E30:G30"/>
    <mergeCell ref="C25:D25"/>
    <mergeCell ref="E25:G25"/>
    <mergeCell ref="C26:D26"/>
    <mergeCell ref="E26:G26"/>
    <mergeCell ref="C27:D27"/>
    <mergeCell ref="E27:G27"/>
    <mergeCell ref="C24:D24"/>
    <mergeCell ref="E24:G24"/>
    <mergeCell ref="J24:M24"/>
    <mergeCell ref="O24:Q24"/>
    <mergeCell ref="T24:V24"/>
    <mergeCell ref="B23:H23"/>
    <mergeCell ref="B21:H21"/>
    <mergeCell ref="J21:L21"/>
    <mergeCell ref="O21:Q21"/>
    <mergeCell ref="J8:J9"/>
    <mergeCell ref="O8:O9"/>
    <mergeCell ref="P8:P9"/>
    <mergeCell ref="K8:K9"/>
    <mergeCell ref="L8:L9"/>
    <mergeCell ref="M8:M9"/>
    <mergeCell ref="W8:W9"/>
    <mergeCell ref="Q8:Q9"/>
    <mergeCell ref="U8:U9"/>
    <mergeCell ref="B3:C3"/>
    <mergeCell ref="T21:V21"/>
    <mergeCell ref="R8:R9"/>
    <mergeCell ref="T8:T9"/>
    <mergeCell ref="B49:H49"/>
    <mergeCell ref="B2:Y2"/>
    <mergeCell ref="D3:Y3"/>
    <mergeCell ref="J5:Y5"/>
    <mergeCell ref="B7:H7"/>
    <mergeCell ref="J7:M7"/>
    <mergeCell ref="O7:P7"/>
    <mergeCell ref="T7:U7"/>
    <mergeCell ref="Y7:Y9"/>
    <mergeCell ref="B8:B9"/>
    <mergeCell ref="C8:C9"/>
    <mergeCell ref="D8:D9"/>
    <mergeCell ref="E8:E9"/>
    <mergeCell ref="F8:H8"/>
    <mergeCell ref="B42:H42"/>
    <mergeCell ref="V8:V9"/>
    <mergeCell ref="B57:C57"/>
    <mergeCell ref="D57:J57"/>
    <mergeCell ref="B58:C58"/>
    <mergeCell ref="D58:J58"/>
    <mergeCell ref="B59:C59"/>
    <mergeCell ref="D59:J59"/>
    <mergeCell ref="B60:C60"/>
    <mergeCell ref="D60:J60"/>
    <mergeCell ref="B61:C61"/>
    <mergeCell ref="D61:J61"/>
    <mergeCell ref="B62:C62"/>
    <mergeCell ref="D62:J62"/>
    <mergeCell ref="B63:C63"/>
    <mergeCell ref="D63:J63"/>
    <mergeCell ref="B64:C64"/>
    <mergeCell ref="D64:J64"/>
    <mergeCell ref="B65:C68"/>
    <mergeCell ref="D65:J68"/>
    <mergeCell ref="B55:J55"/>
    <mergeCell ref="B51:J51"/>
    <mergeCell ref="B52:C52"/>
    <mergeCell ref="E52:J52"/>
    <mergeCell ref="B53:J53"/>
    <mergeCell ref="B54:C54"/>
    <mergeCell ref="E54:J54"/>
  </mergeCells>
  <pageMargins left="0.7" right="0.7" top="0.75" bottom="0.75" header="0.3" footer="0.3"/>
  <pageSetup paperSize="5" scale="54" orientation="landscape" horizontalDpi="4294967293"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2024-09-26T14:26:24Z</cp:lastPrinted>
  <dcterms:created xsi:type="dcterms:W3CDTF">2017-01-13T15:55:25Z</dcterms:created>
  <dcterms:modified xsi:type="dcterms:W3CDTF">2026-09-23T19:45:37Z</dcterms:modified>
</cp:coreProperties>
</file>