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ONTRATACION\MINUTAS CONTRATOS\Minutas 2026\3. SELECCIÓN ABREVIADA\SAMC007 ELEMENTOS DE BAJA\"/>
    </mc:Choice>
  </mc:AlternateContent>
  <xr:revisionPtr revIDLastSave="0" documentId="8_{5F735E29-7A14-477B-922B-3F2BED2E36F6}" xr6:coauthVersionLast="47" xr6:coauthVersionMax="47" xr10:uidLastSave="{00000000-0000-0000-0000-000000000000}"/>
  <bookViews>
    <workbookView xWindow="14295" yWindow="0" windowWidth="14610" windowHeight="15585" xr2:uid="{D1AB9262-F52D-4BF3-AFAD-3DF708BB8788}"/>
  </bookViews>
  <sheets>
    <sheet name="PERSONAL" sheetId="2" r:id="rId1"/>
    <sheet name="MAQUINARIA" sheetId="3" r:id="rId2"/>
    <sheet name="INSUMOS" sheetId="4" r:id="rId3"/>
    <sheet name="DISTRIBUCION" sheetId="5" r:id="rId4"/>
  </sheets>
  <definedNames>
    <definedName name="_xlnm._FilterDatabase" localSheetId="3" hidden="1">DISTRIBUCION!$B$2:$G$18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 l="1"/>
  <c r="F13" i="2"/>
</calcChain>
</file>

<file path=xl/sharedStrings.xml><?xml version="1.0" encoding="utf-8"?>
<sst xmlns="http://schemas.openxmlformats.org/spreadsheetml/2006/main" count="230" uniqueCount="118">
  <si>
    <t>NOMBRE DE LA EMPRESA</t>
  </si>
  <si>
    <t>NIT</t>
  </si>
  <si>
    <t>ITEM</t>
  </si>
  <si>
    <t>Servicio de Aseo con  insumos necesarios para la realización de esta labor.</t>
  </si>
  <si>
    <t>Servicio de operario de mantenimiento con maquinaria,  necesarios para la realización de esta labor.</t>
  </si>
  <si>
    <t>INMUEBLE</t>
  </si>
  <si>
    <t>MAQUINARIA</t>
  </si>
  <si>
    <t>CANTIDAD REQUERIDA</t>
  </si>
  <si>
    <t>Despachos Judiciales Villavicencio</t>
  </si>
  <si>
    <t>Hidro lavadora industrial, profesional o de trabajo pesado con accesorios y mínimo 1700 PSI de presión (cable y manguera de presión de mínimo 30 metros)</t>
  </si>
  <si>
    <t>Guadañadora a motor de combustión</t>
  </si>
  <si>
    <t>Sopladora de motor de uso en espalda</t>
  </si>
  <si>
    <t>Aspiradora de uso industrial</t>
  </si>
  <si>
    <t>Brilladora lavadora industrial de pisos</t>
  </si>
  <si>
    <t>Extensión Eléctrica de 30 metros</t>
  </si>
  <si>
    <t>Despachos Judiciales de Acacias Meta.</t>
  </si>
  <si>
    <t>Despachos Judiciales de Granada Meta</t>
  </si>
  <si>
    <t>Despachos Judicial en San José del Guaviare</t>
  </si>
  <si>
    <t xml:space="preserve">Hidro lavadora industrial, profesional o de trabajo pesado con accesorios y mínimo 1700 PSI de presión. </t>
  </si>
  <si>
    <t>Nombre Producto</t>
  </si>
  <si>
    <t>PRESENTACIÓN</t>
  </si>
  <si>
    <t>CANTIDAD POR OPERARIO</t>
  </si>
  <si>
    <t>PERIODICIDAD</t>
  </si>
  <si>
    <r>
      <t>BLAN</t>
    </r>
    <r>
      <rPr>
        <sz val="11"/>
        <color theme="1"/>
        <rFont val="Arial"/>
        <family val="2"/>
      </rPr>
      <t>QUEADOR</t>
    </r>
  </si>
  <si>
    <t>GALÓN</t>
  </si>
  <si>
    <t>MENSUAL</t>
  </si>
  <si>
    <t>SABRA (COLOR NEGRO)</t>
  </si>
  <si>
    <t>UNIDAD</t>
  </si>
  <si>
    <t>TRAPERO COMPLETO (PALO DE 140 CM - MECHA DE 900 GR)</t>
  </si>
  <si>
    <t>JABON DETERGENTE EN POLVO X 1000 GR</t>
  </si>
  <si>
    <t>BOLSA</t>
  </si>
  <si>
    <t>BOLSA BASURA INDUSTRIAL JUMBO BIODEGRADABLE PARA RECOLECCIÓN DE RESIDUOS (NEGRA). MEDIDAS MÍNIMAS DE 109 X 83 CENTÍMETROS.</t>
  </si>
  <si>
    <t xml:space="preserve">BOLSA BASURA MEDIANA BIODEGRADABLES PARA LA RECOLECCIÓN DE RESIDUOS (BLANCA). MEDIDA MÍNIMA DE 60 X 50 CENTÍMETROS. </t>
  </si>
  <si>
    <t>AMBIENTADOR LÍQUIDO X 500 CC</t>
  </si>
  <si>
    <t>GUANTES INDUSTRIAL NEGRO</t>
  </si>
  <si>
    <t>PAR</t>
  </si>
  <si>
    <t>PAPEL HIGIENICO TRIPLE HOJA 37 METROS BLANCO</t>
  </si>
  <si>
    <t>ROLLO</t>
  </si>
  <si>
    <t>PAÑO BAYETILLA BLANCO (70CM X 100CM)</t>
  </si>
  <si>
    <t>JABÓN LIQUIDO ANTIBACTERIAL PARA MANOS X 1000 CC</t>
  </si>
  <si>
    <t>LUSTRAMUEBLES X 1000 CC</t>
  </si>
  <si>
    <t>CERA EMULCIONADA BLANCA</t>
  </si>
  <si>
    <t>DESINFECTANTE BACTERICIDA X 1000 CC</t>
  </si>
  <si>
    <t>LIQUIDO LIMPIAVIDRIOS X 2000 CC</t>
  </si>
  <si>
    <t>JABON EN BARRA (AZUL)</t>
  </si>
  <si>
    <t>ESCOBA COMPLETA (PALO DE 140 CM )</t>
  </si>
  <si>
    <t>LIMPIA JUNTAS X 1000 CC</t>
  </si>
  <si>
    <t>DESENGRASANTE X 1000 CC</t>
  </si>
  <si>
    <t xml:space="preserve">VARSOL X 500 CC </t>
  </si>
  <si>
    <t>CLOROX GRANULADO</t>
  </si>
  <si>
    <t>KILO</t>
  </si>
  <si>
    <t>RECOGEDOR PLÁSTICO</t>
  </si>
  <si>
    <t>SEMESTRAL</t>
  </si>
  <si>
    <t>CHURRUSCOS SANITARIOS (INCLUYE BASE)</t>
  </si>
  <si>
    <t>CEPILLO CARRETERO PARA BARRER</t>
  </si>
  <si>
    <t>ARAGAN</t>
  </si>
  <si>
    <t>DURACION CONTRATO</t>
  </si>
  <si>
    <t>BALDE PLASTICO 10 LTROS O MAS</t>
  </si>
  <si>
    <t>ESPATULAS METALICAS</t>
  </si>
  <si>
    <t>PAPELE HIGIENICO ROLLO POR 250 METROS</t>
  </si>
  <si>
    <r>
      <t>CIUDAD</t>
    </r>
    <r>
      <rPr>
        <sz val="7"/>
        <color rgb="FF000000"/>
        <rFont val="Arial"/>
        <family val="2"/>
      </rPr>
      <t>  </t>
    </r>
  </si>
  <si>
    <r>
      <t>SEDE JUDICIAL</t>
    </r>
    <r>
      <rPr>
        <sz val="7"/>
        <color rgb="FF000000"/>
        <rFont val="Arial"/>
        <family val="2"/>
      </rPr>
      <t>  </t>
    </r>
  </si>
  <si>
    <r>
      <t>CLASE DE SERVICIO</t>
    </r>
    <r>
      <rPr>
        <sz val="7"/>
        <color rgb="FF000000"/>
        <rFont val="Arial"/>
        <family val="2"/>
      </rPr>
      <t>  </t>
    </r>
  </si>
  <si>
    <r>
      <t>TIPO DE SERVICIO</t>
    </r>
    <r>
      <rPr>
        <sz val="7"/>
        <color rgb="FF000000"/>
        <rFont val="Arial"/>
        <family val="2"/>
      </rPr>
      <t>  </t>
    </r>
  </si>
  <si>
    <r>
      <t>No. SERVICIOS</t>
    </r>
    <r>
      <rPr>
        <sz val="7"/>
        <color rgb="FF000000"/>
        <rFont val="Arial"/>
        <family val="2"/>
      </rPr>
      <t>  </t>
    </r>
  </si>
  <si>
    <t>PALACIO DE JUSTICIA </t>
  </si>
  <si>
    <t>TC  </t>
  </si>
  <si>
    <t>TC</t>
  </si>
  <si>
    <t>SEDE SAN ISIDRO  </t>
  </si>
  <si>
    <t>ALBORADA </t>
  </si>
  <si>
    <t>SEDE POTENZA  </t>
  </si>
  <si>
    <t>SEDE CIVILES DEL CIRCUITO  </t>
  </si>
  <si>
    <t>Acacias - Meta</t>
  </si>
  <si>
    <t>PALACIO DE JUSTICIA   </t>
  </si>
  <si>
    <t>GRANADA - Meta  </t>
  </si>
  <si>
    <t>SAN MARTIN - Meta  </t>
  </si>
  <si>
    <t>SEDE DESPACHOS JUDICIALES  </t>
  </si>
  <si>
    <t>Puerto López</t>
  </si>
  <si>
    <t>SAN JOSE DEL GUAVIARE - GUAVIARE  </t>
  </si>
  <si>
    <t>SEDE JUZGADOS ADMINISTRATIVOS</t>
  </si>
  <si>
    <t>MT</t>
  </si>
  <si>
    <t>PALACIO DE JUSTICIA  </t>
  </si>
  <si>
    <t>TRIBUNAL SUPERIOR  </t>
  </si>
  <si>
    <t> INIRIDA - GUAINIA  </t>
  </si>
  <si>
    <t>PUERTO CARREÑO - VICHADA  </t>
  </si>
  <si>
    <t>MITU - VAUPES  </t>
  </si>
  <si>
    <t>FORMATO 3 - OFERTA ECONOMICA</t>
  </si>
  <si>
    <t>Yo, ______________________________________, identificado(a) con cédula de ciudadanía / NIT No. ______________________, obrando en nombre propio / en representación legal de ______________________________________, manifiesto que conozco y acepto las condiciones establecidas en el pliego de condiciones del proceso SAMC007 de 2026, y presento la siguiente oferta económica:</t>
  </si>
  <si>
    <t>IDENTIFICACIÓN DEL VEHÍCULO OFRECIDO</t>
  </si>
  <si>
    <t>Característica</t>
  </si>
  <si>
    <t>Marca</t>
  </si>
  <si>
    <t>Línea / referencia</t>
  </si>
  <si>
    <t>Modelo (año)</t>
  </si>
  <si>
    <t>Tipo de carrocería</t>
  </si>
  <si>
    <t>Motor (cilindraje / tecnología)</t>
  </si>
  <si>
    <t>Transmisión</t>
  </si>
  <si>
    <t>Tracción</t>
  </si>
  <si>
    <t>Color ofrecido</t>
  </si>
  <si>
    <t>Garantía de fábrica ofrecida (años / km)</t>
  </si>
  <si>
    <t>Fecha de entrega ofrecida</t>
  </si>
  <si>
    <t>Descripción ofrecida por el proponente</t>
  </si>
  <si>
    <t>VALOR OFRECIDO</t>
  </si>
  <si>
    <t>Concepto</t>
  </si>
  <si>
    <t>Valor comercial o facturado del vehículo nuevo ofrecido</t>
  </si>
  <si>
    <t>Valor nominal de los instrumentos destinados al suministro de combustible, cuando corresponda</t>
  </si>
  <si>
    <t>VALOR TOTAL OFERTADO A LA DIRECCIÓN SECCIONAL (VOVE)</t>
  </si>
  <si>
    <t>Valor (COP)</t>
  </si>
  <si>
    <t>El valor total ofertado deberá corresponder a la suma del valor del vehículo nuevo y del valor nominal de los instrumentos destinados al suministro de combustible. En ningún caso podrá ser inferior a CIENTO DIECISIETE MILLONES TRESCIENTOS DIECINUEVE MIL PESOS M/CTE ($117.319.000).</t>
  </si>
  <si>
    <t>COMPONENTE COMPLEMENTARIO DE LA CONTRAPRESTACIÓN: INSTRUMENTOS PARA COMBUSTIBLE</t>
  </si>
  <si>
    <t>Cuando el valor comercial o facturado del vehículo nuevo sea inferior al valor total ofertado, el proponente deberá identificar los instrumentos destinados al suministro de combustible mediante los cuales cubrirá el ciento por ciento (100 %) de la diferencia.</t>
  </si>
  <si>
    <t>Instrumento ofrecido</t>
  </si>
  <si>
    <t>Emisor o administrador</t>
  </si>
  <si>
    <t>Valor nominal</t>
  </si>
  <si>
    <t>Vigencia</t>
  </si>
  <si>
    <t>Cobertura</t>
  </si>
  <si>
    <t>El proponente deberá indicar los mecanismos de consulta y control de saldos y movimientos, las condiciones de utilización, la red de estaciones afiliadas y la disponibilidad de uso en Villavicencio y en el departamento del Meta.</t>
  </si>
  <si>
    <t xml:space="preserve">DECLARACIONES DEL PROPONENTE
•	Declaro que el vehículo y, cuando corresponda, los bienes adicionales ofrecidos, son nuevos, cero kilómetros, y cumplen la totalidad de las especificaciones técnicas mínimas establecidas en el Capítulo III del pliego de condiciones y en el Anexo 2 (ficha técnica de referencia).
•	Declaro que los bienes ofrecidos se encuentran libres de gravámenes, embargos, prendas, limitaciones al dominio y cualquier afectación jurídica.
•	Declaro que conozco y acepto recibir los bienes objeto de la permuta (vehículos, cajas fuertes y elementos tecnológicos) en el estado físico, mecánico, técnico y jurídico en que se encuentran, habiendo tenido la oportunidad de inspeccionarlos.
•	Declaro que el valor total ofertado en el presente formato corresponde a la totalidad de la contraprestación que me obligo a entregar a la Entidad en caso de resultar adjudicatario.
•	Declaro que esta oferta tiene una validez no inferior a la señalada en el pliego de condiciones, contada a partir de la fecha de cierre del proceso.
</t>
  </si>
  <si>
    <t>Firma del proponente o representante legal
Nombre: ______________________________________
C.C. / NIT: ______________________________________
Fecha: 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</si>
</sst>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0"/>
      <color theme="1"/>
      <name val="Times New Roman"/>
      <family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4" fillId="5" borderId="10" xfId="0" applyFont="1" applyFill="1" applyBorder="1" applyAlignment="1">
      <alignment vertical="center" wrapText="1"/>
    </xf>
    <xf numFmtId="0" fontId="4" fillId="5" borderId="11" xfId="0" applyFont="1" applyFill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6" borderId="15" xfId="0" applyFont="1" applyFill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3" fontId="5" fillId="3" borderId="2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justify"/>
    </xf>
    <xf numFmtId="0" fontId="6" fillId="2" borderId="5" xfId="0" applyFont="1" applyFill="1" applyBorder="1" applyAlignment="1">
      <alignment horizontal="justify"/>
    </xf>
    <xf numFmtId="0" fontId="6" fillId="2" borderId="1" xfId="0" applyFont="1" applyFill="1" applyBorder="1" applyAlignment="1">
      <alignment horizontal="justify"/>
    </xf>
    <xf numFmtId="0" fontId="6" fillId="2" borderId="2" xfId="0" applyFont="1" applyFill="1" applyBorder="1" applyAlignment="1">
      <alignment horizontal="justify"/>
    </xf>
    <xf numFmtId="0" fontId="6" fillId="2" borderId="2" xfId="0" applyFont="1" applyFill="1" applyBorder="1" applyAlignment="1">
      <alignment horizontal="justify" vertical="center"/>
    </xf>
    <xf numFmtId="0" fontId="6" fillId="2" borderId="7" xfId="0" applyFont="1" applyFill="1" applyBorder="1" applyAlignment="1">
      <alignment horizontal="justify" vertical="center"/>
    </xf>
    <xf numFmtId="0" fontId="2" fillId="8" borderId="1" xfId="0" applyFont="1" applyFill="1" applyBorder="1" applyAlignment="1">
      <alignment horizontal="justify" vertical="center"/>
    </xf>
    <xf numFmtId="0" fontId="2" fillId="8" borderId="2" xfId="0" applyFont="1" applyFill="1" applyBorder="1" applyAlignment="1">
      <alignment horizontal="justify" vertical="center"/>
    </xf>
    <xf numFmtId="0" fontId="5" fillId="7" borderId="2" xfId="0" applyFont="1" applyFill="1" applyBorder="1" applyAlignment="1">
      <alignment horizontal="justify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3" fontId="4" fillId="9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4" fontId="6" fillId="0" borderId="2" xfId="3" applyFont="1" applyBorder="1" applyAlignment="1">
      <alignment horizontal="left" vertical="center" wrapText="1"/>
    </xf>
    <xf numFmtId="0" fontId="6" fillId="0" borderId="2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center" wrapText="1"/>
    </xf>
    <xf numFmtId="0" fontId="0" fillId="0" borderId="2" xfId="0" applyBorder="1" applyAlignment="1">
      <alignment horizontal="justify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/>
    <xf numFmtId="0" fontId="0" fillId="0" borderId="2" xfId="0" applyBorder="1" applyAlignment="1">
      <alignment horizontal="justify"/>
    </xf>
    <xf numFmtId="0" fontId="5" fillId="7" borderId="1" xfId="0" applyFont="1" applyFill="1" applyBorder="1" applyAlignment="1">
      <alignment horizontal="justify" vertical="center" wrapText="1"/>
    </xf>
    <xf numFmtId="0" fontId="5" fillId="7" borderId="7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3" fontId="4" fillId="9" borderId="7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3" fontId="5" fillId="3" borderId="7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44" fontId="6" fillId="0" borderId="7" xfId="3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0" fillId="0" borderId="1" xfId="0" applyBorder="1" applyAlignment="1">
      <alignment horizontal="justify" vertical="center" wrapText="1"/>
    </xf>
    <xf numFmtId="0" fontId="0" fillId="0" borderId="7" xfId="0" applyBorder="1" applyAlignment="1">
      <alignment horizontal="justify" vertical="center" wrapText="1"/>
    </xf>
    <xf numFmtId="0" fontId="2" fillId="8" borderId="1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0" fillId="0" borderId="7" xfId="0" applyBorder="1" applyAlignment="1"/>
    <xf numFmtId="0" fontId="0" fillId="0" borderId="1" xfId="0" applyBorder="1" applyAlignment="1">
      <alignment horizontal="justify" wrapText="1"/>
    </xf>
    <xf numFmtId="0" fontId="0" fillId="0" borderId="7" xfId="0" applyBorder="1" applyAlignment="1">
      <alignment horizontal="justify"/>
    </xf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4">
    <cellStyle name="Millares 2" xfId="1" xr:uid="{B363BE8D-6D78-48E0-8D7D-0B72EBC4E2F6}"/>
    <cellStyle name="Millares 3" xfId="2" xr:uid="{4A529C2E-A9E5-4A49-B141-77FB8FAC1326}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47624</xdr:colOff>
      <xdr:row>1</xdr:row>
      <xdr:rowOff>19050</xdr:rowOff>
    </xdr:from>
    <xdr:to>
      <xdr:col>2</xdr:col>
      <xdr:colOff>676274</xdr:colOff>
      <xdr:row>3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73A280-32B5-4C1D-965D-D1260A052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4" y="219075"/>
          <a:ext cx="2524125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A886D-E036-4A8B-B5B9-D6A7DB146E82}">
  <dimension ref="B1:G47"/>
  <sheetViews>
    <sheetView tabSelected="1" topLeftCell="A3" workbookViewId="0">
      <selection activeCell="B42" sqref="B42:G42"/>
    </sheetView>
  </sheetViews>
  <sheetFormatPr baseColWidth="10" defaultColWidth="11.42578125" defaultRowHeight="15" x14ac:dyDescent="0.25"/>
  <cols>
    <col min="1" max="1" width="4" customWidth="1"/>
    <col min="2" max="2" width="28.42578125" customWidth="1"/>
    <col min="3" max="3" width="10.7109375" bestFit="1" customWidth="1"/>
    <col min="4" max="4" width="11" customWidth="1"/>
    <col min="5" max="5" width="17.85546875" customWidth="1"/>
    <col min="6" max="6" width="14.5703125" customWidth="1"/>
    <col min="7" max="7" width="19.28515625" customWidth="1"/>
  </cols>
  <sheetData>
    <row r="1" spans="2:7" ht="15.75" thickBot="1" x14ac:dyDescent="0.3"/>
    <row r="2" spans="2:7" x14ac:dyDescent="0.25">
      <c r="B2" s="46"/>
      <c r="C2" s="47"/>
      <c r="D2" s="30" t="s">
        <v>86</v>
      </c>
      <c r="E2" s="30"/>
      <c r="F2" s="30"/>
      <c r="G2" s="31"/>
    </row>
    <row r="3" spans="2:7" x14ac:dyDescent="0.25">
      <c r="B3" s="48"/>
      <c r="C3" s="49"/>
      <c r="D3" s="32"/>
      <c r="E3" s="32"/>
      <c r="F3" s="32"/>
      <c r="G3" s="33"/>
    </row>
    <row r="4" spans="2:7" x14ac:dyDescent="0.25">
      <c r="B4" s="48"/>
      <c r="C4" s="49"/>
      <c r="D4" s="32"/>
      <c r="E4" s="32"/>
      <c r="F4" s="32"/>
      <c r="G4" s="33"/>
    </row>
    <row r="5" spans="2:7" x14ac:dyDescent="0.25">
      <c r="B5" s="52" t="s">
        <v>0</v>
      </c>
      <c r="C5" s="53"/>
      <c r="D5" s="50"/>
      <c r="E5" s="50"/>
      <c r="F5" s="50"/>
      <c r="G5" s="51"/>
    </row>
    <row r="6" spans="2:7" x14ac:dyDescent="0.25">
      <c r="B6" s="52" t="s">
        <v>1</v>
      </c>
      <c r="C6" s="53"/>
      <c r="D6" s="50"/>
      <c r="E6" s="50"/>
      <c r="F6" s="50"/>
      <c r="G6" s="51"/>
    </row>
    <row r="7" spans="2:7" ht="84.75" customHeight="1" x14ac:dyDescent="0.25">
      <c r="B7" s="69" t="s">
        <v>87</v>
      </c>
      <c r="C7" s="54"/>
      <c r="D7" s="54"/>
      <c r="E7" s="54"/>
      <c r="F7" s="54"/>
      <c r="G7" s="70"/>
    </row>
    <row r="8" spans="2:7" ht="14.25" customHeight="1" x14ac:dyDescent="0.25">
      <c r="B8" s="71" t="s">
        <v>88</v>
      </c>
      <c r="C8" s="55"/>
      <c r="D8" s="55"/>
      <c r="E8" s="55"/>
      <c r="F8" s="55"/>
      <c r="G8" s="72"/>
    </row>
    <row r="9" spans="2:7" ht="15" customHeight="1" x14ac:dyDescent="0.25">
      <c r="B9" s="71"/>
      <c r="C9" s="55"/>
      <c r="D9" s="55"/>
      <c r="E9" s="55"/>
      <c r="F9" s="55"/>
      <c r="G9" s="72"/>
    </row>
    <row r="10" spans="2:7" x14ac:dyDescent="0.25">
      <c r="B10" s="73" t="s">
        <v>89</v>
      </c>
      <c r="C10" s="56"/>
      <c r="D10" s="56"/>
      <c r="E10" s="57" t="s">
        <v>100</v>
      </c>
      <c r="F10" s="57"/>
      <c r="G10" s="74"/>
    </row>
    <row r="11" spans="2:7" x14ac:dyDescent="0.25">
      <c r="B11" s="75" t="s">
        <v>90</v>
      </c>
      <c r="C11" s="44"/>
      <c r="D11" s="44"/>
      <c r="E11" s="45"/>
      <c r="F11" s="45"/>
      <c r="G11" s="76"/>
    </row>
    <row r="12" spans="2:7" x14ac:dyDescent="0.25">
      <c r="B12" s="75" t="s">
        <v>91</v>
      </c>
      <c r="C12" s="44"/>
      <c r="D12" s="44"/>
      <c r="E12" s="45"/>
      <c r="F12" s="45"/>
      <c r="G12" s="76"/>
    </row>
    <row r="13" spans="2:7" ht="26.25" customHeight="1" x14ac:dyDescent="0.25">
      <c r="B13" s="75" t="s">
        <v>92</v>
      </c>
      <c r="C13" s="44"/>
      <c r="D13" s="44"/>
      <c r="E13" s="45"/>
      <c r="F13" s="45">
        <f>SUM(F9:F12)</f>
        <v>0</v>
      </c>
      <c r="G13" s="76">
        <f>ROUND(SUM(G9:G12),0)</f>
        <v>0</v>
      </c>
    </row>
    <row r="14" spans="2:7" x14ac:dyDescent="0.25">
      <c r="B14" s="75" t="s">
        <v>93</v>
      </c>
      <c r="C14" s="44"/>
      <c r="D14" s="44"/>
      <c r="E14" s="45"/>
      <c r="F14" s="45"/>
      <c r="G14" s="76"/>
    </row>
    <row r="15" spans="2:7" x14ac:dyDescent="0.25">
      <c r="B15" s="75" t="s">
        <v>94</v>
      </c>
      <c r="C15" s="44"/>
      <c r="D15" s="44"/>
      <c r="E15" s="45"/>
      <c r="F15" s="45"/>
      <c r="G15" s="76"/>
    </row>
    <row r="16" spans="2:7" x14ac:dyDescent="0.25">
      <c r="B16" s="75" t="s">
        <v>95</v>
      </c>
      <c r="C16" s="44"/>
      <c r="D16" s="44"/>
      <c r="E16" s="45"/>
      <c r="F16" s="45"/>
      <c r="G16" s="76"/>
    </row>
    <row r="17" spans="2:7" x14ac:dyDescent="0.25">
      <c r="B17" s="75" t="s">
        <v>96</v>
      </c>
      <c r="C17" s="44"/>
      <c r="D17" s="44"/>
      <c r="E17" s="45"/>
      <c r="F17" s="45"/>
      <c r="G17" s="76"/>
    </row>
    <row r="18" spans="2:7" x14ac:dyDescent="0.25">
      <c r="B18" s="75" t="s">
        <v>97</v>
      </c>
      <c r="C18" s="44"/>
      <c r="D18" s="44"/>
      <c r="E18" s="45"/>
      <c r="F18" s="45"/>
      <c r="G18" s="76"/>
    </row>
    <row r="19" spans="2:7" x14ac:dyDescent="0.25">
      <c r="B19" s="75" t="s">
        <v>98</v>
      </c>
      <c r="C19" s="44"/>
      <c r="D19" s="44"/>
      <c r="E19" s="45"/>
      <c r="F19" s="45"/>
      <c r="G19" s="76"/>
    </row>
    <row r="20" spans="2:7" x14ac:dyDescent="0.25">
      <c r="B20" s="75" t="s">
        <v>99</v>
      </c>
      <c r="C20" s="44"/>
      <c r="D20" s="44"/>
      <c r="E20" s="45"/>
      <c r="F20" s="45"/>
      <c r="G20" s="76"/>
    </row>
    <row r="21" spans="2:7" x14ac:dyDescent="0.25">
      <c r="B21" s="77" t="s">
        <v>101</v>
      </c>
      <c r="C21" s="58"/>
      <c r="D21" s="58"/>
      <c r="E21" s="58"/>
      <c r="F21" s="58"/>
      <c r="G21" s="78"/>
    </row>
    <row r="22" spans="2:7" x14ac:dyDescent="0.25">
      <c r="B22" s="77"/>
      <c r="C22" s="58"/>
      <c r="D22" s="58"/>
      <c r="E22" s="58"/>
      <c r="F22" s="58"/>
      <c r="G22" s="78"/>
    </row>
    <row r="23" spans="2:7" x14ac:dyDescent="0.25">
      <c r="B23" s="79" t="s">
        <v>102</v>
      </c>
      <c r="C23" s="59"/>
      <c r="D23" s="59"/>
      <c r="E23" s="59" t="s">
        <v>106</v>
      </c>
      <c r="F23" s="59"/>
      <c r="G23" s="80"/>
    </row>
    <row r="24" spans="2:7" x14ac:dyDescent="0.25">
      <c r="B24" s="75" t="s">
        <v>103</v>
      </c>
      <c r="C24" s="44"/>
      <c r="D24" s="44"/>
      <c r="E24" s="60">
        <v>0</v>
      </c>
      <c r="F24" s="60"/>
      <c r="G24" s="81"/>
    </row>
    <row r="25" spans="2:7" x14ac:dyDescent="0.25">
      <c r="B25" s="75" t="s">
        <v>104</v>
      </c>
      <c r="C25" s="44"/>
      <c r="D25" s="44"/>
      <c r="E25" s="60">
        <v>0</v>
      </c>
      <c r="F25" s="60"/>
      <c r="G25" s="81"/>
    </row>
    <row r="26" spans="2:7" x14ac:dyDescent="0.25">
      <c r="B26" s="75" t="s">
        <v>105</v>
      </c>
      <c r="C26" s="44"/>
      <c r="D26" s="44"/>
      <c r="E26" s="60">
        <v>0</v>
      </c>
      <c r="F26" s="60"/>
      <c r="G26" s="81"/>
    </row>
    <row r="27" spans="2:7" ht="15" customHeight="1" x14ac:dyDescent="0.25">
      <c r="B27" s="82" t="s">
        <v>107</v>
      </c>
      <c r="C27" s="61"/>
      <c r="D27" s="61"/>
      <c r="E27" s="61"/>
      <c r="F27" s="61"/>
      <c r="G27" s="83"/>
    </row>
    <row r="28" spans="2:7" x14ac:dyDescent="0.25">
      <c r="B28" s="82"/>
      <c r="C28" s="61"/>
      <c r="D28" s="61"/>
      <c r="E28" s="61"/>
      <c r="F28" s="61"/>
      <c r="G28" s="83"/>
    </row>
    <row r="29" spans="2:7" x14ac:dyDescent="0.25">
      <c r="B29" s="82"/>
      <c r="C29" s="61"/>
      <c r="D29" s="61"/>
      <c r="E29" s="61"/>
      <c r="F29" s="61"/>
      <c r="G29" s="83"/>
    </row>
    <row r="30" spans="2:7" x14ac:dyDescent="0.25">
      <c r="B30" s="82"/>
      <c r="C30" s="61"/>
      <c r="D30" s="61"/>
      <c r="E30" s="61"/>
      <c r="F30" s="61"/>
      <c r="G30" s="83"/>
    </row>
    <row r="31" spans="2:7" x14ac:dyDescent="0.25">
      <c r="B31" s="84" t="s">
        <v>108</v>
      </c>
      <c r="C31" s="62"/>
      <c r="D31" s="62"/>
      <c r="E31" s="62"/>
      <c r="F31" s="62"/>
      <c r="G31" s="85"/>
    </row>
    <row r="32" spans="2:7" x14ac:dyDescent="0.25">
      <c r="B32" s="84"/>
      <c r="C32" s="62"/>
      <c r="D32" s="62"/>
      <c r="E32" s="62"/>
      <c r="F32" s="62"/>
      <c r="G32" s="85"/>
    </row>
    <row r="33" spans="2:7" x14ac:dyDescent="0.25">
      <c r="B33" s="86" t="s">
        <v>109</v>
      </c>
      <c r="C33" s="63"/>
      <c r="D33" s="63"/>
      <c r="E33" s="63"/>
      <c r="F33" s="63"/>
      <c r="G33" s="87"/>
    </row>
    <row r="34" spans="2:7" x14ac:dyDescent="0.25">
      <c r="B34" s="86"/>
      <c r="C34" s="63"/>
      <c r="D34" s="63"/>
      <c r="E34" s="63"/>
      <c r="F34" s="63"/>
      <c r="G34" s="87"/>
    </row>
    <row r="35" spans="2:7" x14ac:dyDescent="0.25">
      <c r="B35" s="86"/>
      <c r="C35" s="63"/>
      <c r="D35" s="63"/>
      <c r="E35" s="63"/>
      <c r="F35" s="63"/>
      <c r="G35" s="87"/>
    </row>
    <row r="36" spans="2:7" x14ac:dyDescent="0.25">
      <c r="B36" s="86"/>
      <c r="C36" s="63"/>
      <c r="D36" s="63"/>
      <c r="E36" s="63"/>
      <c r="F36" s="63"/>
      <c r="G36" s="87"/>
    </row>
    <row r="37" spans="2:7" x14ac:dyDescent="0.25">
      <c r="B37" s="88" t="s">
        <v>110</v>
      </c>
      <c r="C37" s="56" t="s">
        <v>111</v>
      </c>
      <c r="D37" s="56"/>
      <c r="E37" s="64" t="s">
        <v>112</v>
      </c>
      <c r="F37" s="65" t="s">
        <v>113</v>
      </c>
      <c r="G37" s="89" t="s">
        <v>114</v>
      </c>
    </row>
    <row r="38" spans="2:7" x14ac:dyDescent="0.25">
      <c r="B38" s="88"/>
      <c r="C38" s="56"/>
      <c r="D38" s="56"/>
      <c r="E38" s="64"/>
      <c r="F38" s="65"/>
      <c r="G38" s="89"/>
    </row>
    <row r="39" spans="2:7" ht="30" customHeight="1" x14ac:dyDescent="0.25">
      <c r="B39" s="90"/>
      <c r="C39" s="66"/>
      <c r="D39" s="66"/>
      <c r="E39" s="67"/>
      <c r="F39" s="67"/>
      <c r="G39" s="91"/>
    </row>
    <row r="40" spans="2:7" x14ac:dyDescent="0.25">
      <c r="B40" s="86" t="s">
        <v>115</v>
      </c>
      <c r="C40" s="63"/>
      <c r="D40" s="63"/>
      <c r="E40" s="63"/>
      <c r="F40" s="63"/>
      <c r="G40" s="87"/>
    </row>
    <row r="41" spans="2:7" ht="26.25" customHeight="1" x14ac:dyDescent="0.25">
      <c r="B41" s="86"/>
      <c r="C41" s="63"/>
      <c r="D41" s="63"/>
      <c r="E41" s="63"/>
      <c r="F41" s="63"/>
      <c r="G41" s="87"/>
    </row>
    <row r="42" spans="2:7" ht="309" customHeight="1" x14ac:dyDescent="0.25">
      <c r="B42" s="92" t="s">
        <v>116</v>
      </c>
      <c r="C42" s="68"/>
      <c r="D42" s="68"/>
      <c r="E42" s="68"/>
      <c r="F42" s="68"/>
      <c r="G42" s="93"/>
    </row>
    <row r="43" spans="2:7" x14ac:dyDescent="0.25">
      <c r="B43" s="94" t="s">
        <v>117</v>
      </c>
      <c r="C43" s="66"/>
      <c r="D43" s="66"/>
      <c r="E43" s="66"/>
      <c r="F43" s="66"/>
      <c r="G43" s="95"/>
    </row>
    <row r="44" spans="2:7" x14ac:dyDescent="0.25">
      <c r="B44" s="96"/>
      <c r="C44" s="66"/>
      <c r="D44" s="66"/>
      <c r="E44" s="66"/>
      <c r="F44" s="66"/>
      <c r="G44" s="95"/>
    </row>
    <row r="45" spans="2:7" x14ac:dyDescent="0.25">
      <c r="B45" s="96"/>
      <c r="C45" s="66"/>
      <c r="D45" s="66"/>
      <c r="E45" s="66"/>
      <c r="F45" s="66"/>
      <c r="G45" s="95"/>
    </row>
    <row r="46" spans="2:7" x14ac:dyDescent="0.25">
      <c r="B46" s="96"/>
      <c r="C46" s="66"/>
      <c r="D46" s="66"/>
      <c r="E46" s="66"/>
      <c r="F46" s="66"/>
      <c r="G46" s="95"/>
    </row>
    <row r="47" spans="2:7" ht="76.5" customHeight="1" thickBot="1" x14ac:dyDescent="0.3">
      <c r="B47" s="97"/>
      <c r="C47" s="98"/>
      <c r="D47" s="98"/>
      <c r="E47" s="98"/>
      <c r="F47" s="98"/>
      <c r="G47" s="99"/>
    </row>
  </sheetData>
  <mergeCells count="51">
    <mergeCell ref="B43:G47"/>
    <mergeCell ref="C39:D39"/>
    <mergeCell ref="B40:G41"/>
    <mergeCell ref="B42:G42"/>
    <mergeCell ref="B31:G32"/>
    <mergeCell ref="B33:G36"/>
    <mergeCell ref="B37:B38"/>
    <mergeCell ref="C37:D38"/>
    <mergeCell ref="E37:E38"/>
    <mergeCell ref="F37:F38"/>
    <mergeCell ref="G37:G38"/>
    <mergeCell ref="B27:G30"/>
    <mergeCell ref="B21:G22"/>
    <mergeCell ref="B23:D23"/>
    <mergeCell ref="B24:D24"/>
    <mergeCell ref="B25:D25"/>
    <mergeCell ref="B26:D26"/>
    <mergeCell ref="E23:G23"/>
    <mergeCell ref="E24:G24"/>
    <mergeCell ref="E25:G25"/>
    <mergeCell ref="E26:G26"/>
    <mergeCell ref="B19:D19"/>
    <mergeCell ref="B20:D20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B14:D14"/>
    <mergeCell ref="B15:D15"/>
    <mergeCell ref="B16:D16"/>
    <mergeCell ref="B17:D17"/>
    <mergeCell ref="B18:D18"/>
    <mergeCell ref="D2:G4"/>
    <mergeCell ref="D5:G5"/>
    <mergeCell ref="D6:G6"/>
    <mergeCell ref="B2:C4"/>
    <mergeCell ref="B5:C5"/>
    <mergeCell ref="B6:C6"/>
    <mergeCell ref="B7:G7"/>
    <mergeCell ref="E10:G10"/>
    <mergeCell ref="E11:G11"/>
    <mergeCell ref="B10:D10"/>
    <mergeCell ref="B11:D11"/>
    <mergeCell ref="B12:D12"/>
    <mergeCell ref="B13:D13"/>
    <mergeCell ref="B8:G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F16D4-A712-49A0-AC7B-880E48F95426}">
  <dimension ref="B2:E16"/>
  <sheetViews>
    <sheetView workbookViewId="0">
      <selection activeCell="B4" sqref="B4"/>
    </sheetView>
  </sheetViews>
  <sheetFormatPr baseColWidth="10" defaultColWidth="11.42578125" defaultRowHeight="15" x14ac:dyDescent="0.25"/>
  <cols>
    <col min="2" max="2" width="28.5703125" customWidth="1"/>
    <col min="3" max="3" width="52.5703125" customWidth="1"/>
    <col min="4" max="4" width="16.85546875" customWidth="1"/>
  </cols>
  <sheetData>
    <row r="2" spans="2:5" ht="15.75" thickBot="1" x14ac:dyDescent="0.3"/>
    <row r="3" spans="2:5" ht="30.75" thickBot="1" x14ac:dyDescent="0.3">
      <c r="B3" s="1" t="s">
        <v>5</v>
      </c>
      <c r="C3" s="2" t="s">
        <v>6</v>
      </c>
      <c r="D3" s="3" t="s">
        <v>7</v>
      </c>
      <c r="E3" s="4"/>
    </row>
    <row r="4" spans="2:5" ht="43.5" thickBot="1" x14ac:dyDescent="0.3">
      <c r="B4" s="36" t="s">
        <v>8</v>
      </c>
      <c r="C4" s="5" t="s">
        <v>9</v>
      </c>
      <c r="D4" s="6">
        <v>2</v>
      </c>
      <c r="E4" s="4"/>
    </row>
    <row r="5" spans="2:5" ht="15.75" thickBot="1" x14ac:dyDescent="0.3">
      <c r="B5" s="38"/>
      <c r="C5" s="6" t="s">
        <v>10</v>
      </c>
      <c r="D5" s="6">
        <v>1</v>
      </c>
      <c r="E5" s="4"/>
    </row>
    <row r="6" spans="2:5" ht="15.75" thickBot="1" x14ac:dyDescent="0.3">
      <c r="B6" s="38"/>
      <c r="C6" s="6" t="s">
        <v>11</v>
      </c>
      <c r="D6" s="6">
        <v>1</v>
      </c>
      <c r="E6" s="4"/>
    </row>
    <row r="7" spans="2:5" ht="15.75" thickBot="1" x14ac:dyDescent="0.3">
      <c r="B7" s="38"/>
      <c r="C7" s="6" t="s">
        <v>12</v>
      </c>
      <c r="D7" s="6">
        <v>1</v>
      </c>
      <c r="E7" s="4"/>
    </row>
    <row r="8" spans="2:5" ht="15.75" thickBot="1" x14ac:dyDescent="0.3">
      <c r="B8" s="38"/>
      <c r="C8" s="6" t="s">
        <v>13</v>
      </c>
      <c r="D8" s="6">
        <v>2</v>
      </c>
      <c r="E8" s="4"/>
    </row>
    <row r="9" spans="2:5" ht="15.75" thickBot="1" x14ac:dyDescent="0.3">
      <c r="B9" s="37"/>
      <c r="C9" s="6" t="s">
        <v>14</v>
      </c>
      <c r="D9" s="6">
        <v>2</v>
      </c>
      <c r="E9" s="4"/>
    </row>
    <row r="10" spans="2:5" ht="43.5" thickBot="1" x14ac:dyDescent="0.3">
      <c r="B10" s="36" t="s">
        <v>15</v>
      </c>
      <c r="C10" s="5" t="s">
        <v>9</v>
      </c>
      <c r="D10" s="6">
        <v>1</v>
      </c>
      <c r="E10" s="4"/>
    </row>
    <row r="11" spans="2:5" ht="15.75" thickBot="1" x14ac:dyDescent="0.3">
      <c r="B11" s="38"/>
      <c r="C11" s="6" t="s">
        <v>13</v>
      </c>
      <c r="D11" s="6">
        <v>1</v>
      </c>
      <c r="E11" s="4"/>
    </row>
    <row r="12" spans="2:5" ht="15.75" thickBot="1" x14ac:dyDescent="0.3">
      <c r="B12" s="37"/>
      <c r="C12" s="6" t="s">
        <v>14</v>
      </c>
      <c r="D12" s="6">
        <v>1</v>
      </c>
      <c r="E12" s="4"/>
    </row>
    <row r="13" spans="2:5" x14ac:dyDescent="0.25">
      <c r="B13" s="36" t="s">
        <v>16</v>
      </c>
      <c r="C13" s="36" t="s">
        <v>9</v>
      </c>
      <c r="D13" s="34">
        <v>1</v>
      </c>
      <c r="E13" s="4"/>
    </row>
    <row r="14" spans="2:5" ht="31.5" customHeight="1" thickBot="1" x14ac:dyDescent="0.3">
      <c r="B14" s="37"/>
      <c r="C14" s="37"/>
      <c r="D14" s="35"/>
      <c r="E14" s="4"/>
    </row>
    <row r="15" spans="2:5" ht="43.5" thickBot="1" x14ac:dyDescent="0.3">
      <c r="B15" s="36" t="s">
        <v>17</v>
      </c>
      <c r="C15" s="5" t="s">
        <v>18</v>
      </c>
      <c r="D15" s="6">
        <v>1</v>
      </c>
      <c r="E15" s="4"/>
    </row>
    <row r="16" spans="2:5" ht="15.75" thickBot="1" x14ac:dyDescent="0.3">
      <c r="B16" s="37"/>
      <c r="C16" s="5" t="s">
        <v>10</v>
      </c>
      <c r="D16" s="6">
        <v>1</v>
      </c>
      <c r="E16" s="4"/>
    </row>
  </sheetData>
  <mergeCells count="6">
    <mergeCell ref="D13:D14"/>
    <mergeCell ref="B15:B16"/>
    <mergeCell ref="B4:B9"/>
    <mergeCell ref="B10:B12"/>
    <mergeCell ref="B13:B14"/>
    <mergeCell ref="C13:C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126F8-CE27-4201-8D8D-54B3743EB8F8}">
  <dimension ref="B2:F31"/>
  <sheetViews>
    <sheetView workbookViewId="0">
      <selection activeCell="C27" sqref="C27"/>
    </sheetView>
  </sheetViews>
  <sheetFormatPr baseColWidth="10" defaultColWidth="11.42578125" defaultRowHeight="15" x14ac:dyDescent="0.25"/>
  <cols>
    <col min="2" max="2" width="6.140625" customWidth="1"/>
    <col min="3" max="3" width="52" customWidth="1"/>
    <col min="4" max="4" width="20.42578125" customWidth="1"/>
    <col min="5" max="6" width="18.85546875" customWidth="1"/>
  </cols>
  <sheetData>
    <row r="2" spans="2:6" ht="15.75" thickBot="1" x14ac:dyDescent="0.3"/>
    <row r="3" spans="2:6" ht="30.75" thickBot="1" x14ac:dyDescent="0.3">
      <c r="B3" s="7" t="s">
        <v>2</v>
      </c>
      <c r="C3" s="8" t="s">
        <v>19</v>
      </c>
      <c r="D3" s="8" t="s">
        <v>20</v>
      </c>
      <c r="E3" s="8" t="s">
        <v>21</v>
      </c>
      <c r="F3" s="8" t="s">
        <v>22</v>
      </c>
    </row>
    <row r="4" spans="2:6" ht="15.75" thickBot="1" x14ac:dyDescent="0.3">
      <c r="B4" s="9">
        <v>1</v>
      </c>
      <c r="C4" s="10" t="s">
        <v>23</v>
      </c>
      <c r="D4" s="11" t="s">
        <v>24</v>
      </c>
      <c r="E4" s="11">
        <v>3</v>
      </c>
      <c r="F4" s="11" t="s">
        <v>25</v>
      </c>
    </row>
    <row r="5" spans="2:6" ht="15.75" thickBot="1" x14ac:dyDescent="0.3">
      <c r="B5" s="9">
        <v>2</v>
      </c>
      <c r="C5" s="12" t="s">
        <v>26</v>
      </c>
      <c r="D5" s="11" t="s">
        <v>27</v>
      </c>
      <c r="E5" s="11">
        <v>2</v>
      </c>
      <c r="F5" s="11" t="s">
        <v>25</v>
      </c>
    </row>
    <row r="6" spans="2:6" ht="29.25" thickBot="1" x14ac:dyDescent="0.3">
      <c r="B6" s="9">
        <v>3</v>
      </c>
      <c r="C6" s="12" t="s">
        <v>28</v>
      </c>
      <c r="D6" s="11" t="s">
        <v>27</v>
      </c>
      <c r="E6" s="11">
        <v>1</v>
      </c>
      <c r="F6" s="11" t="s">
        <v>25</v>
      </c>
    </row>
    <row r="7" spans="2:6" ht="15.75" thickBot="1" x14ac:dyDescent="0.3">
      <c r="B7" s="9">
        <v>4</v>
      </c>
      <c r="C7" s="12" t="s">
        <v>29</v>
      </c>
      <c r="D7" s="11" t="s">
        <v>30</v>
      </c>
      <c r="E7" s="11">
        <v>3</v>
      </c>
      <c r="F7" s="11" t="s">
        <v>25</v>
      </c>
    </row>
    <row r="8" spans="2:6" ht="57.75" thickBot="1" x14ac:dyDescent="0.3">
      <c r="B8" s="9">
        <v>5</v>
      </c>
      <c r="C8" s="12" t="s">
        <v>31</v>
      </c>
      <c r="D8" s="11" t="s">
        <v>27</v>
      </c>
      <c r="E8" s="11">
        <v>60</v>
      </c>
      <c r="F8" s="11" t="s">
        <v>25</v>
      </c>
    </row>
    <row r="9" spans="2:6" ht="57.75" thickBot="1" x14ac:dyDescent="0.3">
      <c r="B9" s="9">
        <v>6</v>
      </c>
      <c r="C9" s="12" t="s">
        <v>32</v>
      </c>
      <c r="D9" s="11" t="s">
        <v>27</v>
      </c>
      <c r="E9" s="11">
        <v>30</v>
      </c>
      <c r="F9" s="11" t="s">
        <v>25</v>
      </c>
    </row>
    <row r="10" spans="2:6" ht="15.75" thickBot="1" x14ac:dyDescent="0.3">
      <c r="B10" s="9">
        <v>7</v>
      </c>
      <c r="C10" s="12" t="s">
        <v>33</v>
      </c>
      <c r="D10" s="11" t="s">
        <v>27</v>
      </c>
      <c r="E10" s="11">
        <v>2</v>
      </c>
      <c r="F10" s="11" t="s">
        <v>25</v>
      </c>
    </row>
    <row r="11" spans="2:6" ht="15.75" thickBot="1" x14ac:dyDescent="0.3">
      <c r="B11" s="9">
        <v>8</v>
      </c>
      <c r="C11" s="12" t="s">
        <v>34</v>
      </c>
      <c r="D11" s="11" t="s">
        <v>35</v>
      </c>
      <c r="E11" s="11">
        <v>1</v>
      </c>
      <c r="F11" s="11" t="s">
        <v>25</v>
      </c>
    </row>
    <row r="12" spans="2:6" ht="29.25" thickBot="1" x14ac:dyDescent="0.3">
      <c r="B12" s="9">
        <v>9</v>
      </c>
      <c r="C12" s="12" t="s">
        <v>36</v>
      </c>
      <c r="D12" s="11" t="s">
        <v>37</v>
      </c>
      <c r="E12" s="11">
        <v>40</v>
      </c>
      <c r="F12" s="11" t="s">
        <v>25</v>
      </c>
    </row>
    <row r="13" spans="2:6" ht="15.75" thickBot="1" x14ac:dyDescent="0.3">
      <c r="B13" s="9">
        <v>10</v>
      </c>
      <c r="C13" s="12" t="s">
        <v>38</v>
      </c>
      <c r="D13" s="11" t="s">
        <v>27</v>
      </c>
      <c r="E13" s="11">
        <v>2</v>
      </c>
      <c r="F13" s="11" t="s">
        <v>25</v>
      </c>
    </row>
    <row r="14" spans="2:6" ht="29.25" thickBot="1" x14ac:dyDescent="0.3">
      <c r="B14" s="9">
        <v>11</v>
      </c>
      <c r="C14" s="12" t="s">
        <v>39</v>
      </c>
      <c r="D14" s="11" t="s">
        <v>27</v>
      </c>
      <c r="E14" s="11">
        <v>2</v>
      </c>
      <c r="F14" s="11" t="s">
        <v>25</v>
      </c>
    </row>
    <row r="15" spans="2:6" ht="15.75" thickBot="1" x14ac:dyDescent="0.3">
      <c r="B15" s="9">
        <v>12</v>
      </c>
      <c r="C15" s="12" t="s">
        <v>40</v>
      </c>
      <c r="D15" s="11" t="s">
        <v>27</v>
      </c>
      <c r="E15" s="11">
        <v>1</v>
      </c>
      <c r="F15" s="11" t="s">
        <v>25</v>
      </c>
    </row>
    <row r="16" spans="2:6" ht="15.75" thickBot="1" x14ac:dyDescent="0.3">
      <c r="B16" s="9">
        <v>13</v>
      </c>
      <c r="C16" s="12" t="s">
        <v>41</v>
      </c>
      <c r="D16" s="11" t="s">
        <v>24</v>
      </c>
      <c r="E16" s="11">
        <v>1</v>
      </c>
      <c r="F16" s="11" t="s">
        <v>25</v>
      </c>
    </row>
    <row r="17" spans="2:6" ht="15.75" thickBot="1" x14ac:dyDescent="0.3">
      <c r="B17" s="9">
        <v>14</v>
      </c>
      <c r="C17" s="12" t="s">
        <v>42</v>
      </c>
      <c r="D17" s="11" t="s">
        <v>27</v>
      </c>
      <c r="E17" s="11">
        <v>2</v>
      </c>
      <c r="F17" s="11" t="s">
        <v>25</v>
      </c>
    </row>
    <row r="18" spans="2:6" ht="15.75" thickBot="1" x14ac:dyDescent="0.3">
      <c r="B18" s="9">
        <v>15</v>
      </c>
      <c r="C18" s="12" t="s">
        <v>43</v>
      </c>
      <c r="D18" s="11" t="s">
        <v>27</v>
      </c>
      <c r="E18" s="11">
        <v>1</v>
      </c>
      <c r="F18" s="11" t="s">
        <v>25</v>
      </c>
    </row>
    <row r="19" spans="2:6" ht="15.75" thickBot="1" x14ac:dyDescent="0.3">
      <c r="B19" s="9">
        <v>16</v>
      </c>
      <c r="C19" s="12" t="s">
        <v>44</v>
      </c>
      <c r="D19" s="11" t="s">
        <v>27</v>
      </c>
      <c r="E19" s="11">
        <v>3</v>
      </c>
      <c r="F19" s="11" t="s">
        <v>25</v>
      </c>
    </row>
    <row r="20" spans="2:6" ht="15.75" thickBot="1" x14ac:dyDescent="0.3">
      <c r="B20" s="9">
        <v>17</v>
      </c>
      <c r="C20" s="12" t="s">
        <v>45</v>
      </c>
      <c r="D20" s="11" t="s">
        <v>27</v>
      </c>
      <c r="E20" s="11">
        <v>1</v>
      </c>
      <c r="F20" s="11" t="s">
        <v>25</v>
      </c>
    </row>
    <row r="21" spans="2:6" ht="15.75" thickBot="1" x14ac:dyDescent="0.3">
      <c r="B21" s="9">
        <v>18</v>
      </c>
      <c r="C21" s="12" t="s">
        <v>46</v>
      </c>
      <c r="D21" s="11" t="s">
        <v>27</v>
      </c>
      <c r="E21" s="11">
        <v>1</v>
      </c>
      <c r="F21" s="11" t="s">
        <v>25</v>
      </c>
    </row>
    <row r="22" spans="2:6" ht="15.75" thickBot="1" x14ac:dyDescent="0.3">
      <c r="B22" s="9">
        <v>19</v>
      </c>
      <c r="C22" s="12" t="s">
        <v>47</v>
      </c>
      <c r="D22" s="11" t="s">
        <v>27</v>
      </c>
      <c r="E22" s="11">
        <v>1</v>
      </c>
      <c r="F22" s="11" t="s">
        <v>25</v>
      </c>
    </row>
    <row r="23" spans="2:6" ht="15.75" thickBot="1" x14ac:dyDescent="0.3">
      <c r="B23" s="9">
        <v>20</v>
      </c>
      <c r="C23" s="12" t="s">
        <v>48</v>
      </c>
      <c r="D23" s="11" t="s">
        <v>27</v>
      </c>
      <c r="E23" s="11">
        <v>1</v>
      </c>
      <c r="F23" s="11" t="s">
        <v>25</v>
      </c>
    </row>
    <row r="24" spans="2:6" ht="15.75" thickBot="1" x14ac:dyDescent="0.3">
      <c r="B24" s="9">
        <v>21</v>
      </c>
      <c r="C24" s="13" t="s">
        <v>49</v>
      </c>
      <c r="D24" s="5" t="s">
        <v>50</v>
      </c>
      <c r="E24" s="5">
        <v>1</v>
      </c>
      <c r="F24" s="5" t="s">
        <v>25</v>
      </c>
    </row>
    <row r="25" spans="2:6" ht="15.75" thickBot="1" x14ac:dyDescent="0.3">
      <c r="B25" s="9">
        <v>22</v>
      </c>
      <c r="C25" s="12" t="s">
        <v>51</v>
      </c>
      <c r="D25" s="11" t="s">
        <v>27</v>
      </c>
      <c r="E25" s="11">
        <v>1</v>
      </c>
      <c r="F25" s="11" t="s">
        <v>52</v>
      </c>
    </row>
    <row r="26" spans="2:6" ht="15.75" thickBot="1" x14ac:dyDescent="0.3">
      <c r="B26" s="9">
        <v>23</v>
      </c>
      <c r="C26" s="12" t="s">
        <v>53</v>
      </c>
      <c r="D26" s="11" t="s">
        <v>27</v>
      </c>
      <c r="E26" s="11">
        <v>1</v>
      </c>
      <c r="F26" s="11" t="s">
        <v>52</v>
      </c>
    </row>
    <row r="27" spans="2:6" ht="15.75" thickBot="1" x14ac:dyDescent="0.3">
      <c r="B27" s="9">
        <v>24</v>
      </c>
      <c r="C27" s="12" t="s">
        <v>54</v>
      </c>
      <c r="D27" s="11" t="s">
        <v>27</v>
      </c>
      <c r="E27" s="11">
        <v>1</v>
      </c>
      <c r="F27" s="11" t="s">
        <v>52</v>
      </c>
    </row>
    <row r="28" spans="2:6" ht="29.25" thickBot="1" x14ac:dyDescent="0.3">
      <c r="B28" s="9">
        <v>25</v>
      </c>
      <c r="C28" s="12" t="s">
        <v>55</v>
      </c>
      <c r="D28" s="11" t="s">
        <v>27</v>
      </c>
      <c r="E28" s="11">
        <v>1</v>
      </c>
      <c r="F28" s="11" t="s">
        <v>56</v>
      </c>
    </row>
    <row r="29" spans="2:6" ht="29.25" thickBot="1" x14ac:dyDescent="0.3">
      <c r="B29" s="9">
        <v>26</v>
      </c>
      <c r="C29" s="12" t="s">
        <v>57</v>
      </c>
      <c r="D29" s="11" t="s">
        <v>27</v>
      </c>
      <c r="E29" s="11">
        <v>1</v>
      </c>
      <c r="F29" s="11" t="s">
        <v>56</v>
      </c>
    </row>
    <row r="30" spans="2:6" ht="29.25" thickBot="1" x14ac:dyDescent="0.3">
      <c r="B30" s="9">
        <v>27</v>
      </c>
      <c r="C30" s="12" t="s">
        <v>58</v>
      </c>
      <c r="D30" s="11" t="s">
        <v>27</v>
      </c>
      <c r="E30" s="11">
        <v>1</v>
      </c>
      <c r="F30" s="11" t="s">
        <v>56</v>
      </c>
    </row>
    <row r="31" spans="2:6" ht="15.75" thickBot="1" x14ac:dyDescent="0.3">
      <c r="B31" s="9">
        <v>28</v>
      </c>
      <c r="C31" s="12" t="s">
        <v>59</v>
      </c>
      <c r="D31" s="11" t="s">
        <v>27</v>
      </c>
      <c r="E31" s="11">
        <v>24</v>
      </c>
      <c r="F31" s="11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24553-37DB-455A-95C3-4408A2ED9CC0}">
  <dimension ref="B1:F31"/>
  <sheetViews>
    <sheetView topLeftCell="A9" zoomScale="175" zoomScaleNormal="175" workbookViewId="0">
      <selection activeCell="J27" sqref="J27"/>
    </sheetView>
  </sheetViews>
  <sheetFormatPr baseColWidth="10" defaultColWidth="11.42578125" defaultRowHeight="15" x14ac:dyDescent="0.25"/>
  <cols>
    <col min="2" max="2" width="17.85546875" customWidth="1"/>
    <col min="3" max="3" width="28.85546875" customWidth="1"/>
    <col min="4" max="4" width="31.85546875" customWidth="1"/>
    <col min="5" max="6" width="17.85546875" customWidth="1"/>
  </cols>
  <sheetData>
    <row r="1" spans="2:6" ht="15.75" thickBot="1" x14ac:dyDescent="0.3"/>
    <row r="2" spans="2:6" x14ac:dyDescent="0.25">
      <c r="B2" s="22" t="s">
        <v>60</v>
      </c>
      <c r="C2" s="23" t="s">
        <v>61</v>
      </c>
      <c r="D2" s="23" t="s">
        <v>62</v>
      </c>
      <c r="E2" s="23" t="s">
        <v>63</v>
      </c>
      <c r="F2" s="24" t="s">
        <v>64</v>
      </c>
    </row>
    <row r="3" spans="2:6" ht="27" x14ac:dyDescent="0.25">
      <c r="B3" s="41"/>
      <c r="C3" s="43" t="s">
        <v>65</v>
      </c>
      <c r="D3" s="21" t="s">
        <v>4</v>
      </c>
      <c r="E3" s="20" t="s">
        <v>66</v>
      </c>
      <c r="F3" s="26">
        <v>5</v>
      </c>
    </row>
    <row r="4" spans="2:6" ht="18" x14ac:dyDescent="0.25">
      <c r="B4" s="41"/>
      <c r="C4" s="43"/>
      <c r="D4" s="20" t="s">
        <v>3</v>
      </c>
      <c r="E4" s="20" t="s">
        <v>67</v>
      </c>
      <c r="F4" s="26">
        <v>9</v>
      </c>
    </row>
    <row r="5" spans="2:6" ht="18" x14ac:dyDescent="0.25">
      <c r="B5" s="41"/>
      <c r="C5" s="20" t="s">
        <v>68</v>
      </c>
      <c r="D5" s="20" t="s">
        <v>3</v>
      </c>
      <c r="E5" s="20" t="s">
        <v>66</v>
      </c>
      <c r="F5" s="26">
        <v>2</v>
      </c>
    </row>
    <row r="6" spans="2:6" ht="18" x14ac:dyDescent="0.25">
      <c r="B6" s="41"/>
      <c r="C6" s="43" t="s">
        <v>69</v>
      </c>
      <c r="D6" s="20" t="s">
        <v>3</v>
      </c>
      <c r="E6" s="20" t="s">
        <v>66</v>
      </c>
      <c r="F6" s="26">
        <v>1</v>
      </c>
    </row>
    <row r="7" spans="2:6" ht="27" x14ac:dyDescent="0.25">
      <c r="B7" s="41"/>
      <c r="C7" s="43"/>
      <c r="D7" s="21" t="s">
        <v>4</v>
      </c>
      <c r="E7" s="20" t="s">
        <v>67</v>
      </c>
      <c r="F7" s="26">
        <v>1</v>
      </c>
    </row>
    <row r="8" spans="2:6" ht="18" x14ac:dyDescent="0.25">
      <c r="B8" s="41"/>
      <c r="C8" s="20" t="s">
        <v>70</v>
      </c>
      <c r="D8" s="20" t="s">
        <v>3</v>
      </c>
      <c r="E8" s="20" t="s">
        <v>66</v>
      </c>
      <c r="F8" s="26">
        <v>1</v>
      </c>
    </row>
    <row r="9" spans="2:6" ht="18" x14ac:dyDescent="0.25">
      <c r="B9" s="41"/>
      <c r="C9" s="20" t="s">
        <v>71</v>
      </c>
      <c r="D9" s="20" t="s">
        <v>3</v>
      </c>
      <c r="E9" s="20" t="s">
        <v>66</v>
      </c>
      <c r="F9" s="26">
        <v>1</v>
      </c>
    </row>
    <row r="10" spans="2:6" ht="18" x14ac:dyDescent="0.25">
      <c r="B10" s="41" t="s">
        <v>72</v>
      </c>
      <c r="C10" s="43" t="s">
        <v>73</v>
      </c>
      <c r="D10" s="20" t="s">
        <v>3</v>
      </c>
      <c r="E10" s="20" t="s">
        <v>66</v>
      </c>
      <c r="F10" s="26">
        <v>2</v>
      </c>
    </row>
    <row r="11" spans="2:6" ht="27" x14ac:dyDescent="0.25">
      <c r="B11" s="41"/>
      <c r="C11" s="43"/>
      <c r="D11" s="21" t="s">
        <v>4</v>
      </c>
      <c r="E11" s="20" t="s">
        <v>66</v>
      </c>
      <c r="F11" s="26">
        <v>1</v>
      </c>
    </row>
    <row r="12" spans="2:6" ht="18" x14ac:dyDescent="0.25">
      <c r="B12" s="25" t="s">
        <v>74</v>
      </c>
      <c r="C12" s="20" t="s">
        <v>73</v>
      </c>
      <c r="D12" s="20" t="s">
        <v>3</v>
      </c>
      <c r="E12" s="20" t="s">
        <v>66</v>
      </c>
      <c r="F12" s="26">
        <v>2</v>
      </c>
    </row>
    <row r="13" spans="2:6" ht="18" x14ac:dyDescent="0.25">
      <c r="B13" s="25" t="s">
        <v>75</v>
      </c>
      <c r="C13" s="20" t="s">
        <v>76</v>
      </c>
      <c r="D13" s="20" t="s">
        <v>3</v>
      </c>
      <c r="E13" s="20" t="s">
        <v>66</v>
      </c>
      <c r="F13" s="26">
        <v>1</v>
      </c>
    </row>
    <row r="14" spans="2:6" ht="18" x14ac:dyDescent="0.25">
      <c r="B14" s="25" t="s">
        <v>77</v>
      </c>
      <c r="C14" s="20" t="s">
        <v>76</v>
      </c>
      <c r="D14" s="20" t="s">
        <v>3</v>
      </c>
      <c r="E14" s="20" t="s">
        <v>66</v>
      </c>
      <c r="F14" s="26">
        <v>1</v>
      </c>
    </row>
    <row r="15" spans="2:6" ht="18" x14ac:dyDescent="0.25">
      <c r="B15" s="41" t="s">
        <v>78</v>
      </c>
      <c r="C15" s="20" t="s">
        <v>79</v>
      </c>
      <c r="D15" s="20" t="s">
        <v>3</v>
      </c>
      <c r="E15" s="20" t="s">
        <v>80</v>
      </c>
      <c r="F15" s="26">
        <v>1</v>
      </c>
    </row>
    <row r="16" spans="2:6" ht="18" x14ac:dyDescent="0.25">
      <c r="B16" s="41"/>
      <c r="C16" s="20" t="s">
        <v>81</v>
      </c>
      <c r="D16" s="20" t="s">
        <v>3</v>
      </c>
      <c r="E16" s="20" t="s">
        <v>66</v>
      </c>
      <c r="F16" s="26">
        <v>1</v>
      </c>
    </row>
    <row r="17" spans="2:6" ht="18" x14ac:dyDescent="0.25">
      <c r="B17" s="41"/>
      <c r="C17" s="20" t="s">
        <v>82</v>
      </c>
      <c r="D17" s="20" t="s">
        <v>3</v>
      </c>
      <c r="E17" s="20" t="s">
        <v>66</v>
      </c>
      <c r="F17" s="26">
        <v>1</v>
      </c>
    </row>
    <row r="18" spans="2:6" ht="27.75" thickBot="1" x14ac:dyDescent="0.3">
      <c r="B18" s="42"/>
      <c r="C18" s="27" t="s">
        <v>81</v>
      </c>
      <c r="D18" s="28" t="s">
        <v>4</v>
      </c>
      <c r="E18" s="27" t="s">
        <v>66</v>
      </c>
      <c r="F18" s="29">
        <v>1</v>
      </c>
    </row>
    <row r="19" spans="2:6" ht="15.75" thickBot="1" x14ac:dyDescent="0.3"/>
    <row r="20" spans="2:6" ht="16.5" thickTop="1" thickBot="1" x14ac:dyDescent="0.3">
      <c r="B20" s="15" t="s">
        <v>60</v>
      </c>
      <c r="C20" s="16" t="s">
        <v>61</v>
      </c>
      <c r="D20" s="16" t="s">
        <v>62</v>
      </c>
      <c r="E20" s="16" t="s">
        <v>63</v>
      </c>
      <c r="F20" s="16" t="s">
        <v>64</v>
      </c>
    </row>
    <row r="21" spans="2:6" ht="19.5" thickTop="1" thickBot="1" x14ac:dyDescent="0.3">
      <c r="B21" s="39" t="s">
        <v>83</v>
      </c>
      <c r="C21" s="39" t="s">
        <v>76</v>
      </c>
      <c r="D21" s="14" t="s">
        <v>3</v>
      </c>
      <c r="E21" s="17" t="s">
        <v>66</v>
      </c>
      <c r="F21" s="17">
        <v>1</v>
      </c>
    </row>
    <row r="22" spans="2:6" ht="27.75" thickBot="1" x14ac:dyDescent="0.3">
      <c r="B22" s="40"/>
      <c r="C22" s="40"/>
      <c r="D22" s="19" t="s">
        <v>4</v>
      </c>
      <c r="E22" s="17" t="s">
        <v>66</v>
      </c>
      <c r="F22" s="17">
        <v>1</v>
      </c>
    </row>
    <row r="23" spans="2:6" ht="16.5" thickTop="1" thickBot="1" x14ac:dyDescent="0.3"/>
    <row r="24" spans="2:6" ht="16.5" thickTop="1" thickBot="1" x14ac:dyDescent="0.3">
      <c r="B24" s="15" t="s">
        <v>60</v>
      </c>
      <c r="C24" s="16" t="s">
        <v>61</v>
      </c>
      <c r="D24" s="16" t="s">
        <v>62</v>
      </c>
      <c r="E24" s="16" t="s">
        <v>63</v>
      </c>
      <c r="F24" s="16" t="s">
        <v>64</v>
      </c>
    </row>
    <row r="25" spans="2:6" ht="19.5" thickTop="1" thickBot="1" x14ac:dyDescent="0.3">
      <c r="B25" s="39" t="s">
        <v>84</v>
      </c>
      <c r="C25" s="39" t="s">
        <v>76</v>
      </c>
      <c r="D25" s="14" t="s">
        <v>3</v>
      </c>
      <c r="E25" s="17" t="s">
        <v>66</v>
      </c>
      <c r="F25" s="17">
        <v>1</v>
      </c>
    </row>
    <row r="26" spans="2:6" ht="27.75" thickBot="1" x14ac:dyDescent="0.3">
      <c r="B26" s="40"/>
      <c r="C26" s="40"/>
      <c r="D26" s="19" t="s">
        <v>4</v>
      </c>
      <c r="E26" s="17" t="s">
        <v>66</v>
      </c>
      <c r="F26" s="17">
        <v>1</v>
      </c>
    </row>
    <row r="27" spans="2:6" ht="16.5" thickTop="1" thickBot="1" x14ac:dyDescent="0.3"/>
    <row r="28" spans="2:6" ht="16.5" thickTop="1" thickBot="1" x14ac:dyDescent="0.3">
      <c r="B28" s="18" t="s">
        <v>60</v>
      </c>
      <c r="C28" s="16" t="s">
        <v>61</v>
      </c>
      <c r="D28" s="16" t="s">
        <v>62</v>
      </c>
      <c r="E28" s="16" t="s">
        <v>63</v>
      </c>
      <c r="F28" s="16" t="s">
        <v>64</v>
      </c>
    </row>
    <row r="29" spans="2:6" ht="19.5" thickTop="1" thickBot="1" x14ac:dyDescent="0.3">
      <c r="B29" s="39" t="s">
        <v>85</v>
      </c>
      <c r="C29" s="39" t="s">
        <v>76</v>
      </c>
      <c r="D29" s="14" t="s">
        <v>3</v>
      </c>
      <c r="E29" s="17" t="s">
        <v>66</v>
      </c>
      <c r="F29" s="17">
        <v>1</v>
      </c>
    </row>
    <row r="30" spans="2:6" ht="27.75" thickBot="1" x14ac:dyDescent="0.3">
      <c r="B30" s="40"/>
      <c r="C30" s="40"/>
      <c r="D30" s="19" t="s">
        <v>4</v>
      </c>
      <c r="E30" s="17" t="s">
        <v>66</v>
      </c>
      <c r="F30" s="17">
        <v>1</v>
      </c>
    </row>
    <row r="31" spans="2:6" ht="15.75" thickTop="1" x14ac:dyDescent="0.25"/>
  </sheetData>
  <autoFilter ref="B2:G18" xr:uid="{70424553-37DB-455A-95C3-4408A2ED9CC0}"/>
  <mergeCells count="12">
    <mergeCell ref="B15:B18"/>
    <mergeCell ref="B3:B9"/>
    <mergeCell ref="C3:C4"/>
    <mergeCell ref="C6:C7"/>
    <mergeCell ref="B10:B11"/>
    <mergeCell ref="C10:C11"/>
    <mergeCell ref="B21:B22"/>
    <mergeCell ref="C21:C22"/>
    <mergeCell ref="B25:B26"/>
    <mergeCell ref="C25:C26"/>
    <mergeCell ref="B29:B30"/>
    <mergeCell ref="C29:C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PERSONAL</vt:lpstr>
      <vt:lpstr>MAQUINARIA</vt:lpstr>
      <vt:lpstr>INSUMOS</vt:lpstr>
      <vt:lpstr>DISTRIBUCION</vt:lpstr>
    </vt:vector>
  </TitlesOfParts>
  <Manager/>
  <Company>Consejo Superior de la Judicatura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Auxiliar Administrativo DSAJ - Meta - Villavicencio</dc:creator>
  <cp:keywords/>
  <dc:description/>
  <cp:lastModifiedBy>Apoyo Asistencia Legal - Villavicencio</cp:lastModifiedBy>
  <cp:revision/>
  <dcterms:created xsi:type="dcterms:W3CDTF">2025-11-05T15:38:50Z</dcterms:created>
  <dcterms:modified xsi:type="dcterms:W3CDTF">2026-09-23T21:06:10Z</dcterms:modified>
  <cp:category/>
  <cp:contentStatus/>
</cp:coreProperties>
</file>