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ownloads\"/>
    </mc:Choice>
  </mc:AlternateContent>
  <xr:revisionPtr revIDLastSave="0" documentId="13_ncr:1_{3DEB67E4-E299-462F-8938-7DD4E51D8B47}" xr6:coauthVersionLast="47" xr6:coauthVersionMax="47" xr10:uidLastSave="{00000000-0000-0000-0000-000000000000}"/>
  <bookViews>
    <workbookView xWindow="-108" yWindow="-108" windowWidth="23256" windowHeight="13896" tabRatio="800" xr2:uid="{00000000-000D-0000-FFFF-FFFF00000000}"/>
  </bookViews>
  <sheets>
    <sheet name="FORMATO DE COTIZACION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2" l="1"/>
  <c r="J33" i="2" s="1"/>
  <c r="I25" i="2"/>
  <c r="J25" i="2" s="1"/>
  <c r="I17" i="2"/>
  <c r="J17" i="2" s="1"/>
  <c r="I9" i="2"/>
  <c r="J9" i="2" s="1"/>
  <c r="J41" i="2" l="1"/>
  <c r="I41" i="2"/>
  <c r="H41" i="2"/>
</calcChain>
</file>

<file path=xl/sharedStrings.xml><?xml version="1.0" encoding="utf-8"?>
<sst xmlns="http://schemas.openxmlformats.org/spreadsheetml/2006/main" count="78" uniqueCount="53">
  <si>
    <t>DESCRIPCIÓN</t>
  </si>
  <si>
    <t>2.</t>
  </si>
  <si>
    <t>3.</t>
  </si>
  <si>
    <t>4.</t>
  </si>
  <si>
    <t>ESPECIFICACIONES</t>
  </si>
  <si>
    <t>Marca</t>
  </si>
  <si>
    <t>PAANTEC-FUJI</t>
  </si>
  <si>
    <t>Modelo</t>
  </si>
  <si>
    <t>ESTANDAR</t>
  </si>
  <si>
    <t>Velocidad</t>
  </si>
  <si>
    <t>1,0m/s</t>
  </si>
  <si>
    <t>Capacidad de Operación</t>
  </si>
  <si>
    <t>08 personas (630 kg)</t>
  </si>
  <si>
    <t>Número de Paradas</t>
  </si>
  <si>
    <t>Número de Entradas</t>
  </si>
  <si>
    <t>Recorrido Aproximado sobre Recorrido Mínimo</t>
  </si>
  <si>
    <t>18 m.</t>
  </si>
  <si>
    <t>Pozo</t>
  </si>
  <si>
    <t>2000 mm ancho por 2100 mm fondo</t>
  </si>
  <si>
    <t>SCHINDLER</t>
  </si>
  <si>
    <t>1.0 m/s</t>
  </si>
  <si>
    <t>10 personas (750 kg)</t>
  </si>
  <si>
    <t>1, embarque simple</t>
  </si>
  <si>
    <t>7,8 m.</t>
  </si>
  <si>
    <t>2.0 m X 1.73 m</t>
  </si>
  <si>
    <t>CHINDLER ANDINO</t>
  </si>
  <si>
    <t>3300 New edition</t>
  </si>
  <si>
    <t>360 kg-8 personas</t>
  </si>
  <si>
    <t>6.76 m</t>
  </si>
  <si>
    <t>1.80m x 1.80m</t>
  </si>
  <si>
    <t>TVC</t>
  </si>
  <si>
    <t>Eléctrica tipo Hidráulico</t>
  </si>
  <si>
    <t>0.50 m/s</t>
  </si>
  <si>
    <t>320 Kg</t>
  </si>
  <si>
    <t>3400 mm</t>
  </si>
  <si>
    <t>1700mmX1700mm</t>
  </si>
  <si>
    <t>ITEM</t>
  </si>
  <si>
    <t>SEDES</t>
  </si>
  <si>
    <t>TOTAL, OFERTA COMERCIAL</t>
  </si>
  <si>
    <t>ACTIVIDADES MÍNIMAS</t>
  </si>
  <si>
    <t xml:space="preserve">CANTIDAD </t>
  </si>
  <si>
    <t xml:space="preserve">VALOR UNITARIO </t>
  </si>
  <si>
    <t>IVA %</t>
  </si>
  <si>
    <t xml:space="preserve">             PROPUESTA ECONOMICA</t>
  </si>
  <si>
    <t>VALOR TOTAL CON GRAVÁMENES E IVA INCLUIDO</t>
  </si>
  <si>
    <t xml:space="preserve">ASCENSOR CENTRO VIDA KENEDY </t>
  </si>
  <si>
    <t>ASCENSOR ESMESON DE LOS BUCAROS</t>
  </si>
  <si>
    <t>ASCENSORES  CASA BÚHO</t>
  </si>
  <si>
    <t>PLATAFORMA DISCAPACITADOS                       CENTRO VIDA AÑOS MARAVILLOSOS</t>
  </si>
  <si>
    <t xml:space="preserve">DIAGNÓSTICO TÉCNICO ESPECIALIZADO </t>
  </si>
  <si>
    <r>
      <rPr>
        <sz val="9"/>
        <color rgb="FF000000"/>
        <rFont val="Arial"/>
        <family val="2"/>
      </rPr>
      <t xml:space="preserve">El informe deberá contar como mínimo las siguientes actividades técnicas, sin perjuicio de aquellas adicionales que considere necesarias para la correcta elaboración del diagnóstico y la emisión de los conceptos técnicos requeridos:
</t>
    </r>
    <r>
      <rPr>
        <b/>
        <sz val="9"/>
        <color rgb="FF000000"/>
        <rFont val="Arial"/>
        <family val="2"/>
      </rPr>
      <t>1.</t>
    </r>
    <r>
      <rPr>
        <sz val="9"/>
        <color rgb="FF000000"/>
        <rFont val="Arial"/>
        <family val="2"/>
      </rPr>
      <t xml:space="preserve">	Inspección técnica integral de los cuatro (4) equipos.
</t>
    </r>
    <r>
      <rPr>
        <b/>
        <sz val="9"/>
        <color rgb="FF000000"/>
        <rFont val="Arial"/>
        <family val="2"/>
      </rPr>
      <t>2.</t>
    </r>
    <r>
      <rPr>
        <sz val="9"/>
        <color rgb="FF000000"/>
        <rFont val="Arial"/>
        <family val="2"/>
      </rPr>
      <t xml:space="preserve">	Evaluación mecánica, eléctrica, electrónica y estructural.
</t>
    </r>
    <r>
      <rPr>
        <b/>
        <sz val="9"/>
        <color rgb="FF000000"/>
        <rFont val="Arial"/>
        <family val="2"/>
      </rPr>
      <t>3.</t>
    </r>
    <r>
      <rPr>
        <sz val="9"/>
        <color rgb="FF000000"/>
        <rFont val="Arial"/>
        <family val="2"/>
      </rPr>
      <t xml:space="preserve">	Verificación de sistemas de seguridad y emergencia.
</t>
    </r>
    <r>
      <rPr>
        <b/>
        <sz val="9"/>
        <color rgb="FF000000"/>
        <rFont val="Arial"/>
        <family val="2"/>
      </rPr>
      <t>4.</t>
    </r>
    <r>
      <rPr>
        <sz val="9"/>
        <color rgb="FF000000"/>
        <rFont val="Arial"/>
        <family val="2"/>
      </rPr>
      <t xml:space="preserve">	Inventario de componentes instalados.
</t>
    </r>
    <r>
      <rPr>
        <b/>
        <sz val="9"/>
        <color rgb="FF000000"/>
        <rFont val="Arial"/>
        <family val="2"/>
      </rPr>
      <t>5.</t>
    </r>
    <r>
      <rPr>
        <sz val="9"/>
        <color rgb="FF000000"/>
        <rFont val="Arial"/>
        <family val="2"/>
      </rPr>
      <t xml:space="preserve">	Identificación de componentes dañados, faltantes u obsoletos.
</t>
    </r>
    <r>
      <rPr>
        <b/>
        <sz val="9"/>
        <color rgb="FF000000"/>
        <rFont val="Arial"/>
        <family val="2"/>
      </rPr>
      <t>6.</t>
    </r>
    <r>
      <rPr>
        <sz val="9"/>
        <color rgb="FF000000"/>
        <rFont val="Arial"/>
        <family val="2"/>
      </rPr>
      <t xml:space="preserve">	Verificación de disponibilidad de repuestos.
</t>
    </r>
    <r>
      <rPr>
        <b/>
        <sz val="9"/>
        <color rgb="FF000000"/>
        <rFont val="Arial"/>
        <family val="2"/>
      </rPr>
      <t>7.</t>
    </r>
    <r>
      <rPr>
        <sz val="9"/>
        <color rgb="FF000000"/>
        <rFont val="Arial"/>
        <family val="2"/>
      </rPr>
      <t xml:space="preserve">	Determinación del estado operativo de cada equipo.
</t>
    </r>
    <r>
      <rPr>
        <b/>
        <sz val="9"/>
        <color rgb="FF000000"/>
        <rFont val="Arial"/>
        <family val="2"/>
      </rPr>
      <t>8.</t>
    </r>
    <r>
      <rPr>
        <sz val="9"/>
        <color rgb="FF000000"/>
        <rFont val="Arial"/>
        <family val="2"/>
      </rPr>
      <t xml:space="preserve">	Registro fotográfico detallado.
</t>
    </r>
    <r>
      <rPr>
        <b/>
        <sz val="9"/>
        <color rgb="FF000000"/>
        <rFont val="Arial"/>
        <family val="2"/>
      </rPr>
      <t>9.</t>
    </r>
    <r>
      <rPr>
        <sz val="9"/>
        <color rgb="FF000000"/>
        <rFont val="Arial"/>
        <family val="2"/>
      </rPr>
      <t xml:space="preserve">	Identificación y evaluación de riesgos operacionales y de seguridad.
</t>
    </r>
    <r>
      <rPr>
        <b/>
        <sz val="9"/>
        <color rgb="FF000000"/>
        <rFont val="Arial"/>
        <family val="2"/>
      </rPr>
      <t>10.</t>
    </r>
    <r>
      <rPr>
        <sz val="9"/>
        <color rgb="FF000000"/>
        <rFont val="Arial"/>
        <family val="2"/>
      </rPr>
      <t xml:space="preserve">	Elaboración de diagnóstico individual por cada equipo.
</t>
    </r>
    <r>
      <rPr>
        <b/>
        <sz val="9"/>
        <color rgb="FF000000"/>
        <rFont val="Arial"/>
        <family val="2"/>
      </rPr>
      <t>11.</t>
    </r>
    <r>
      <rPr>
        <sz val="9"/>
        <color rgb="FF000000"/>
        <rFont val="Arial"/>
        <family val="2"/>
      </rPr>
      <t xml:space="preserve">	Estimación de costos requeridos para recuperación.
</t>
    </r>
    <r>
      <rPr>
        <b/>
        <sz val="9"/>
        <color rgb="FF000000"/>
        <rFont val="Arial"/>
        <family val="2"/>
      </rPr>
      <t>12.</t>
    </r>
    <r>
      <rPr>
        <sz val="9"/>
        <color rgb="FF000000"/>
        <rFont val="Arial"/>
        <family val="2"/>
      </rPr>
      <t xml:space="preserve">	Estimación de costos requeridos para modernización.
</t>
    </r>
    <r>
      <rPr>
        <b/>
        <sz val="9"/>
        <color rgb="FF000000"/>
        <rFont val="Arial"/>
        <family val="2"/>
      </rPr>
      <t>13.</t>
    </r>
    <r>
      <rPr>
        <sz val="9"/>
        <color rgb="FF000000"/>
        <rFont val="Arial"/>
        <family val="2"/>
      </rPr>
      <t xml:space="preserve">	Estimación de costos requeridos para reposición mediante equipo nuevo.
</t>
    </r>
    <r>
      <rPr>
        <b/>
        <sz val="9"/>
        <color rgb="FF000000"/>
        <rFont val="Arial"/>
        <family val="2"/>
      </rPr>
      <t>14.</t>
    </r>
    <r>
      <rPr>
        <sz val="9"/>
        <color rgb="FF000000"/>
        <rFont val="Arial"/>
        <family val="2"/>
      </rPr>
      <t xml:space="preserve">	Elaboración de análisis comparativo de alternativas.
</t>
    </r>
    <r>
      <rPr>
        <b/>
        <sz val="9"/>
        <color rgb="FF000000"/>
        <rFont val="Arial"/>
        <family val="2"/>
      </rPr>
      <t>15.</t>
    </r>
    <r>
      <rPr>
        <sz val="9"/>
        <color rgb="FF000000"/>
        <rFont val="Arial"/>
        <family val="2"/>
      </rPr>
      <t xml:space="preserve">	Presentación de informe técnico final.
</t>
    </r>
    <r>
      <rPr>
        <b/>
        <sz val="9"/>
        <color rgb="FF000000"/>
        <rFont val="Arial"/>
        <family val="2"/>
      </rPr>
      <t xml:space="preserve">
A. ANÁLISIS DE VIABILIDAD TÉCNICA Y ECONÓMICA
ALTERNATIVA 1. RECUPERACIÓN
</t>
    </r>
    <r>
      <rPr>
        <sz val="9"/>
        <color rgb="FF000000"/>
        <rFont val="Arial"/>
        <family val="2"/>
      </rPr>
      <t xml:space="preserve">Cuando técnicamente sea viable restablecer las condiciones de funcionamiento del equipo mediante reparaciones o sustitución de componentes específicos, el contratista deberá presentar como mínimo:
•	Actividades requeridas.
•	Repuestos requeridos.
•	Tiempo estimado de intervención.
•	Valor estimado de recuperación.
•	Vida útil esperada posterior a la intervención.
</t>
    </r>
    <r>
      <rPr>
        <b/>
        <sz val="9"/>
        <color rgb="FF000000"/>
        <rFont val="Arial"/>
        <family val="2"/>
      </rPr>
      <t xml:space="preserve">ALTERNATIVA 2. MODERNIZACIÓN
</t>
    </r>
    <r>
      <rPr>
        <sz val="9"/>
        <color rgb="FF000000"/>
        <rFont val="Arial"/>
        <family val="2"/>
      </rPr>
      <t>Cuando se determine que el equipo puede preservarse mediante la actualización o sustitución de componentes críticos que permitan mejorar su desempeño, seguridad y confiabilidad, el contratista deberá presentar como mínimo:</t>
    </r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•	Componentes a reemplazar.
•	Componentes a conservar.
•	Mejoras tecnológicas propuestas.
•	Valor estimado.
•	Vida útil proyectada.
</t>
    </r>
    <r>
      <rPr>
        <b/>
        <sz val="9"/>
        <color rgb="FF000000"/>
        <rFont val="Arial"/>
        <family val="2"/>
      </rPr>
      <t xml:space="preserve">ALTERNATIVA 3. REPOSICIÓN MEDIANTE EQUIPO NUEVO
</t>
    </r>
    <r>
      <rPr>
        <sz val="9"/>
        <color rgb="FF000000"/>
        <rFont val="Arial"/>
        <family val="2"/>
      </rPr>
      <t xml:space="preserve">Cuando las condiciones encontradas indiquen que la sustitución total del equipo constituye una alternativa viable para la entidad, el contratista deberá presentar un análisis preliminar que incluya como mínimo:
•	Características técnicas recomendadas.
•	Requerimientos de instalación.
•	Valor estimado de suministro e instalación.
•	Tiempo estimado de ejecución.
•	Vida útil proyectada.
</t>
    </r>
    <r>
      <rPr>
        <b/>
        <sz val="9"/>
        <color rgb="FF000000"/>
        <rFont val="Arial"/>
        <family val="2"/>
      </rPr>
      <t xml:space="preserve">B. CONCEPTO DE RECUPERABILIDAD
</t>
    </r>
    <r>
      <rPr>
        <sz val="9"/>
        <color rgb="FF000000"/>
        <rFont val="Arial"/>
        <family val="2"/>
      </rPr>
      <t>Como resultado del proceso de diagnóstico, el contratista deberá emitir un concepto técnico individual para cada uno de los equipos inspeccionados, sustentado en criterios técnicos, operativos, económicos y normativos. 
Para cada equipo se deberá establecer una de las siguientes condiciones:
•	Es recuperable.
•	Es recuperable mediante modernización.
•	No es recuperable.</t>
    </r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>Cuando se concluya que un equipo no es recuperable o que su recuperación no resulta conveniente para la entidad, el contratista deberá presentar un informe técnico adicional que incluya como mínimo:
•	Justificación técnica detallada.
•	Análisis de obsolescencia.
•	Disponibilidad de repuestos.</t>
    </r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>•	Evaluación de riesgos.
•	Comparativo entre recuperación y reposición.
•	Cotización o estudio de mercado de referencia para un equipo nuevo.
•	Recomendación técnica sobre la conveniencia de adquirir un nuevo equipo.</t>
    </r>
  </si>
  <si>
    <r>
      <rPr>
        <b/>
        <sz val="11"/>
        <color theme="1"/>
        <rFont val="Arial"/>
        <family val="2"/>
      </rPr>
      <t xml:space="preserve">NOTA 1: PRODUCTOS A ENTREGAR
</t>
    </r>
    <r>
      <rPr>
        <sz val="11"/>
        <color theme="1"/>
        <rFont val="Arial"/>
        <family val="2"/>
      </rPr>
      <t>Como resultado de la ejecución del contrato, el contratista deberá entregar información técnica completa, suficiente y verificable que permita soportar futuras decisiones de inversión relacionadas con los sistemas de transporte vertical del Municipio de Bucaramanga. Para tal efecto deberá presentar, como mínimo, los siguientes productos:
1.	Informe de inspección individual por equipo.
2.	Registro fotográfico completo.
3.	Inventario técnico de componentes.
4.	Diagnóstico técnico consolidado.
5.	Matriz comparativa de recuperación, modernización y reposición.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 xml:space="preserve">6.	Análisis costo-beneficio.
7.	Concepto técnico final y recomendaciones.
</t>
    </r>
    <r>
      <rPr>
        <b/>
        <sz val="11"/>
        <color theme="1"/>
        <rFont val="Arial"/>
        <family val="2"/>
      </rPr>
      <t>NOTA 2:</t>
    </r>
    <r>
      <rPr>
        <sz val="11"/>
        <color theme="1"/>
        <rFont val="Arial"/>
        <family val="2"/>
      </rPr>
      <t xml:space="preserve"> Al formular la oferta, el PROPONENTE además deberá tener en cuenta los gravámenes e impuestos vigentes que se causan por razón de la legalización y ejecución del contrato, los cuales debe consultar y verificar previamente. Por lo tanto, en los precios que se propongan, deberán considerarse e incluirse todos estos conceptos.
</t>
    </r>
    <r>
      <rPr>
        <b/>
        <sz val="11"/>
        <color theme="1"/>
        <rFont val="Arial"/>
        <family val="2"/>
      </rPr>
      <t>NOTA 3:</t>
    </r>
    <r>
      <rPr>
        <sz val="11"/>
        <color theme="1"/>
        <rFont val="Arial"/>
        <family val="2"/>
      </rPr>
      <t xml:space="preserve"> Incluir en la oferta el costo de transporte en caso de requerirse.
</t>
    </r>
    <r>
      <rPr>
        <b/>
        <sz val="11"/>
        <color theme="1"/>
        <rFont val="Arial"/>
        <family val="2"/>
      </rPr>
      <t>NOTA 4:</t>
    </r>
    <r>
      <rPr>
        <sz val="11"/>
        <color theme="1"/>
        <rFont val="Arial"/>
        <family val="2"/>
      </rPr>
      <t xml:space="preserve"> El presente contrato tiene carácter exclusivamente diagnóstico y consultivo; por tanto, no incluye actividades de mantenimiento preventivo, mantenimiento correctivo, suministro de repuestos, modernización o sustitución de equipos, salvo las verificaciones técnicas que resulten necesarias para la elaboración del diagnóstico y la emisión de los conceptos requeridos.
</t>
    </r>
  </si>
  <si>
    <t xml:space="preserve">
_____________________________
FIRMA: 
NOMBRE DEL REPRESENTANTE LEGAL : PEDRO ANDRES MARTINES GALINDO
NOMBRE O RAZON SOCIAL:  ASOTECNICOS
NIT O CC.: 890.211.415
Dirección: Carrera 12a No 103c-15
Ciudad:  Bucaramanga
Teléfono: 320967112
Celular: 3227007349
Telefax: N/A
e-mail: asotecnicos1@hotmail.com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</si>
</sst>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9C9C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7" fillId="2" borderId="1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4" fontId="8" fillId="3" borderId="1" xfId="0" applyNumberFormat="1" applyFont="1" applyFill="1" applyBorder="1" applyAlignment="1">
      <alignment vertical="center"/>
    </xf>
    <xf numFmtId="44" fontId="8" fillId="3" borderId="1" xfId="1" applyFont="1" applyFill="1" applyBorder="1" applyAlignment="1">
      <alignment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4" borderId="30" xfId="0" applyFont="1" applyFill="1" applyBorder="1" applyAlignment="1">
      <alignment horizontal="left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left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left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left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left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left" vertical="center"/>
    </xf>
    <xf numFmtId="0" fontId="7" fillId="4" borderId="39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7" fillId="7" borderId="2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8" borderId="28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44" fontId="9" fillId="0" borderId="17" xfId="1" applyFont="1" applyBorder="1" applyAlignment="1">
      <alignment horizontal="center" vertical="center" wrapText="1"/>
    </xf>
    <xf numFmtId="44" fontId="9" fillId="0" borderId="21" xfId="1" applyFont="1" applyBorder="1" applyAlignment="1">
      <alignment horizontal="center" vertical="center" wrapText="1"/>
    </xf>
    <xf numFmtId="44" fontId="9" fillId="0" borderId="17" xfId="1" applyFont="1" applyBorder="1" applyAlignment="1">
      <alignment horizontal="center" vertical="center"/>
    </xf>
    <xf numFmtId="44" fontId="9" fillId="0" borderId="21" xfId="1" applyFont="1" applyBorder="1" applyAlignment="1">
      <alignment horizontal="center" vertical="center"/>
    </xf>
    <xf numFmtId="44" fontId="9" fillId="0" borderId="28" xfId="1" applyFont="1" applyBorder="1" applyAlignment="1">
      <alignment horizontal="center" vertical="center"/>
    </xf>
    <xf numFmtId="44" fontId="9" fillId="0" borderId="29" xfId="1" applyFont="1" applyBorder="1" applyAlignment="1">
      <alignment horizontal="center" vertical="center"/>
    </xf>
    <xf numFmtId="44" fontId="9" fillId="0" borderId="18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60768</xdr:colOff>
      <xdr:row>1</xdr:row>
      <xdr:rowOff>45466</xdr:rowOff>
    </xdr:from>
    <xdr:to>
      <xdr:col>3</xdr:col>
      <xdr:colOff>978112</xdr:colOff>
      <xdr:row>4</xdr:row>
      <xdr:rowOff>154133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581042-6FF8-4E78-B45B-A1482860311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19" r="-1" b="37863"/>
        <a:stretch/>
      </xdr:blipFill>
      <xdr:spPr bwMode="auto">
        <a:xfrm>
          <a:off x="5898232" y="249573"/>
          <a:ext cx="917344" cy="6393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149678</xdr:colOff>
      <xdr:row>58</xdr:row>
      <xdr:rowOff>13606</xdr:rowOff>
    </xdr:from>
    <xdr:to>
      <xdr:col>1</xdr:col>
      <xdr:colOff>2083253</xdr:colOff>
      <xdr:row>58</xdr:row>
      <xdr:rowOff>689881</xdr:rowOff>
    </xdr:to>
    <xdr:grpSp>
      <xdr:nvGrpSpPr>
        <xdr:cNvPr id="7" name="Group 1">
          <a:extLst>
            <a:ext uri="{FF2B5EF4-FFF2-40B4-BE49-F238E27FC236}">
              <a16:creationId xmlns:a16="http://schemas.microsoft.com/office/drawing/2014/main" id="{F8A505EF-E81A-4DAD-83A6-57B336EC2E5E}"/>
            </a:ext>
          </a:extLst>
        </xdr:cNvPr>
        <xdr:cNvGrpSpPr>
          <a:grpSpLocks/>
        </xdr:cNvGrpSpPr>
      </xdr:nvGrpSpPr>
      <xdr:grpSpPr>
        <a:xfrm>
          <a:off x="247649" y="17419863"/>
          <a:ext cx="1933575" cy="676275"/>
          <a:chOff x="0" y="0"/>
          <a:chExt cx="2850515" cy="998220"/>
        </a:xfrm>
      </xdr:grpSpPr>
      <xdr:pic>
        <xdr:nvPicPr>
          <xdr:cNvPr id="8" name="Image 2">
            <a:extLst>
              <a:ext uri="{FF2B5EF4-FFF2-40B4-BE49-F238E27FC236}">
                <a16:creationId xmlns:a16="http://schemas.microsoft.com/office/drawing/2014/main" id="{97663EF3-2489-4003-9797-559C725074FE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0" y="0"/>
            <a:ext cx="2209800" cy="998220"/>
          </a:xfrm>
          <a:prstGeom prst="rect">
            <a:avLst/>
          </a:prstGeom>
        </xdr:spPr>
      </xdr:pic>
      <xdr:sp macro="" textlink="">
        <xdr:nvSpPr>
          <xdr:cNvPr id="9" name="Graphic 3">
            <a:extLst>
              <a:ext uri="{FF2B5EF4-FFF2-40B4-BE49-F238E27FC236}">
                <a16:creationId xmlns:a16="http://schemas.microsoft.com/office/drawing/2014/main" id="{3AE89524-E87D-4E8F-8367-E01CCE3B1A42}"/>
              </a:ext>
            </a:extLst>
          </xdr:cNvPr>
          <xdr:cNvSpPr/>
        </xdr:nvSpPr>
        <xdr:spPr>
          <a:xfrm>
            <a:off x="234950" y="796036"/>
            <a:ext cx="2615565" cy="1270"/>
          </a:xfrm>
          <a:custGeom>
            <a:avLst/>
            <a:gdLst/>
            <a:ahLst/>
            <a:cxnLst/>
            <a:rect l="l" t="t" r="r" b="b"/>
            <a:pathLst>
              <a:path w="2615565">
                <a:moveTo>
                  <a:pt x="0" y="0"/>
                </a:moveTo>
                <a:lnTo>
                  <a:pt x="2615222" y="0"/>
                </a:lnTo>
              </a:path>
            </a:pathLst>
          </a:custGeom>
          <a:ln w="11178">
            <a:solidFill>
              <a:srgbClr val="000000"/>
            </a:solidFill>
            <a:prstDash val="sysDash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E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10FA9-C8A7-4BBF-A520-0540C66ABA85}">
  <dimension ref="B1:J59"/>
  <sheetViews>
    <sheetView showGridLines="0" tabSelected="1" zoomScale="70" zoomScaleNormal="70" workbookViewId="0">
      <selection activeCell="B59" sqref="B59"/>
    </sheetView>
  </sheetViews>
  <sheetFormatPr baseColWidth="10" defaultRowHeight="14.4" x14ac:dyDescent="0.3"/>
  <cols>
    <col min="1" max="1" width="1.44140625" customWidth="1"/>
    <col min="2" max="2" width="80.6640625" customWidth="1"/>
    <col min="3" max="3" width="5.33203125" customWidth="1"/>
    <col min="4" max="4" width="20.109375" customWidth="1"/>
    <col min="5" max="5" width="29.44140625" customWidth="1"/>
    <col min="6" max="6" width="36" bestFit="1" customWidth="1"/>
    <col min="7" max="7" width="12.6640625" bestFit="1" customWidth="1"/>
    <col min="8" max="9" width="23.6640625" customWidth="1"/>
    <col min="10" max="10" width="24" customWidth="1"/>
    <col min="11" max="11" width="10" customWidth="1"/>
  </cols>
  <sheetData>
    <row r="1" spans="2:10" ht="15" thickBot="1" x14ac:dyDescent="0.35"/>
    <row r="2" spans="2:10" ht="14.4" customHeight="1" x14ac:dyDescent="0.3">
      <c r="B2" s="41" t="s">
        <v>43</v>
      </c>
      <c r="C2" s="42"/>
      <c r="D2" s="42"/>
      <c r="E2" s="42"/>
      <c r="F2" s="42"/>
      <c r="G2" s="42"/>
      <c r="H2" s="42"/>
      <c r="I2" s="42"/>
      <c r="J2" s="43"/>
    </row>
    <row r="3" spans="2:10" ht="14.4" customHeight="1" x14ac:dyDescent="0.3">
      <c r="B3" s="44"/>
      <c r="C3" s="45"/>
      <c r="D3" s="45"/>
      <c r="E3" s="45"/>
      <c r="F3" s="45"/>
      <c r="G3" s="45"/>
      <c r="H3" s="45"/>
      <c r="I3" s="45"/>
      <c r="J3" s="46"/>
    </row>
    <row r="4" spans="2:10" ht="14.4" customHeight="1" x14ac:dyDescent="0.3">
      <c r="B4" s="44"/>
      <c r="C4" s="45"/>
      <c r="D4" s="45"/>
      <c r="E4" s="45"/>
      <c r="F4" s="45"/>
      <c r="G4" s="45"/>
      <c r="H4" s="45"/>
      <c r="I4" s="45"/>
      <c r="J4" s="46"/>
    </row>
    <row r="5" spans="2:10" ht="15" customHeight="1" thickBot="1" x14ac:dyDescent="0.35">
      <c r="B5" s="44"/>
      <c r="C5" s="45"/>
      <c r="D5" s="45"/>
      <c r="E5" s="45"/>
      <c r="F5" s="45"/>
      <c r="G5" s="45"/>
      <c r="H5" s="45"/>
      <c r="I5" s="45"/>
      <c r="J5" s="46"/>
    </row>
    <row r="6" spans="2:10" x14ac:dyDescent="0.3">
      <c r="B6" s="47" t="s">
        <v>49</v>
      </c>
      <c r="C6" s="48"/>
      <c r="D6" s="48"/>
      <c r="E6" s="48"/>
      <c r="F6" s="48"/>
      <c r="G6" s="48"/>
      <c r="H6" s="48"/>
      <c r="I6" s="48"/>
      <c r="J6" s="49"/>
    </row>
    <row r="7" spans="2:10" ht="9.6" customHeight="1" thickBot="1" x14ac:dyDescent="0.35">
      <c r="B7" s="50"/>
      <c r="C7" s="51"/>
      <c r="D7" s="51"/>
      <c r="E7" s="51"/>
      <c r="F7" s="51"/>
      <c r="G7" s="51"/>
      <c r="H7" s="51"/>
      <c r="I7" s="51"/>
      <c r="J7" s="52"/>
    </row>
    <row r="8" spans="2:10" ht="34.950000000000003" customHeight="1" thickBot="1" x14ac:dyDescent="0.35">
      <c r="B8" s="9" t="s">
        <v>39</v>
      </c>
      <c r="C8" s="3" t="s">
        <v>36</v>
      </c>
      <c r="D8" s="4" t="s">
        <v>37</v>
      </c>
      <c r="E8" s="5" t="s">
        <v>0</v>
      </c>
      <c r="F8" s="6" t="s">
        <v>4</v>
      </c>
      <c r="G8" s="10" t="s">
        <v>40</v>
      </c>
      <c r="H8" s="4" t="s">
        <v>41</v>
      </c>
      <c r="I8" s="4" t="s">
        <v>42</v>
      </c>
      <c r="J8" s="11" t="s">
        <v>44</v>
      </c>
    </row>
    <row r="9" spans="2:10" ht="30" customHeight="1" x14ac:dyDescent="0.3">
      <c r="B9" s="68" t="s">
        <v>50</v>
      </c>
      <c r="C9" s="63">
        <v>1</v>
      </c>
      <c r="D9" s="67" t="s">
        <v>45</v>
      </c>
      <c r="E9" s="13" t="s">
        <v>5</v>
      </c>
      <c r="F9" s="14" t="s">
        <v>6</v>
      </c>
      <c r="G9" s="70">
        <v>1</v>
      </c>
      <c r="H9" s="75">
        <v>522000</v>
      </c>
      <c r="I9" s="77">
        <f>G9*H9*0.19</f>
        <v>99180</v>
      </c>
      <c r="J9" s="77">
        <f>(G9*H9)+I9</f>
        <v>621180</v>
      </c>
    </row>
    <row r="10" spans="2:10" ht="30" customHeight="1" x14ac:dyDescent="0.3">
      <c r="B10" s="68"/>
      <c r="C10" s="63"/>
      <c r="D10" s="67"/>
      <c r="E10" s="15" t="s">
        <v>7</v>
      </c>
      <c r="F10" s="16" t="s">
        <v>8</v>
      </c>
      <c r="G10" s="71"/>
      <c r="H10" s="76"/>
      <c r="I10" s="78"/>
      <c r="J10" s="78"/>
    </row>
    <row r="11" spans="2:10" ht="30" customHeight="1" x14ac:dyDescent="0.3">
      <c r="B11" s="68"/>
      <c r="C11" s="63"/>
      <c r="D11" s="67"/>
      <c r="E11" s="15" t="s">
        <v>9</v>
      </c>
      <c r="F11" s="16" t="s">
        <v>10</v>
      </c>
      <c r="G11" s="71"/>
      <c r="H11" s="76"/>
      <c r="I11" s="78"/>
      <c r="J11" s="78"/>
    </row>
    <row r="12" spans="2:10" ht="30" customHeight="1" x14ac:dyDescent="0.3">
      <c r="B12" s="68"/>
      <c r="C12" s="63"/>
      <c r="D12" s="67"/>
      <c r="E12" s="15" t="s">
        <v>11</v>
      </c>
      <c r="F12" s="16" t="s">
        <v>12</v>
      </c>
      <c r="G12" s="71"/>
      <c r="H12" s="76"/>
      <c r="I12" s="78"/>
      <c r="J12" s="78"/>
    </row>
    <row r="13" spans="2:10" ht="30" customHeight="1" x14ac:dyDescent="0.3">
      <c r="B13" s="68"/>
      <c r="C13" s="63"/>
      <c r="D13" s="67"/>
      <c r="E13" s="15" t="s">
        <v>13</v>
      </c>
      <c r="F13" s="16">
        <v>4</v>
      </c>
      <c r="G13" s="71"/>
      <c r="H13" s="76"/>
      <c r="I13" s="78"/>
      <c r="J13" s="78"/>
    </row>
    <row r="14" spans="2:10" ht="30" customHeight="1" x14ac:dyDescent="0.3">
      <c r="B14" s="68"/>
      <c r="C14" s="63"/>
      <c r="D14" s="67"/>
      <c r="E14" s="15" t="s">
        <v>14</v>
      </c>
      <c r="F14" s="16">
        <v>4</v>
      </c>
      <c r="G14" s="71"/>
      <c r="H14" s="76"/>
      <c r="I14" s="78"/>
      <c r="J14" s="78"/>
    </row>
    <row r="15" spans="2:10" ht="30" customHeight="1" x14ac:dyDescent="0.3">
      <c r="B15" s="68"/>
      <c r="C15" s="63"/>
      <c r="D15" s="67"/>
      <c r="E15" s="17" t="s">
        <v>15</v>
      </c>
      <c r="F15" s="18" t="s">
        <v>16</v>
      </c>
      <c r="G15" s="71"/>
      <c r="H15" s="76"/>
      <c r="I15" s="78"/>
      <c r="J15" s="78"/>
    </row>
    <row r="16" spans="2:10" ht="30" customHeight="1" thickBot="1" x14ac:dyDescent="0.35">
      <c r="B16" s="68"/>
      <c r="C16" s="63"/>
      <c r="D16" s="67"/>
      <c r="E16" s="19" t="s">
        <v>17</v>
      </c>
      <c r="F16" s="20" t="s">
        <v>18</v>
      </c>
      <c r="G16" s="71"/>
      <c r="H16" s="76"/>
      <c r="I16" s="78"/>
      <c r="J16" s="78"/>
    </row>
    <row r="17" spans="2:10" ht="30" customHeight="1" thickTop="1" x14ac:dyDescent="0.3">
      <c r="B17" s="68"/>
      <c r="C17" s="64" t="s">
        <v>1</v>
      </c>
      <c r="D17" s="53" t="s">
        <v>46</v>
      </c>
      <c r="E17" s="21" t="s">
        <v>5</v>
      </c>
      <c r="F17" s="22" t="s">
        <v>19</v>
      </c>
      <c r="G17" s="72">
        <v>1</v>
      </c>
      <c r="H17" s="79">
        <v>522000</v>
      </c>
      <c r="I17" s="79">
        <f>G17*H17*0.19</f>
        <v>99180</v>
      </c>
      <c r="J17" s="79">
        <f t="shared" ref="J17" si="0">(G17*H17)+I17</f>
        <v>621180</v>
      </c>
    </row>
    <row r="18" spans="2:10" ht="30" customHeight="1" x14ac:dyDescent="0.3">
      <c r="B18" s="68"/>
      <c r="C18" s="65"/>
      <c r="D18" s="54"/>
      <c r="E18" s="15" t="s">
        <v>7</v>
      </c>
      <c r="F18" s="16">
        <v>5500</v>
      </c>
      <c r="G18" s="71"/>
      <c r="H18" s="78"/>
      <c r="I18" s="78"/>
      <c r="J18" s="78"/>
    </row>
    <row r="19" spans="2:10" ht="30" customHeight="1" x14ac:dyDescent="0.3">
      <c r="B19" s="68"/>
      <c r="C19" s="65"/>
      <c r="D19" s="54"/>
      <c r="E19" s="15" t="s">
        <v>9</v>
      </c>
      <c r="F19" s="16" t="s">
        <v>20</v>
      </c>
      <c r="G19" s="71"/>
      <c r="H19" s="78"/>
      <c r="I19" s="78"/>
      <c r="J19" s="78"/>
    </row>
    <row r="20" spans="2:10" ht="30" customHeight="1" x14ac:dyDescent="0.3">
      <c r="B20" s="68"/>
      <c r="C20" s="65"/>
      <c r="D20" s="54"/>
      <c r="E20" s="15" t="s">
        <v>11</v>
      </c>
      <c r="F20" s="16" t="s">
        <v>21</v>
      </c>
      <c r="G20" s="71"/>
      <c r="H20" s="78"/>
      <c r="I20" s="78"/>
      <c r="J20" s="78"/>
    </row>
    <row r="21" spans="2:10" ht="30" customHeight="1" x14ac:dyDescent="0.3">
      <c r="B21" s="68"/>
      <c r="C21" s="65"/>
      <c r="D21" s="54"/>
      <c r="E21" s="15" t="s">
        <v>13</v>
      </c>
      <c r="F21" s="16">
        <v>2</v>
      </c>
      <c r="G21" s="71"/>
      <c r="H21" s="78"/>
      <c r="I21" s="78"/>
      <c r="J21" s="78"/>
    </row>
    <row r="22" spans="2:10" ht="30" customHeight="1" x14ac:dyDescent="0.3">
      <c r="B22" s="68"/>
      <c r="C22" s="65"/>
      <c r="D22" s="54"/>
      <c r="E22" s="15" t="s">
        <v>14</v>
      </c>
      <c r="F22" s="16" t="s">
        <v>22</v>
      </c>
      <c r="G22" s="71"/>
      <c r="H22" s="78"/>
      <c r="I22" s="78"/>
      <c r="J22" s="78"/>
    </row>
    <row r="23" spans="2:10" ht="30" customHeight="1" x14ac:dyDescent="0.3">
      <c r="B23" s="68"/>
      <c r="C23" s="65"/>
      <c r="D23" s="54"/>
      <c r="E23" s="17" t="s">
        <v>15</v>
      </c>
      <c r="F23" s="18" t="s">
        <v>23</v>
      </c>
      <c r="G23" s="71"/>
      <c r="H23" s="78"/>
      <c r="I23" s="78"/>
      <c r="J23" s="78"/>
    </row>
    <row r="24" spans="2:10" ht="30" customHeight="1" thickBot="1" x14ac:dyDescent="0.35">
      <c r="B24" s="68"/>
      <c r="C24" s="66"/>
      <c r="D24" s="55"/>
      <c r="E24" s="19" t="s">
        <v>17</v>
      </c>
      <c r="F24" s="20" t="s">
        <v>24</v>
      </c>
      <c r="G24" s="73"/>
      <c r="H24" s="80"/>
      <c r="I24" s="80"/>
      <c r="J24" s="80"/>
    </row>
    <row r="25" spans="2:10" ht="30" customHeight="1" thickTop="1" x14ac:dyDescent="0.3">
      <c r="B25" s="68"/>
      <c r="C25" s="56" t="s">
        <v>2</v>
      </c>
      <c r="D25" s="59" t="s">
        <v>47</v>
      </c>
      <c r="E25" s="21" t="s">
        <v>5</v>
      </c>
      <c r="F25" s="22" t="s">
        <v>25</v>
      </c>
      <c r="G25" s="72">
        <v>1</v>
      </c>
      <c r="H25" s="79">
        <v>522000</v>
      </c>
      <c r="I25" s="79">
        <f>G25*H25*0.19</f>
        <v>99180</v>
      </c>
      <c r="J25" s="79">
        <f t="shared" ref="J25" si="1">(G25*H25)+I25</f>
        <v>621180</v>
      </c>
    </row>
    <row r="26" spans="2:10" ht="30" customHeight="1" x14ac:dyDescent="0.3">
      <c r="B26" s="68"/>
      <c r="C26" s="57"/>
      <c r="D26" s="60"/>
      <c r="E26" s="15" t="s">
        <v>7</v>
      </c>
      <c r="F26" s="16" t="s">
        <v>26</v>
      </c>
      <c r="G26" s="71"/>
      <c r="H26" s="78"/>
      <c r="I26" s="78"/>
      <c r="J26" s="78"/>
    </row>
    <row r="27" spans="2:10" ht="30" customHeight="1" x14ac:dyDescent="0.3">
      <c r="B27" s="68"/>
      <c r="C27" s="57"/>
      <c r="D27" s="60"/>
      <c r="E27" s="15" t="s">
        <v>9</v>
      </c>
      <c r="F27" s="16" t="s">
        <v>20</v>
      </c>
      <c r="G27" s="71"/>
      <c r="H27" s="78"/>
      <c r="I27" s="78"/>
      <c r="J27" s="78"/>
    </row>
    <row r="28" spans="2:10" ht="30" customHeight="1" x14ac:dyDescent="0.3">
      <c r="B28" s="68"/>
      <c r="C28" s="57"/>
      <c r="D28" s="60"/>
      <c r="E28" s="15" t="s">
        <v>11</v>
      </c>
      <c r="F28" s="16" t="s">
        <v>27</v>
      </c>
      <c r="G28" s="71"/>
      <c r="H28" s="78"/>
      <c r="I28" s="78"/>
      <c r="J28" s="78"/>
    </row>
    <row r="29" spans="2:10" ht="30" customHeight="1" x14ac:dyDescent="0.3">
      <c r="B29" s="68"/>
      <c r="C29" s="57"/>
      <c r="D29" s="60"/>
      <c r="E29" s="15" t="s">
        <v>13</v>
      </c>
      <c r="F29" s="16">
        <v>3</v>
      </c>
      <c r="G29" s="71"/>
      <c r="H29" s="78"/>
      <c r="I29" s="78"/>
      <c r="J29" s="78"/>
    </row>
    <row r="30" spans="2:10" ht="30" customHeight="1" x14ac:dyDescent="0.3">
      <c r="B30" s="68"/>
      <c r="C30" s="57"/>
      <c r="D30" s="60"/>
      <c r="E30" s="15" t="s">
        <v>14</v>
      </c>
      <c r="F30" s="16">
        <v>3</v>
      </c>
      <c r="G30" s="71"/>
      <c r="H30" s="78"/>
      <c r="I30" s="78"/>
      <c r="J30" s="78"/>
    </row>
    <row r="31" spans="2:10" ht="30" customHeight="1" x14ac:dyDescent="0.3">
      <c r="B31" s="68"/>
      <c r="C31" s="57"/>
      <c r="D31" s="60"/>
      <c r="E31" s="17" t="s">
        <v>15</v>
      </c>
      <c r="F31" s="18" t="s">
        <v>28</v>
      </c>
      <c r="G31" s="71"/>
      <c r="H31" s="78"/>
      <c r="I31" s="78"/>
      <c r="J31" s="78"/>
    </row>
    <row r="32" spans="2:10" ht="30" customHeight="1" thickBot="1" x14ac:dyDescent="0.35">
      <c r="B32" s="68"/>
      <c r="C32" s="58"/>
      <c r="D32" s="61"/>
      <c r="E32" s="19" t="s">
        <v>17</v>
      </c>
      <c r="F32" s="20" t="s">
        <v>29</v>
      </c>
      <c r="G32" s="73"/>
      <c r="H32" s="80"/>
      <c r="I32" s="80"/>
      <c r="J32" s="80"/>
    </row>
    <row r="33" spans="2:10" ht="30" customHeight="1" thickTop="1" x14ac:dyDescent="0.3">
      <c r="B33" s="68"/>
      <c r="C33" s="62" t="s">
        <v>3</v>
      </c>
      <c r="D33" s="40" t="s">
        <v>48</v>
      </c>
      <c r="E33" s="21" t="s">
        <v>5</v>
      </c>
      <c r="F33" s="22" t="s">
        <v>30</v>
      </c>
      <c r="G33" s="71">
        <v>1</v>
      </c>
      <c r="H33" s="78">
        <v>522000</v>
      </c>
      <c r="I33" s="78">
        <f>G33*H33*0.19</f>
        <v>99180</v>
      </c>
      <c r="J33" s="78">
        <f t="shared" ref="J33" si="2">(G33*H33)+I33</f>
        <v>621180</v>
      </c>
    </row>
    <row r="34" spans="2:10" ht="30" customHeight="1" x14ac:dyDescent="0.3">
      <c r="B34" s="68"/>
      <c r="C34" s="62"/>
      <c r="D34" s="40"/>
      <c r="E34" s="15" t="s">
        <v>7</v>
      </c>
      <c r="F34" s="16" t="s">
        <v>31</v>
      </c>
      <c r="G34" s="71"/>
      <c r="H34" s="78"/>
      <c r="I34" s="78"/>
      <c r="J34" s="78"/>
    </row>
    <row r="35" spans="2:10" ht="30" customHeight="1" x14ac:dyDescent="0.3">
      <c r="B35" s="68"/>
      <c r="C35" s="62"/>
      <c r="D35" s="40"/>
      <c r="E35" s="15" t="s">
        <v>9</v>
      </c>
      <c r="F35" s="16" t="s">
        <v>32</v>
      </c>
      <c r="G35" s="71"/>
      <c r="H35" s="78"/>
      <c r="I35" s="78"/>
      <c r="J35" s="78"/>
    </row>
    <row r="36" spans="2:10" ht="30" customHeight="1" x14ac:dyDescent="0.3">
      <c r="B36" s="68"/>
      <c r="C36" s="62"/>
      <c r="D36" s="40"/>
      <c r="E36" s="15" t="s">
        <v>11</v>
      </c>
      <c r="F36" s="16" t="s">
        <v>33</v>
      </c>
      <c r="G36" s="71"/>
      <c r="H36" s="78"/>
      <c r="I36" s="78"/>
      <c r="J36" s="78"/>
    </row>
    <row r="37" spans="2:10" ht="30" customHeight="1" x14ac:dyDescent="0.3">
      <c r="B37" s="68"/>
      <c r="C37" s="62"/>
      <c r="D37" s="40"/>
      <c r="E37" s="15" t="s">
        <v>13</v>
      </c>
      <c r="F37" s="16">
        <v>2</v>
      </c>
      <c r="G37" s="71"/>
      <c r="H37" s="78"/>
      <c r="I37" s="78"/>
      <c r="J37" s="78"/>
    </row>
    <row r="38" spans="2:10" ht="30" customHeight="1" x14ac:dyDescent="0.3">
      <c r="B38" s="68"/>
      <c r="C38" s="62"/>
      <c r="D38" s="40"/>
      <c r="E38" s="15" t="s">
        <v>14</v>
      </c>
      <c r="F38" s="16">
        <v>2</v>
      </c>
      <c r="G38" s="71"/>
      <c r="H38" s="78"/>
      <c r="I38" s="78"/>
      <c r="J38" s="78"/>
    </row>
    <row r="39" spans="2:10" ht="30" customHeight="1" x14ac:dyDescent="0.3">
      <c r="B39" s="68"/>
      <c r="C39" s="62"/>
      <c r="D39" s="40"/>
      <c r="E39" s="17" t="s">
        <v>15</v>
      </c>
      <c r="F39" s="18" t="s">
        <v>34</v>
      </c>
      <c r="G39" s="71"/>
      <c r="H39" s="78"/>
      <c r="I39" s="78"/>
      <c r="J39" s="78"/>
    </row>
    <row r="40" spans="2:10" ht="30" customHeight="1" thickBot="1" x14ac:dyDescent="0.35">
      <c r="B40" s="69"/>
      <c r="C40" s="62"/>
      <c r="D40" s="40"/>
      <c r="E40" s="23" t="s">
        <v>17</v>
      </c>
      <c r="F40" s="24" t="s">
        <v>35</v>
      </c>
      <c r="G40" s="74"/>
      <c r="H40" s="81"/>
      <c r="I40" s="81"/>
      <c r="J40" s="81"/>
    </row>
    <row r="41" spans="2:10" ht="27.6" customHeight="1" thickBot="1" x14ac:dyDescent="0.35">
      <c r="B41" s="25" t="s">
        <v>38</v>
      </c>
      <c r="C41" s="26"/>
      <c r="D41" s="26"/>
      <c r="E41" s="26"/>
      <c r="F41" s="26"/>
      <c r="G41" s="27"/>
      <c r="H41" s="7">
        <f>SUM(H9:H40)</f>
        <v>2088000</v>
      </c>
      <c r="I41" s="7">
        <f>SUM(I9:I40)</f>
        <v>396720</v>
      </c>
      <c r="J41" s="8">
        <f>SUM(J9:J40)</f>
        <v>2484720</v>
      </c>
    </row>
    <row r="42" spans="2:10" x14ac:dyDescent="0.3">
      <c r="E42" s="1"/>
      <c r="F42" s="1"/>
      <c r="J42" s="2"/>
    </row>
    <row r="43" spans="2:10" ht="15" thickBot="1" x14ac:dyDescent="0.35">
      <c r="E43" s="1"/>
      <c r="F43" s="1"/>
    </row>
    <row r="44" spans="2:10" ht="14.4" customHeight="1" x14ac:dyDescent="0.3">
      <c r="B44" s="28" t="s">
        <v>51</v>
      </c>
      <c r="C44" s="29"/>
      <c r="D44" s="29"/>
      <c r="E44" s="29"/>
      <c r="F44" s="29"/>
      <c r="G44" s="29"/>
      <c r="H44" s="29"/>
      <c r="I44" s="30"/>
      <c r="J44" s="31"/>
    </row>
    <row r="45" spans="2:10" x14ac:dyDescent="0.3">
      <c r="B45" s="32"/>
      <c r="C45" s="33"/>
      <c r="D45" s="33"/>
      <c r="E45" s="33"/>
      <c r="F45" s="33"/>
      <c r="G45" s="33"/>
      <c r="H45" s="33"/>
      <c r="I45" s="34"/>
      <c r="J45" s="35"/>
    </row>
    <row r="46" spans="2:10" x14ac:dyDescent="0.3">
      <c r="B46" s="32"/>
      <c r="C46" s="33"/>
      <c r="D46" s="33"/>
      <c r="E46" s="33"/>
      <c r="F46" s="33"/>
      <c r="G46" s="33"/>
      <c r="H46" s="33"/>
      <c r="I46" s="34"/>
      <c r="J46" s="35"/>
    </row>
    <row r="47" spans="2:10" x14ac:dyDescent="0.3">
      <c r="B47" s="32"/>
      <c r="C47" s="33"/>
      <c r="D47" s="33"/>
      <c r="E47" s="33"/>
      <c r="F47" s="33"/>
      <c r="G47" s="33"/>
      <c r="H47" s="33"/>
      <c r="I47" s="34"/>
      <c r="J47" s="35"/>
    </row>
    <row r="48" spans="2:10" x14ac:dyDescent="0.3">
      <c r="B48" s="32"/>
      <c r="C48" s="33"/>
      <c r="D48" s="33"/>
      <c r="E48" s="33"/>
      <c r="F48" s="33"/>
      <c r="G48" s="33"/>
      <c r="H48" s="33"/>
      <c r="I48" s="34"/>
      <c r="J48" s="35"/>
    </row>
    <row r="49" spans="2:10" x14ac:dyDescent="0.3">
      <c r="B49" s="32"/>
      <c r="C49" s="33"/>
      <c r="D49" s="33"/>
      <c r="E49" s="33"/>
      <c r="F49" s="33"/>
      <c r="G49" s="33"/>
      <c r="H49" s="33"/>
      <c r="I49" s="34"/>
      <c r="J49" s="35"/>
    </row>
    <row r="50" spans="2:10" x14ac:dyDescent="0.3">
      <c r="B50" s="32"/>
      <c r="C50" s="33"/>
      <c r="D50" s="33"/>
      <c r="E50" s="33"/>
      <c r="F50" s="33"/>
      <c r="G50" s="33"/>
      <c r="H50" s="33"/>
      <c r="I50" s="34"/>
      <c r="J50" s="35"/>
    </row>
    <row r="51" spans="2:10" x14ac:dyDescent="0.3">
      <c r="B51" s="32"/>
      <c r="C51" s="33"/>
      <c r="D51" s="33"/>
      <c r="E51" s="33"/>
      <c r="F51" s="33"/>
      <c r="G51" s="33"/>
      <c r="H51" s="33"/>
      <c r="I51" s="34"/>
      <c r="J51" s="35"/>
    </row>
    <row r="52" spans="2:10" x14ac:dyDescent="0.3">
      <c r="B52" s="32"/>
      <c r="C52" s="33"/>
      <c r="D52" s="33"/>
      <c r="E52" s="33"/>
      <c r="F52" s="33"/>
      <c r="G52" s="33"/>
      <c r="H52" s="33"/>
      <c r="I52" s="34"/>
      <c r="J52" s="35"/>
    </row>
    <row r="53" spans="2:10" x14ac:dyDescent="0.3">
      <c r="B53" s="32"/>
      <c r="C53" s="33"/>
      <c r="D53" s="33"/>
      <c r="E53" s="33"/>
      <c r="F53" s="33"/>
      <c r="G53" s="33"/>
      <c r="H53" s="33"/>
      <c r="I53" s="34"/>
      <c r="J53" s="35"/>
    </row>
    <row r="54" spans="2:10" x14ac:dyDescent="0.3">
      <c r="B54" s="32"/>
      <c r="C54" s="33"/>
      <c r="D54" s="33"/>
      <c r="E54" s="33"/>
      <c r="F54" s="33"/>
      <c r="G54" s="33"/>
      <c r="H54" s="33"/>
      <c r="I54" s="34"/>
      <c r="J54" s="35"/>
    </row>
    <row r="55" spans="2:10" x14ac:dyDescent="0.3">
      <c r="B55" s="32"/>
      <c r="C55" s="33"/>
      <c r="D55" s="33"/>
      <c r="E55" s="33"/>
      <c r="F55" s="33"/>
      <c r="G55" s="33"/>
      <c r="H55" s="33"/>
      <c r="I55" s="34"/>
      <c r="J55" s="35"/>
    </row>
    <row r="56" spans="2:10" x14ac:dyDescent="0.3">
      <c r="B56" s="32"/>
      <c r="C56" s="33"/>
      <c r="D56" s="33"/>
      <c r="E56" s="33"/>
      <c r="F56" s="33"/>
      <c r="G56" s="33"/>
      <c r="H56" s="33"/>
      <c r="I56" s="34"/>
      <c r="J56" s="35"/>
    </row>
    <row r="57" spans="2:10" x14ac:dyDescent="0.3">
      <c r="B57" s="32"/>
      <c r="C57" s="33"/>
      <c r="D57" s="33"/>
      <c r="E57" s="33"/>
      <c r="F57" s="33"/>
      <c r="G57" s="33"/>
      <c r="H57" s="33"/>
      <c r="I57" s="34"/>
      <c r="J57" s="35"/>
    </row>
    <row r="58" spans="2:10" ht="15" thickBot="1" x14ac:dyDescent="0.35">
      <c r="B58" s="36"/>
      <c r="C58" s="37"/>
      <c r="D58" s="37"/>
      <c r="E58" s="37"/>
      <c r="F58" s="37"/>
      <c r="G58" s="37"/>
      <c r="H58" s="37"/>
      <c r="I58" s="38"/>
      <c r="J58" s="39"/>
    </row>
    <row r="59" spans="2:10" ht="201.6" x14ac:dyDescent="0.3">
      <c r="B59" s="12" t="s">
        <v>52</v>
      </c>
    </row>
  </sheetData>
  <mergeCells count="29">
    <mergeCell ref="G33:G40"/>
    <mergeCell ref="H9:H16"/>
    <mergeCell ref="I9:I16"/>
    <mergeCell ref="J9:J16"/>
    <mergeCell ref="H17:H24"/>
    <mergeCell ref="I17:I24"/>
    <mergeCell ref="J17:J24"/>
    <mergeCell ref="H25:H32"/>
    <mergeCell ref="I25:I32"/>
    <mergeCell ref="J25:J32"/>
    <mergeCell ref="H33:H40"/>
    <mergeCell ref="I33:I40"/>
    <mergeCell ref="J33:J40"/>
    <mergeCell ref="B41:G41"/>
    <mergeCell ref="B44:J58"/>
    <mergeCell ref="D33:D40"/>
    <mergeCell ref="B2:J5"/>
    <mergeCell ref="B6:J7"/>
    <mergeCell ref="D17:D24"/>
    <mergeCell ref="C25:C32"/>
    <mergeCell ref="D25:D32"/>
    <mergeCell ref="C33:C40"/>
    <mergeCell ref="C9:C16"/>
    <mergeCell ref="C17:C24"/>
    <mergeCell ref="D9:D16"/>
    <mergeCell ref="B9:B40"/>
    <mergeCell ref="G9:G16"/>
    <mergeCell ref="G17:G24"/>
    <mergeCell ref="G25:G32"/>
  </mergeCells>
  <pageMargins left="0.7" right="0.7" top="0.75" bottom="0.75" header="0.3" footer="0.3"/>
  <pageSetup paperSiz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Jesus</cp:lastModifiedBy>
  <cp:lastPrinted>2026-07-30T17:12:14Z</cp:lastPrinted>
  <dcterms:created xsi:type="dcterms:W3CDTF">2023-06-27T19:51:18Z</dcterms:created>
  <dcterms:modified xsi:type="dcterms:W3CDTF">2026-09-04T16:10:40Z</dcterms:modified>
</cp:coreProperties>
</file>