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civil-my.sharepoint.com/personal/adriana_rodriguez_aerocivil_gov_co/Documents/2026_26000364/ESTRUCTURACIÓN/EPP/"/>
    </mc:Choice>
  </mc:AlternateContent>
  <xr:revisionPtr revIDLastSave="0" documentId="8_{6A367268-6B53-4D25-97BD-55E887B1D2F0}" xr6:coauthVersionLast="47" xr6:coauthVersionMax="47" xr10:uidLastSave="{00000000-0000-0000-0000-000000000000}"/>
  <bookViews>
    <workbookView xWindow="-108" yWindow="-108" windowWidth="23256" windowHeight="12456" xr2:uid="{0B6A2522-233A-4EAD-ABC1-D0F4743ACB0F}"/>
  </bookViews>
  <sheets>
    <sheet name="FORMATO 7" sheetId="1" r:id="rId1"/>
    <sheet name="PRESUPUESTO OFICIAL" sheetId="3" r:id="rId2"/>
  </sheets>
  <definedNames>
    <definedName name="_xlnm.Print_Area" localSheetId="0">'FORMATO 7'!$B$2:$G$39</definedName>
    <definedName name="_xlnm.Print_Area" localSheetId="1">'PRESUPUESTO OFICIAL'!$B$2:$G$39</definedName>
    <definedName name="_xlnm.Print_Titles" localSheetId="0">'FORMATO 7'!$2:$6</definedName>
    <definedName name="_xlnm.Print_Titles" localSheetId="1">'PRESUPUESTO OFICIAL'!$2:$6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" l="1"/>
  <c r="E34" i="1"/>
  <c r="E32" i="1"/>
  <c r="E31" i="1"/>
  <c r="E30" i="1"/>
  <c r="E29" i="1"/>
  <c r="E27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1" i="1"/>
  <c r="E10" i="1"/>
  <c r="E9" i="1"/>
  <c r="E8" i="1"/>
  <c r="G24" i="1" l="1"/>
  <c r="G18" i="1"/>
  <c r="G8" i="1" l="1"/>
  <c r="G9" i="1"/>
  <c r="G10" i="1"/>
  <c r="G11" i="1"/>
  <c r="G13" i="1"/>
  <c r="G14" i="1"/>
  <c r="G15" i="1"/>
  <c r="G16" i="1"/>
  <c r="G17" i="1"/>
  <c r="G20" i="1"/>
  <c r="G21" i="1"/>
  <c r="G22" i="1"/>
  <c r="G23" i="1"/>
  <c r="G25" i="1"/>
  <c r="G26" i="1"/>
  <c r="G27" i="1"/>
  <c r="G29" i="1"/>
  <c r="G30" i="1"/>
  <c r="G31" i="1"/>
  <c r="G32" i="1"/>
  <c r="G34" i="1"/>
  <c r="G35" i="1"/>
  <c r="G36" i="1" l="1"/>
  <c r="G38" i="1" s="1"/>
</calcChain>
</file>

<file path=xl/sharedStrings.xml><?xml version="1.0" encoding="utf-8"?>
<sst xmlns="http://schemas.openxmlformats.org/spreadsheetml/2006/main" count="204" uniqueCount="80">
  <si>
    <t>Ciudad</t>
  </si>
  <si>
    <t>Número Celular</t>
  </si>
  <si>
    <t>Dirección Correo Electrónico</t>
  </si>
  <si>
    <t>Teléfonos, Fax</t>
  </si>
  <si>
    <t>Dirección</t>
  </si>
  <si>
    <t>NIT</t>
  </si>
  <si>
    <t>Nombre</t>
  </si>
  <si>
    <t>FIRMA REPRESENTANTE LEGAL</t>
  </si>
  <si>
    <t>NOTA 1. Para diligenciar el presente formato se debe tener en cuenta lo siguiente:
Si es una adquisición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Si es una prestación de servicios 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Si es un proceso de obra pública se deberá anexar el Formulario 1 establecido por Colombia Compra Eficiente para los Pliegos Tipo de Infraestructura Aeroportuaria.</t>
  </si>
  <si>
    <t>TOTAL PROYECTO</t>
  </si>
  <si>
    <t>19%</t>
  </si>
  <si>
    <t>IVA</t>
  </si>
  <si>
    <t>COSTOS TOTALES</t>
  </si>
  <si>
    <t>UND</t>
  </si>
  <si>
    <t>5.2</t>
  </si>
  <si>
    <t>BOTA DE CAUCHO DIELECTRICA CON PUNTERA</t>
  </si>
  <si>
    <t>BOTA DE SEGURIDAD DIELECTRICA CON PUNTERA</t>
  </si>
  <si>
    <t>5.1</t>
  </si>
  <si>
    <t>PROTECCIÓN EXTREMIDADES INFERIORES</t>
  </si>
  <si>
    <t>4.4</t>
  </si>
  <si>
    <t>GUANTES DIELECTRICOS</t>
  </si>
  <si>
    <t>4.3</t>
  </si>
  <si>
    <t>GUANTES NITRILO</t>
  </si>
  <si>
    <t>4.1</t>
  </si>
  <si>
    <t>GUANTES DE CAUCHO</t>
  </si>
  <si>
    <t>GUANTES DE VAQUETA</t>
  </si>
  <si>
    <t>4.2</t>
  </si>
  <si>
    <t>PROTECCIÓN EXTREMIDADES SUPERIORES</t>
  </si>
  <si>
    <t>3.7</t>
  </si>
  <si>
    <t xml:space="preserve"> IMPERMEABLE </t>
  </si>
  <si>
    <t>3.5</t>
  </si>
  <si>
    <t>CHALECO REFLECTIVO COLOR AZUL BRIGADISTA / COORDINADOR EVACUACION</t>
  </si>
  <si>
    <t>3.6</t>
  </si>
  <si>
    <t>CHALECO REFLECTIVO COLOR NARANJA</t>
  </si>
  <si>
    <t>3.4</t>
  </si>
  <si>
    <t>PETO EN CARNAZA</t>
  </si>
  <si>
    <t>3.3</t>
  </si>
  <si>
    <t>BLUSA DE TRABAJO</t>
  </si>
  <si>
    <t>3.2</t>
  </si>
  <si>
    <t>3.1</t>
  </si>
  <si>
    <t>OVEROL ENTERIZO ALGODÓN</t>
  </si>
  <si>
    <t>PROTECCIÓN TRONCO</t>
  </si>
  <si>
    <t>2.4</t>
  </si>
  <si>
    <t>PROTECTOR AUDITIVO TIPO TAPON-REUTILIZABLE</t>
  </si>
  <si>
    <t>PROTECTOR AUDITIVO COPA</t>
  </si>
  <si>
    <t>2.3</t>
  </si>
  <si>
    <t>GAFAS DE PROTECCIÓN UV (POLICARBONATO)</t>
  </si>
  <si>
    <t>2.1</t>
  </si>
  <si>
    <t xml:space="preserve">MONOGAFAS DE SEGURIDAD </t>
  </si>
  <si>
    <t>MASCARILLA PARA GASES Y VAPORES</t>
  </si>
  <si>
    <t>PROTECCIÓN OJOS, CARA Y VÍAS RESPIRATORIAS</t>
  </si>
  <si>
    <t>CASCO BRIGADISTA</t>
  </si>
  <si>
    <t>1.3</t>
  </si>
  <si>
    <t>CASCO TIPO II CLASE G Y E DIELÉCTRICO</t>
  </si>
  <si>
    <t xml:space="preserve">CACHUCHA EN TELA  BRIGADISTA </t>
  </si>
  <si>
    <t>1.2</t>
  </si>
  <si>
    <t xml:space="preserve">GOLIANA O CACHUCHA EN TELA, TIPO SAFARI </t>
  </si>
  <si>
    <t>1.1</t>
  </si>
  <si>
    <t>PROTECCIÓN CABEZA</t>
  </si>
  <si>
    <t xml:space="preserve">VALOR PARCIAL </t>
  </si>
  <si>
    <t>VALOR UNITARIO</t>
  </si>
  <si>
    <t>CANTIDAD</t>
  </si>
  <si>
    <t>DESCRIPCIÓN</t>
  </si>
  <si>
    <t>ÍTEM</t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</si>
  <si>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</si>
  <si>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</si>
  <si>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</si>
  <si>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t>FORMATO 7 - PROPUESTA ECONOMICA</t>
  </si>
  <si>
    <t>FORMATO 7</t>
  </si>
  <si>
    <t>1.4</t>
  </si>
  <si>
    <t>2.2</t>
  </si>
  <si>
    <t>2.5</t>
  </si>
  <si>
    <t>2.6</t>
  </si>
  <si>
    <t>PROTECTOR AUDITIVO TIPO TAPON-DESECHABLE</t>
  </si>
  <si>
    <t>3.8</t>
  </si>
  <si>
    <t>CHAQUETA BOMBER INSTITUCIONAL</t>
  </si>
  <si>
    <t>OBJETO: 63100C1232 ADQUIRIR  ELEMENTOS DE PROTECCIÓN PERSONAL PARA LOS SERVIDORES PÚBLICOS Y COLABORADORES DE AERONÁUTICA CIVIL REGIONAL CENTRO SUR</t>
  </si>
  <si>
    <t xml:space="preserve">CAMISETA TIPO POLO </t>
  </si>
  <si>
    <t>FORMATO 7 - PRESUPUESTO OFICIAL</t>
  </si>
  <si>
    <t xml:space="preserve">NOTA 1. Para diligenciar el presente formato se debe tener en cuenta lo siguiente:
Si es una adquisición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Si es una prestación de servicios 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</si>
</sst>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P_t_s_-;\-* #,##0.00\ _P_t_s_-;_-* &quot;-&quot;??\ _P_t_s_-;_-@_-"/>
    <numFmt numFmtId="165" formatCode="_-[$$-240A]* #,##0.00_-;\-[$$-240A]* #,##0.00_-;_-[$$-240A]* &quot;-&quot;??_-;_-@_-"/>
    <numFmt numFmtId="166" formatCode="_-* #,##0.00\ &quot;Pts&quot;_-;\-* #,##0.00\ &quot;Pts&quot;_-;_-* &quot;-&quot;??\ &quot;Pts&quot;_-;_-@_-"/>
    <numFmt numFmtId="167" formatCode="_-[$$-240A]\ * #,##0.00_-;\-[$$-240A]\ * #,##0.00_-;_-[$$-240A]\ * &quot;-&quot;??_-;_-@_-"/>
  </numFmts>
  <fonts count="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/>
    <xf numFmtId="0" fontId="1" fillId="0" borderId="0"/>
  </cellStyleXfs>
  <cellXfs count="52">
    <xf numFmtId="0" fontId="0" fillId="0" borderId="0" xfId="0"/>
    <xf numFmtId="0" fontId="3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left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5" fillId="2" borderId="1" xfId="3" applyNumberForma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165" fontId="3" fillId="0" borderId="3" xfId="1" applyNumberFormat="1" applyFont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right" vertical="center" indent="1"/>
    </xf>
    <xf numFmtId="165" fontId="3" fillId="2" borderId="3" xfId="1" applyNumberFormat="1" applyFont="1" applyFill="1" applyBorder="1" applyAlignment="1" applyProtection="1">
      <alignment vertical="center" wrapText="1"/>
    </xf>
    <xf numFmtId="167" fontId="3" fillId="2" borderId="3" xfId="2" applyNumberFormat="1" applyFont="1" applyFill="1" applyBorder="1" applyAlignment="1">
      <alignment horizontal="center" vertical="center" wrapText="1"/>
    </xf>
    <xf numFmtId="0" fontId="3" fillId="2" borderId="3" xfId="5" applyFont="1" applyFill="1" applyBorder="1" applyAlignment="1">
      <alignment horizontal="center" vertical="center"/>
    </xf>
    <xf numFmtId="0" fontId="3" fillId="0" borderId="3" xfId="5" applyFont="1" applyBorder="1" applyAlignment="1">
      <alignment horizontal="center" vertical="center" wrapText="1"/>
    </xf>
    <xf numFmtId="0" fontId="3" fillId="0" borderId="4" xfId="5" applyFont="1" applyBorder="1" applyAlignment="1">
      <alignment horizontal="left" vertical="center" wrapText="1" inden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3" borderId="5" xfId="4" applyFont="1" applyFill="1" applyBorder="1" applyAlignment="1">
      <alignment horizontal="center" vertical="center" wrapText="1"/>
    </xf>
    <xf numFmtId="0" fontId="4" fillId="3" borderId="6" xfId="4" applyFont="1" applyFill="1" applyBorder="1" applyAlignment="1">
      <alignment horizontal="center" vertical="center" wrapText="1"/>
    </xf>
    <xf numFmtId="0" fontId="4" fillId="3" borderId="6" xfId="4" applyFont="1" applyFill="1" applyBorder="1" applyAlignment="1">
      <alignment horizontal="left" vertical="center" indent="1"/>
    </xf>
    <xf numFmtId="0" fontId="4" fillId="3" borderId="4" xfId="4" applyFont="1" applyFill="1" applyBorder="1" applyAlignment="1">
      <alignment horizontal="center" vertical="center" wrapText="1"/>
    </xf>
    <xf numFmtId="0" fontId="4" fillId="4" borderId="3" xfId="4" applyFont="1" applyFill="1" applyBorder="1" applyAlignment="1">
      <alignment horizontal="center" vertical="center" wrapText="1"/>
    </xf>
    <xf numFmtId="0" fontId="3" fillId="0" borderId="0" xfId="0" applyFont="1"/>
    <xf numFmtId="0" fontId="2" fillId="5" borderId="3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right" vertical="center"/>
    </xf>
    <xf numFmtId="49" fontId="4" fillId="2" borderId="3" xfId="0" applyNumberFormat="1" applyFont="1" applyFill="1" applyBorder="1" applyAlignment="1">
      <alignment horizontal="left" vertical="center" indent="1"/>
    </xf>
    <xf numFmtId="49" fontId="3" fillId="2" borderId="0" xfId="0" applyNumberFormat="1" applyFont="1" applyFill="1" applyAlignment="1">
      <alignment horizontal="left" vertical="center" wrapText="1" inden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4" fillId="0" borderId="3" xfId="4" applyFont="1" applyBorder="1" applyAlignment="1">
      <alignment horizontal="left" vertical="center" wrapText="1" indent="1"/>
    </xf>
    <xf numFmtId="0" fontId="4" fillId="4" borderId="3" xfId="4" applyFont="1" applyFill="1" applyBorder="1" applyAlignment="1">
      <alignment horizontal="left" vertical="center" wrapText="1" indent="1"/>
    </xf>
    <xf numFmtId="49" fontId="4" fillId="6" borderId="3" xfId="0" applyNumberFormat="1" applyFont="1" applyFill="1" applyBorder="1" applyAlignment="1">
      <alignment horizontal="left" vertical="center" indent="1"/>
    </xf>
    <xf numFmtId="49" fontId="4" fillId="6" borderId="3" xfId="0" applyNumberFormat="1" applyFont="1" applyFill="1" applyBorder="1" applyAlignment="1">
      <alignment horizontal="left" vertical="center" indent="1"/>
    </xf>
    <xf numFmtId="165" fontId="4" fillId="4" borderId="3" xfId="1" applyNumberFormat="1" applyFont="1" applyFill="1" applyBorder="1" applyAlignment="1" applyProtection="1">
      <alignment vertical="center" wrapText="1"/>
    </xf>
    <xf numFmtId="165" fontId="4" fillId="0" borderId="3" xfId="1" applyNumberFormat="1" applyFont="1" applyBorder="1" applyAlignment="1">
      <alignment horizontal="right" vertical="center"/>
    </xf>
    <xf numFmtId="165" fontId="4" fillId="6" borderId="3" xfId="1" applyNumberFormat="1" applyFont="1" applyFill="1" applyBorder="1" applyAlignment="1">
      <alignment horizontal="right" vertical="center"/>
    </xf>
    <xf numFmtId="0" fontId="4" fillId="3" borderId="3" xfId="4" applyFont="1" applyFill="1" applyBorder="1" applyAlignment="1">
      <alignment horizontal="left" vertical="center" wrapText="1" indent="1"/>
    </xf>
    <xf numFmtId="165" fontId="3" fillId="3" borderId="3" xfId="1" applyNumberFormat="1" applyFont="1" applyFill="1" applyBorder="1" applyAlignment="1" applyProtection="1">
      <alignment vertical="center" wrapText="1"/>
    </xf>
  </cellXfs>
  <cellStyles count="6">
    <cellStyle name="Hipervínculo" xfId="3" builtinId="8"/>
    <cellStyle name="Millares" xfId="1" builtinId="3"/>
    <cellStyle name="Moneda" xfId="2" builtinId="4"/>
    <cellStyle name="Normal" xfId="0" builtinId="0"/>
    <cellStyle name="Normal 13" xfId="4" xr:uid="{E5271537-88BA-4852-8FD8-6A049C62047F}"/>
    <cellStyle name="Normal 3" xfId="5" xr:uid="{D64A85A3-5C27-46DD-9DAD-E8C54D9335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151449</xdr:colOff>
      <xdr:row>1</xdr:row>
      <xdr:rowOff>287656</xdr:rowOff>
    </xdr:from>
    <xdr:ext cx="1046328" cy="769619"/>
    <xdr:pic>
      <xdr:nvPicPr>
        <xdr:cNvPr id="2" name="Imagen 1">
          <a:extLst>
            <a:ext uri="{FF2B5EF4-FFF2-40B4-BE49-F238E27FC236}">
              <a16:creationId xmlns:a16="http://schemas.microsoft.com/office/drawing/2014/main" id="{E60FF18E-2B38-4632-8E5C-7F7BE97ECC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449" y="325756"/>
          <a:ext cx="1046328" cy="769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151449</xdr:colOff>
      <xdr:row>1</xdr:row>
      <xdr:rowOff>287656</xdr:rowOff>
    </xdr:from>
    <xdr:ext cx="1046328" cy="769619"/>
    <xdr:pic>
      <xdr:nvPicPr>
        <xdr:cNvPr id="2" name="Imagen 1">
          <a:extLst>
            <a:ext uri="{FF2B5EF4-FFF2-40B4-BE49-F238E27FC236}">
              <a16:creationId xmlns:a16="http://schemas.microsoft.com/office/drawing/2014/main" id="{6C48553A-9515-413D-BAC6-313AEECB4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9" y="409576"/>
          <a:ext cx="1046328" cy="769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93248-EB8A-45F2-9626-434BAB35604C}">
  <sheetPr>
    <pageSetUpPr fitToPage="1"/>
  </sheetPr>
  <dimension ref="A1:N48"/>
  <sheetViews>
    <sheetView tabSelected="1" workbookViewId="0">
      <selection activeCell="B40" sqref="B40"/>
    </sheetView>
  </sheetViews>
  <sheetFormatPr baseColWidth="10" defaultColWidth="11.44140625" defaultRowHeight="13.8" x14ac:dyDescent="0.25"/>
  <cols>
    <col min="1" max="1" width="1.88671875" style="2" customWidth="1"/>
    <col min="2" max="2" width="19.44140625" style="4" customWidth="1"/>
    <col min="3" max="3" width="41.33203125" style="1" customWidth="1"/>
    <col min="4" max="5" width="12.33203125" style="1" customWidth="1"/>
    <col min="6" max="6" width="19.109375" style="1" customWidth="1"/>
    <col min="7" max="7" width="27.5546875" style="3" customWidth="1"/>
    <col min="8" max="8" width="2" style="2" customWidth="1"/>
    <col min="9" max="16384" width="11.44140625" style="1"/>
  </cols>
  <sheetData>
    <row r="1" spans="1:14" s="2" customFormat="1" ht="9.75" customHeight="1" x14ac:dyDescent="0.25">
      <c r="B1" s="19"/>
      <c r="G1" s="28"/>
    </row>
    <row r="2" spans="1:14" ht="33.75" customHeight="1" x14ac:dyDescent="0.25">
      <c r="B2" s="31"/>
      <c r="C2" s="34" t="s">
        <v>68</v>
      </c>
      <c r="D2" s="35"/>
      <c r="E2" s="35"/>
      <c r="F2" s="35"/>
      <c r="G2" s="36"/>
    </row>
    <row r="3" spans="1:14" ht="43.2" customHeight="1" x14ac:dyDescent="0.25">
      <c r="B3" s="32"/>
      <c r="C3" s="37" t="s">
        <v>67</v>
      </c>
      <c r="D3" s="38"/>
      <c r="E3" s="38"/>
      <c r="F3" s="38"/>
      <c r="G3" s="39"/>
    </row>
    <row r="4" spans="1:14" s="25" customFormat="1" ht="21" customHeight="1" x14ac:dyDescent="0.25">
      <c r="A4" s="27"/>
      <c r="B4" s="33"/>
      <c r="C4" s="26" t="s">
        <v>66</v>
      </c>
      <c r="D4" s="40" t="s">
        <v>65</v>
      </c>
      <c r="E4" s="41"/>
      <c r="F4" s="42"/>
      <c r="G4" s="26" t="s">
        <v>64</v>
      </c>
      <c r="H4" s="2"/>
      <c r="I4" s="1"/>
      <c r="J4" s="1"/>
      <c r="K4" s="1"/>
      <c r="L4" s="1"/>
      <c r="M4" s="1"/>
      <c r="N4" s="1"/>
    </row>
    <row r="5" spans="1:14" ht="37.5" customHeight="1" x14ac:dyDescent="0.25">
      <c r="B5" s="43" t="s">
        <v>76</v>
      </c>
      <c r="C5" s="43"/>
      <c r="D5" s="43"/>
      <c r="E5" s="43"/>
      <c r="F5" s="43"/>
      <c r="G5" s="43"/>
    </row>
    <row r="6" spans="1:14" s="4" customFormat="1" ht="32.25" customHeight="1" x14ac:dyDescent="0.25">
      <c r="A6" s="19"/>
      <c r="B6" s="24" t="s">
        <v>63</v>
      </c>
      <c r="C6" s="24" t="s">
        <v>62</v>
      </c>
      <c r="D6" s="24" t="s">
        <v>13</v>
      </c>
      <c r="E6" s="24" t="s">
        <v>61</v>
      </c>
      <c r="F6" s="24" t="s">
        <v>60</v>
      </c>
      <c r="G6" s="24" t="s">
        <v>59</v>
      </c>
      <c r="H6" s="2"/>
      <c r="I6" s="1"/>
      <c r="J6" s="1"/>
      <c r="K6" s="1"/>
      <c r="L6" s="1"/>
      <c r="M6" s="1"/>
      <c r="N6" s="1"/>
    </row>
    <row r="7" spans="1:14" s="4" customFormat="1" ht="19.95" customHeight="1" x14ac:dyDescent="0.25">
      <c r="A7" s="19"/>
      <c r="B7" s="23">
        <v>1</v>
      </c>
      <c r="C7" s="22" t="s">
        <v>58</v>
      </c>
      <c r="D7" s="21"/>
      <c r="E7" s="21"/>
      <c r="F7" s="21"/>
      <c r="G7" s="20"/>
      <c r="H7" s="2"/>
      <c r="I7" s="1"/>
      <c r="J7" s="1"/>
      <c r="K7" s="1"/>
      <c r="L7" s="1"/>
      <c r="M7" s="1"/>
      <c r="N7" s="1"/>
    </row>
    <row r="8" spans="1:14" s="4" customFormat="1" ht="31.95" customHeight="1" x14ac:dyDescent="0.25">
      <c r="A8" s="19"/>
      <c r="B8" s="18" t="s">
        <v>57</v>
      </c>
      <c r="C8" s="17" t="s">
        <v>56</v>
      </c>
      <c r="D8" s="16" t="s">
        <v>13</v>
      </c>
      <c r="E8" s="15">
        <f>+'PRESUPUESTO OFICIAL'!E8</f>
        <v>127</v>
      </c>
      <c r="F8" s="14"/>
      <c r="G8" s="13">
        <f>+E8*F8</f>
        <v>0</v>
      </c>
      <c r="H8" s="2"/>
      <c r="I8" s="1"/>
      <c r="J8" s="1"/>
      <c r="K8" s="1"/>
      <c r="L8" s="1"/>
      <c r="M8" s="1"/>
      <c r="N8" s="1"/>
    </row>
    <row r="9" spans="1:14" s="4" customFormat="1" ht="31.95" customHeight="1" x14ac:dyDescent="0.25">
      <c r="A9" s="19"/>
      <c r="B9" s="18" t="s">
        <v>55</v>
      </c>
      <c r="C9" s="17" t="s">
        <v>54</v>
      </c>
      <c r="D9" s="16" t="s">
        <v>13</v>
      </c>
      <c r="E9" s="15">
        <f>+'PRESUPUESTO OFICIAL'!E9</f>
        <v>22</v>
      </c>
      <c r="F9" s="14"/>
      <c r="G9" s="13">
        <f>+E9*F9</f>
        <v>0</v>
      </c>
      <c r="H9" s="2"/>
      <c r="I9" s="1"/>
      <c r="J9" s="1"/>
      <c r="K9" s="1"/>
      <c r="L9" s="1"/>
      <c r="M9" s="1"/>
      <c r="N9" s="1"/>
    </row>
    <row r="10" spans="1:14" s="4" customFormat="1" ht="31.95" customHeight="1" x14ac:dyDescent="0.25">
      <c r="A10" s="19"/>
      <c r="B10" s="18" t="s">
        <v>52</v>
      </c>
      <c r="C10" s="17" t="s">
        <v>53</v>
      </c>
      <c r="D10" s="16" t="s">
        <v>13</v>
      </c>
      <c r="E10" s="15">
        <f>+'PRESUPUESTO OFICIAL'!E10</f>
        <v>38</v>
      </c>
      <c r="F10" s="14"/>
      <c r="G10" s="13">
        <f>+E10*F10</f>
        <v>0</v>
      </c>
      <c r="H10" s="2"/>
      <c r="I10" s="1"/>
      <c r="J10" s="1"/>
      <c r="K10" s="1"/>
      <c r="L10" s="1"/>
      <c r="M10" s="1"/>
      <c r="N10" s="1"/>
    </row>
    <row r="11" spans="1:14" s="4" customFormat="1" ht="31.95" customHeight="1" x14ac:dyDescent="0.25">
      <c r="A11" s="19"/>
      <c r="B11" s="18" t="s">
        <v>69</v>
      </c>
      <c r="C11" s="17" t="s">
        <v>51</v>
      </c>
      <c r="D11" s="16" t="s">
        <v>13</v>
      </c>
      <c r="E11" s="15">
        <f>+'PRESUPUESTO OFICIAL'!E11</f>
        <v>28</v>
      </c>
      <c r="F11" s="14"/>
      <c r="G11" s="13">
        <f>+E11*F11</f>
        <v>0</v>
      </c>
      <c r="H11" s="2"/>
      <c r="I11" s="1"/>
      <c r="J11" s="1"/>
      <c r="K11" s="1"/>
      <c r="L11" s="1"/>
      <c r="M11" s="1"/>
      <c r="N11" s="1"/>
    </row>
    <row r="12" spans="1:14" s="4" customFormat="1" ht="19.95" customHeight="1" x14ac:dyDescent="0.25">
      <c r="A12" s="19"/>
      <c r="B12" s="23">
        <v>2</v>
      </c>
      <c r="C12" s="22" t="s">
        <v>50</v>
      </c>
      <c r="D12" s="21"/>
      <c r="E12" s="21"/>
      <c r="F12" s="21"/>
      <c r="G12" s="20"/>
      <c r="H12" s="2"/>
      <c r="I12" s="1"/>
      <c r="J12" s="1"/>
      <c r="K12" s="1"/>
      <c r="L12" s="1"/>
      <c r="M12" s="1"/>
      <c r="N12" s="1"/>
    </row>
    <row r="13" spans="1:14" s="4" customFormat="1" ht="31.95" customHeight="1" x14ac:dyDescent="0.25">
      <c r="A13" s="19"/>
      <c r="B13" s="18" t="s">
        <v>47</v>
      </c>
      <c r="C13" s="17" t="s">
        <v>49</v>
      </c>
      <c r="D13" s="16" t="s">
        <v>13</v>
      </c>
      <c r="E13" s="15">
        <f>+'PRESUPUESTO OFICIAL'!E13</f>
        <v>2</v>
      </c>
      <c r="F13" s="14"/>
      <c r="G13" s="13">
        <f t="shared" ref="G13:G18" si="0">+E13*F13</f>
        <v>0</v>
      </c>
      <c r="H13" s="2"/>
      <c r="I13" s="1"/>
      <c r="J13" s="1"/>
      <c r="K13" s="1"/>
      <c r="L13" s="1"/>
      <c r="M13" s="1"/>
      <c r="N13" s="1"/>
    </row>
    <row r="14" spans="1:14" s="4" customFormat="1" ht="31.95" customHeight="1" x14ac:dyDescent="0.25">
      <c r="A14" s="19"/>
      <c r="B14" s="18" t="s">
        <v>70</v>
      </c>
      <c r="C14" s="17" t="s">
        <v>48</v>
      </c>
      <c r="D14" s="16" t="s">
        <v>13</v>
      </c>
      <c r="E14" s="15">
        <f>+'PRESUPUESTO OFICIAL'!E14</f>
        <v>248</v>
      </c>
      <c r="F14" s="14"/>
      <c r="G14" s="13">
        <f t="shared" si="0"/>
        <v>0</v>
      </c>
      <c r="H14" s="2"/>
      <c r="I14" s="1"/>
      <c r="J14" s="1"/>
      <c r="K14" s="1"/>
      <c r="L14" s="1"/>
      <c r="M14" s="1"/>
      <c r="N14" s="1"/>
    </row>
    <row r="15" spans="1:14" s="4" customFormat="1" ht="31.95" customHeight="1" x14ac:dyDescent="0.25">
      <c r="A15" s="19"/>
      <c r="B15" s="18" t="s">
        <v>45</v>
      </c>
      <c r="C15" s="17" t="s">
        <v>46</v>
      </c>
      <c r="D15" s="16" t="s">
        <v>13</v>
      </c>
      <c r="E15" s="15">
        <f>+'PRESUPUESTO OFICIAL'!E15</f>
        <v>12</v>
      </c>
      <c r="F15" s="14"/>
      <c r="G15" s="13">
        <f t="shared" si="0"/>
        <v>0</v>
      </c>
      <c r="H15" s="2"/>
      <c r="I15" s="1"/>
      <c r="J15" s="1"/>
      <c r="K15" s="1"/>
      <c r="L15" s="1"/>
      <c r="M15" s="1"/>
      <c r="N15" s="1"/>
    </row>
    <row r="16" spans="1:14" s="4" customFormat="1" ht="31.95" customHeight="1" x14ac:dyDescent="0.25">
      <c r="A16" s="19"/>
      <c r="B16" s="18" t="s">
        <v>42</v>
      </c>
      <c r="C16" s="17" t="s">
        <v>44</v>
      </c>
      <c r="D16" s="16" t="s">
        <v>13</v>
      </c>
      <c r="E16" s="15">
        <f>+'PRESUPUESTO OFICIAL'!E16</f>
        <v>51</v>
      </c>
      <c r="F16" s="14"/>
      <c r="G16" s="13">
        <f t="shared" si="0"/>
        <v>0</v>
      </c>
      <c r="H16" s="2"/>
      <c r="I16" s="1"/>
      <c r="J16" s="1"/>
      <c r="K16" s="1"/>
      <c r="L16" s="1"/>
      <c r="M16" s="1"/>
      <c r="N16" s="1"/>
    </row>
    <row r="17" spans="1:14" s="4" customFormat="1" ht="31.95" customHeight="1" x14ac:dyDescent="0.25">
      <c r="A17" s="19"/>
      <c r="B17" s="18" t="s">
        <v>71</v>
      </c>
      <c r="C17" s="17" t="s">
        <v>43</v>
      </c>
      <c r="D17" s="16" t="s">
        <v>13</v>
      </c>
      <c r="E17" s="15">
        <f>+'PRESUPUESTO OFICIAL'!E17</f>
        <v>235</v>
      </c>
      <c r="F17" s="14"/>
      <c r="G17" s="13">
        <f t="shared" si="0"/>
        <v>0</v>
      </c>
      <c r="H17" s="2"/>
      <c r="I17" s="1"/>
      <c r="J17" s="1"/>
      <c r="K17" s="1"/>
      <c r="L17" s="1"/>
      <c r="M17" s="1"/>
      <c r="N17" s="1"/>
    </row>
    <row r="18" spans="1:14" s="4" customFormat="1" ht="31.95" customHeight="1" x14ac:dyDescent="0.25">
      <c r="A18" s="19"/>
      <c r="B18" s="18" t="s">
        <v>72</v>
      </c>
      <c r="C18" s="17" t="s">
        <v>73</v>
      </c>
      <c r="D18" s="16" t="s">
        <v>13</v>
      </c>
      <c r="E18" s="15">
        <f>+'PRESUPUESTO OFICIAL'!E18</f>
        <v>200</v>
      </c>
      <c r="F18" s="14"/>
      <c r="G18" s="13">
        <f t="shared" si="0"/>
        <v>0</v>
      </c>
      <c r="H18" s="2"/>
      <c r="I18" s="1"/>
      <c r="J18" s="1"/>
      <c r="K18" s="1"/>
      <c r="L18" s="1"/>
      <c r="M18" s="1"/>
      <c r="N18" s="1"/>
    </row>
    <row r="19" spans="1:14" s="4" customFormat="1" ht="19.95" customHeight="1" x14ac:dyDescent="0.25">
      <c r="A19" s="19"/>
      <c r="B19" s="23">
        <v>3</v>
      </c>
      <c r="C19" s="22" t="s">
        <v>41</v>
      </c>
      <c r="D19" s="21"/>
      <c r="E19" s="21"/>
      <c r="F19" s="21"/>
      <c r="G19" s="20"/>
      <c r="H19" s="2"/>
      <c r="I19" s="1"/>
      <c r="J19" s="1"/>
      <c r="K19" s="1"/>
      <c r="L19" s="1"/>
      <c r="M19" s="1"/>
      <c r="N19" s="1"/>
    </row>
    <row r="20" spans="1:14" s="4" customFormat="1" ht="31.95" customHeight="1" x14ac:dyDescent="0.25">
      <c r="A20" s="19"/>
      <c r="B20" s="18" t="s">
        <v>39</v>
      </c>
      <c r="C20" s="17" t="s">
        <v>40</v>
      </c>
      <c r="D20" s="16" t="s">
        <v>13</v>
      </c>
      <c r="E20" s="15">
        <f>+'PRESUPUESTO OFICIAL'!E20</f>
        <v>131</v>
      </c>
      <c r="F20" s="14"/>
      <c r="G20" s="13">
        <f t="shared" ref="G20:G27" si="1">+E20*F20</f>
        <v>0</v>
      </c>
      <c r="H20" s="2"/>
      <c r="I20" s="1"/>
      <c r="J20" s="1"/>
      <c r="K20" s="1"/>
      <c r="L20" s="1"/>
      <c r="M20" s="1"/>
      <c r="N20" s="1"/>
    </row>
    <row r="21" spans="1:14" s="4" customFormat="1" ht="31.95" customHeight="1" x14ac:dyDescent="0.25">
      <c r="A21" s="19"/>
      <c r="B21" s="18" t="s">
        <v>38</v>
      </c>
      <c r="C21" s="17" t="s">
        <v>37</v>
      </c>
      <c r="D21" s="16" t="s">
        <v>13</v>
      </c>
      <c r="E21" s="15">
        <f>+'PRESUPUESTO OFICIAL'!E21</f>
        <v>21</v>
      </c>
      <c r="F21" s="14"/>
      <c r="G21" s="13">
        <f t="shared" si="1"/>
        <v>0</v>
      </c>
      <c r="H21" s="2"/>
      <c r="I21" s="1"/>
      <c r="J21" s="1"/>
      <c r="K21" s="1"/>
      <c r="L21" s="1"/>
      <c r="M21" s="1"/>
      <c r="N21" s="1"/>
    </row>
    <row r="22" spans="1:14" s="4" customFormat="1" ht="31.95" customHeight="1" x14ac:dyDescent="0.25">
      <c r="A22" s="19"/>
      <c r="B22" s="18" t="s">
        <v>36</v>
      </c>
      <c r="C22" s="17" t="s">
        <v>35</v>
      </c>
      <c r="D22" s="16" t="s">
        <v>13</v>
      </c>
      <c r="E22" s="15">
        <f>+'PRESUPUESTO OFICIAL'!E22</f>
        <v>3</v>
      </c>
      <c r="F22" s="14"/>
      <c r="G22" s="13">
        <f t="shared" si="1"/>
        <v>0</v>
      </c>
      <c r="H22" s="2"/>
      <c r="I22" s="1"/>
      <c r="J22" s="1"/>
      <c r="K22" s="1"/>
      <c r="L22" s="1"/>
      <c r="M22" s="1"/>
      <c r="N22" s="1"/>
    </row>
    <row r="23" spans="1:14" s="4" customFormat="1" ht="31.95" customHeight="1" x14ac:dyDescent="0.25">
      <c r="A23" s="19"/>
      <c r="B23" s="18" t="s">
        <v>34</v>
      </c>
      <c r="C23" s="17" t="s">
        <v>77</v>
      </c>
      <c r="D23" s="16" t="s">
        <v>13</v>
      </c>
      <c r="E23" s="15">
        <f>+'PRESUPUESTO OFICIAL'!E23</f>
        <v>670</v>
      </c>
      <c r="F23" s="14"/>
      <c r="G23" s="13">
        <f t="shared" si="1"/>
        <v>0</v>
      </c>
      <c r="H23" s="2"/>
      <c r="I23" s="1"/>
      <c r="J23" s="1"/>
      <c r="K23" s="1"/>
      <c r="L23" s="1"/>
      <c r="M23" s="1"/>
      <c r="N23" s="1"/>
    </row>
    <row r="24" spans="1:14" s="4" customFormat="1" ht="31.95" customHeight="1" x14ac:dyDescent="0.25">
      <c r="A24" s="19"/>
      <c r="B24" s="18" t="s">
        <v>30</v>
      </c>
      <c r="C24" s="17" t="s">
        <v>33</v>
      </c>
      <c r="D24" s="16" t="s">
        <v>13</v>
      </c>
      <c r="E24" s="15">
        <f>+'PRESUPUESTO OFICIAL'!E24</f>
        <v>346</v>
      </c>
      <c r="F24" s="14"/>
      <c r="G24" s="13">
        <f t="shared" si="1"/>
        <v>0</v>
      </c>
      <c r="H24" s="2"/>
      <c r="I24" s="1"/>
      <c r="J24" s="1"/>
      <c r="K24" s="1"/>
      <c r="L24" s="1"/>
      <c r="M24" s="1"/>
      <c r="N24" s="1"/>
    </row>
    <row r="25" spans="1:14" s="4" customFormat="1" ht="31.95" customHeight="1" x14ac:dyDescent="0.25">
      <c r="A25" s="19"/>
      <c r="B25" s="18" t="s">
        <v>32</v>
      </c>
      <c r="C25" s="17" t="s">
        <v>31</v>
      </c>
      <c r="D25" s="16" t="s">
        <v>13</v>
      </c>
      <c r="E25" s="15">
        <f>+'PRESUPUESTO OFICIAL'!E25</f>
        <v>11</v>
      </c>
      <c r="F25" s="14"/>
      <c r="G25" s="13">
        <f t="shared" si="1"/>
        <v>0</v>
      </c>
      <c r="H25" s="2"/>
      <c r="I25" s="1"/>
      <c r="J25" s="1"/>
      <c r="K25" s="1"/>
      <c r="L25" s="1"/>
      <c r="M25" s="1"/>
      <c r="N25" s="1"/>
    </row>
    <row r="26" spans="1:14" s="4" customFormat="1" ht="31.95" customHeight="1" x14ac:dyDescent="0.25">
      <c r="A26" s="19"/>
      <c r="B26" s="18" t="s">
        <v>28</v>
      </c>
      <c r="C26" s="17" t="s">
        <v>75</v>
      </c>
      <c r="D26" s="16" t="s">
        <v>13</v>
      </c>
      <c r="E26" s="15">
        <f>+'PRESUPUESTO OFICIAL'!E26</f>
        <v>670</v>
      </c>
      <c r="F26" s="14"/>
      <c r="G26" s="13">
        <f t="shared" si="1"/>
        <v>0</v>
      </c>
      <c r="H26" s="2"/>
      <c r="I26" s="1"/>
      <c r="J26" s="1"/>
      <c r="K26" s="1"/>
      <c r="L26" s="1"/>
      <c r="M26" s="1"/>
      <c r="N26" s="1"/>
    </row>
    <row r="27" spans="1:14" s="4" customFormat="1" ht="31.95" customHeight="1" x14ac:dyDescent="0.25">
      <c r="A27" s="19"/>
      <c r="B27" s="18" t="s">
        <v>74</v>
      </c>
      <c r="C27" s="17" t="s">
        <v>29</v>
      </c>
      <c r="D27" s="16" t="s">
        <v>13</v>
      </c>
      <c r="E27" s="15">
        <f>+'PRESUPUESTO OFICIAL'!E27</f>
        <v>21</v>
      </c>
      <c r="F27" s="14"/>
      <c r="G27" s="13">
        <f t="shared" si="1"/>
        <v>0</v>
      </c>
      <c r="H27" s="2"/>
      <c r="I27" s="1"/>
      <c r="J27" s="1"/>
      <c r="K27" s="1"/>
      <c r="L27" s="1"/>
      <c r="M27" s="1"/>
      <c r="N27" s="1"/>
    </row>
    <row r="28" spans="1:14" s="4" customFormat="1" ht="19.95" customHeight="1" x14ac:dyDescent="0.25">
      <c r="A28" s="19"/>
      <c r="B28" s="23">
        <v>4</v>
      </c>
      <c r="C28" s="22" t="s">
        <v>27</v>
      </c>
      <c r="D28" s="21"/>
      <c r="E28" s="21"/>
      <c r="F28" s="21"/>
      <c r="G28" s="20"/>
      <c r="H28" s="2"/>
      <c r="I28" s="1"/>
      <c r="J28" s="1"/>
      <c r="K28" s="1"/>
      <c r="L28" s="1"/>
      <c r="M28" s="1"/>
      <c r="N28" s="1"/>
    </row>
    <row r="29" spans="1:14" s="4" customFormat="1" ht="31.95" customHeight="1" x14ac:dyDescent="0.25">
      <c r="A29" s="19"/>
      <c r="B29" s="18" t="s">
        <v>23</v>
      </c>
      <c r="C29" s="17" t="s">
        <v>25</v>
      </c>
      <c r="D29" s="16" t="s">
        <v>13</v>
      </c>
      <c r="E29" s="15">
        <f>+'PRESUPUESTO OFICIAL'!E29</f>
        <v>177</v>
      </c>
      <c r="F29" s="14"/>
      <c r="G29" s="13">
        <f t="shared" ref="G29:G32" si="2">+E29*F29</f>
        <v>0</v>
      </c>
      <c r="H29" s="2"/>
      <c r="I29" s="1"/>
      <c r="J29" s="1"/>
      <c r="K29" s="1"/>
      <c r="L29" s="1"/>
      <c r="M29" s="1"/>
      <c r="N29" s="1"/>
    </row>
    <row r="30" spans="1:14" s="4" customFormat="1" ht="31.95" customHeight="1" x14ac:dyDescent="0.25">
      <c r="A30" s="19"/>
      <c r="B30" s="18" t="s">
        <v>26</v>
      </c>
      <c r="C30" s="17" t="s">
        <v>24</v>
      </c>
      <c r="D30" s="16" t="s">
        <v>13</v>
      </c>
      <c r="E30" s="15">
        <f>+'PRESUPUESTO OFICIAL'!E30</f>
        <v>251</v>
      </c>
      <c r="F30" s="14"/>
      <c r="G30" s="13">
        <f t="shared" si="2"/>
        <v>0</v>
      </c>
      <c r="H30" s="2"/>
      <c r="I30" s="1"/>
      <c r="J30" s="1"/>
      <c r="K30" s="1"/>
      <c r="L30" s="1"/>
      <c r="M30" s="1"/>
      <c r="N30" s="1"/>
    </row>
    <row r="31" spans="1:14" s="4" customFormat="1" ht="31.95" customHeight="1" x14ac:dyDescent="0.25">
      <c r="A31" s="19"/>
      <c r="B31" s="18" t="s">
        <v>21</v>
      </c>
      <c r="C31" s="17" t="s">
        <v>22</v>
      </c>
      <c r="D31" s="16" t="s">
        <v>13</v>
      </c>
      <c r="E31" s="15">
        <f>+'PRESUPUESTO OFICIAL'!E31</f>
        <v>181</v>
      </c>
      <c r="F31" s="14"/>
      <c r="G31" s="13">
        <f t="shared" si="2"/>
        <v>0</v>
      </c>
      <c r="H31" s="2"/>
      <c r="I31" s="1"/>
      <c r="J31" s="1"/>
      <c r="K31" s="1"/>
      <c r="L31" s="1"/>
      <c r="M31" s="1"/>
      <c r="N31" s="1"/>
    </row>
    <row r="32" spans="1:14" s="4" customFormat="1" ht="31.95" customHeight="1" x14ac:dyDescent="0.25">
      <c r="A32" s="19"/>
      <c r="B32" s="18" t="s">
        <v>19</v>
      </c>
      <c r="C32" s="17" t="s">
        <v>20</v>
      </c>
      <c r="D32" s="16" t="s">
        <v>13</v>
      </c>
      <c r="E32" s="15">
        <f>+'PRESUPUESTO OFICIAL'!E32</f>
        <v>12</v>
      </c>
      <c r="F32" s="14"/>
      <c r="G32" s="13">
        <f t="shared" si="2"/>
        <v>0</v>
      </c>
      <c r="H32" s="2"/>
      <c r="I32" s="1"/>
      <c r="J32" s="1"/>
      <c r="K32" s="1"/>
      <c r="L32" s="1"/>
      <c r="M32" s="1"/>
      <c r="N32" s="1"/>
    </row>
    <row r="33" spans="1:14" s="4" customFormat="1" ht="19.95" customHeight="1" x14ac:dyDescent="0.25">
      <c r="A33" s="19"/>
      <c r="B33" s="23">
        <v>5</v>
      </c>
      <c r="C33" s="22" t="s">
        <v>18</v>
      </c>
      <c r="D33" s="21"/>
      <c r="E33" s="21"/>
      <c r="F33" s="21"/>
      <c r="G33" s="20"/>
      <c r="H33" s="2"/>
      <c r="I33" s="1"/>
      <c r="J33" s="1"/>
      <c r="K33" s="1"/>
      <c r="L33" s="1"/>
      <c r="M33" s="1"/>
      <c r="N33" s="1"/>
    </row>
    <row r="34" spans="1:14" s="4" customFormat="1" ht="31.95" customHeight="1" x14ac:dyDescent="0.25">
      <c r="A34" s="19"/>
      <c r="B34" s="18" t="s">
        <v>17</v>
      </c>
      <c r="C34" s="17" t="s">
        <v>16</v>
      </c>
      <c r="D34" s="16" t="s">
        <v>13</v>
      </c>
      <c r="E34" s="15">
        <f>+'PRESUPUESTO OFICIAL'!E34</f>
        <v>70</v>
      </c>
      <c r="F34" s="14"/>
      <c r="G34" s="13">
        <f>+E34*F34</f>
        <v>0</v>
      </c>
      <c r="H34" s="2"/>
      <c r="I34" s="1"/>
      <c r="J34" s="1"/>
      <c r="K34" s="1"/>
      <c r="L34" s="1"/>
      <c r="M34" s="1"/>
      <c r="N34" s="1"/>
    </row>
    <row r="35" spans="1:14" s="4" customFormat="1" ht="31.95" customHeight="1" x14ac:dyDescent="0.25">
      <c r="A35" s="19"/>
      <c r="B35" s="18" t="s">
        <v>14</v>
      </c>
      <c r="C35" s="17" t="s">
        <v>15</v>
      </c>
      <c r="D35" s="16" t="s">
        <v>13</v>
      </c>
      <c r="E35" s="15">
        <f>+'PRESUPUESTO OFICIAL'!E35</f>
        <v>60</v>
      </c>
      <c r="F35" s="14"/>
      <c r="G35" s="13">
        <f>+E35*F35</f>
        <v>0</v>
      </c>
      <c r="H35" s="2"/>
      <c r="I35" s="1"/>
      <c r="J35" s="1"/>
      <c r="K35" s="1"/>
      <c r="L35" s="1"/>
      <c r="M35" s="1"/>
      <c r="N35" s="1"/>
    </row>
    <row r="36" spans="1:14" ht="30.6" customHeight="1" x14ac:dyDescent="0.25">
      <c r="B36" s="50" t="s">
        <v>12</v>
      </c>
      <c r="C36" s="50"/>
      <c r="D36" s="50"/>
      <c r="E36" s="50"/>
      <c r="F36" s="50"/>
      <c r="G36" s="51">
        <f>SUM(G7:G35)</f>
        <v>0</v>
      </c>
    </row>
    <row r="37" spans="1:14" ht="30.6" customHeight="1" x14ac:dyDescent="0.25">
      <c r="B37" s="29" t="s">
        <v>11</v>
      </c>
      <c r="C37" s="29"/>
      <c r="D37" s="29"/>
      <c r="E37" s="29"/>
      <c r="F37" s="12" t="s">
        <v>10</v>
      </c>
      <c r="G37" s="11">
        <v>0</v>
      </c>
    </row>
    <row r="38" spans="1:14" ht="30.6" customHeight="1" x14ac:dyDescent="0.25">
      <c r="B38" s="45" t="s">
        <v>9</v>
      </c>
      <c r="C38" s="45"/>
      <c r="D38" s="45"/>
      <c r="E38" s="45"/>
      <c r="F38" s="46"/>
      <c r="G38" s="49">
        <f>+G36+G37</f>
        <v>0</v>
      </c>
    </row>
    <row r="39" spans="1:14" ht="132" customHeight="1" x14ac:dyDescent="0.25">
      <c r="B39" s="30" t="s">
        <v>79</v>
      </c>
      <c r="C39" s="30"/>
      <c r="D39" s="30"/>
      <c r="E39" s="30"/>
      <c r="F39" s="30"/>
      <c r="G39" s="30"/>
    </row>
    <row r="40" spans="1:14" ht="48" customHeight="1" x14ac:dyDescent="0.25">
      <c r="B40" s="8"/>
      <c r="C40" s="7"/>
      <c r="D40" s="6"/>
      <c r="E40" s="6"/>
      <c r="F40" s="6" t="s">
        <v>7</v>
      </c>
      <c r="G40" s="10"/>
    </row>
    <row r="41" spans="1:14" ht="20.399999999999999" customHeight="1" x14ac:dyDescent="0.25">
      <c r="B41" s="8"/>
      <c r="C41" s="7"/>
      <c r="D41" s="6"/>
      <c r="E41" s="6"/>
      <c r="F41" s="6" t="s">
        <v>6</v>
      </c>
      <c r="G41" s="5"/>
    </row>
    <row r="42" spans="1:14" ht="20.399999999999999" customHeight="1" x14ac:dyDescent="0.25">
      <c r="B42" s="8"/>
      <c r="C42" s="7"/>
      <c r="D42" s="6"/>
      <c r="E42" s="6"/>
      <c r="F42" s="6" t="s">
        <v>5</v>
      </c>
      <c r="G42" s="5"/>
    </row>
    <row r="43" spans="1:14" s="2" customFormat="1" ht="20.399999999999999" customHeight="1" x14ac:dyDescent="0.25">
      <c r="B43" s="8"/>
      <c r="C43" s="7"/>
      <c r="D43" s="6"/>
      <c r="E43" s="6"/>
      <c r="F43" s="6" t="s">
        <v>4</v>
      </c>
      <c r="G43" s="5"/>
      <c r="I43" s="1"/>
      <c r="J43" s="1"/>
      <c r="K43" s="1"/>
      <c r="L43" s="1"/>
      <c r="M43" s="1"/>
      <c r="N43" s="1"/>
    </row>
    <row r="44" spans="1:14" s="2" customFormat="1" ht="20.399999999999999" customHeight="1" x14ac:dyDescent="0.25">
      <c r="B44" s="8"/>
      <c r="C44" s="7"/>
      <c r="D44" s="6"/>
      <c r="E44" s="6"/>
      <c r="F44" s="6" t="s">
        <v>3</v>
      </c>
      <c r="G44" s="5"/>
      <c r="I44" s="1"/>
      <c r="J44" s="1"/>
      <c r="K44" s="1"/>
      <c r="L44" s="1"/>
      <c r="M44" s="1"/>
      <c r="N44" s="1"/>
    </row>
    <row r="45" spans="1:14" s="2" customFormat="1" ht="20.399999999999999" customHeight="1" x14ac:dyDescent="0.25">
      <c r="B45" s="8"/>
      <c r="C45" s="7"/>
      <c r="D45" s="6"/>
      <c r="E45" s="6"/>
      <c r="F45" s="6" t="s">
        <v>2</v>
      </c>
      <c r="G45" s="9"/>
      <c r="I45" s="1"/>
      <c r="J45" s="1"/>
      <c r="K45" s="1"/>
      <c r="L45" s="1"/>
      <c r="M45" s="1"/>
      <c r="N45" s="1"/>
    </row>
    <row r="46" spans="1:14" s="2" customFormat="1" ht="20.399999999999999" customHeight="1" x14ac:dyDescent="0.25">
      <c r="B46" s="8"/>
      <c r="C46" s="7"/>
      <c r="D46" s="6"/>
      <c r="E46" s="6"/>
      <c r="F46" s="6" t="s">
        <v>1</v>
      </c>
      <c r="G46" s="5"/>
      <c r="I46" s="1"/>
      <c r="J46" s="1"/>
      <c r="K46" s="1"/>
      <c r="L46" s="1"/>
      <c r="M46" s="1"/>
      <c r="N46" s="1"/>
    </row>
    <row r="47" spans="1:14" s="2" customFormat="1" ht="20.399999999999999" customHeight="1" x14ac:dyDescent="0.25">
      <c r="B47" s="8"/>
      <c r="C47" s="7"/>
      <c r="D47" s="6"/>
      <c r="E47" s="6"/>
      <c r="F47" s="6" t="s">
        <v>0</v>
      </c>
      <c r="G47" s="5"/>
      <c r="I47" s="1"/>
      <c r="J47" s="1"/>
      <c r="K47" s="1"/>
      <c r="L47" s="1"/>
      <c r="M47" s="1"/>
      <c r="N47" s="1"/>
    </row>
    <row r="48" spans="1:14" s="2" customFormat="1" ht="13.2" customHeight="1" x14ac:dyDescent="0.25">
      <c r="B48" s="4"/>
      <c r="C48" s="1"/>
      <c r="D48" s="1"/>
      <c r="E48" s="1"/>
      <c r="F48" s="1"/>
      <c r="G48" s="3"/>
      <c r="I48" s="1"/>
      <c r="J48" s="1"/>
      <c r="K48" s="1"/>
      <c r="L48" s="1"/>
      <c r="M48" s="1"/>
      <c r="N48" s="1"/>
    </row>
  </sheetData>
  <mergeCells count="9">
    <mergeCell ref="B37:E37"/>
    <mergeCell ref="B38:E38"/>
    <mergeCell ref="B39:G39"/>
    <mergeCell ref="B2:B4"/>
    <mergeCell ref="C2:G2"/>
    <mergeCell ref="C3:G3"/>
    <mergeCell ref="D4:F4"/>
    <mergeCell ref="B5:G5"/>
    <mergeCell ref="B36:F36"/>
  </mergeCells>
  <phoneticPr fontId="8" type="noConversion"/>
  <printOptions horizontalCentered="1"/>
  <pageMargins left="0.59055118110236227" right="0.59055118110236227" top="0.39370078740157483" bottom="0.39370078740157483" header="0" footer="0"/>
  <pageSetup scale="64" fitToHeight="9" orientation="portrait" useFirstPageNumber="1" r:id="rId1"/>
  <headerFooter scaleWithDoc="0">
    <oddFooter xml:space="preserve">&amp;R&amp;8Pagina: &amp;N de &amp;N  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312C3-D8CE-46CB-A3D8-495F9F91E817}">
  <sheetPr>
    <pageSetUpPr fitToPage="1"/>
  </sheetPr>
  <dimension ref="A1:N48"/>
  <sheetViews>
    <sheetView topLeftCell="B1" workbookViewId="0">
      <selection activeCell="F7" sqref="F7"/>
    </sheetView>
  </sheetViews>
  <sheetFormatPr baseColWidth="10" defaultColWidth="11.44140625" defaultRowHeight="13.8" x14ac:dyDescent="0.25"/>
  <cols>
    <col min="1" max="1" width="1.88671875" style="2" customWidth="1"/>
    <col min="2" max="2" width="19.44140625" style="4" customWidth="1"/>
    <col min="3" max="3" width="41.33203125" style="1" customWidth="1"/>
    <col min="4" max="5" width="12.33203125" style="1" customWidth="1"/>
    <col min="6" max="6" width="19.109375" style="1" customWidth="1"/>
    <col min="7" max="7" width="27.5546875" style="3" customWidth="1"/>
    <col min="8" max="8" width="2" style="2" customWidth="1"/>
    <col min="9" max="16384" width="11.44140625" style="1"/>
  </cols>
  <sheetData>
    <row r="1" spans="1:14" s="2" customFormat="1" ht="9.75" customHeight="1" x14ac:dyDescent="0.25">
      <c r="B1" s="19"/>
      <c r="G1" s="28"/>
    </row>
    <row r="2" spans="1:14" ht="33.75" customHeight="1" x14ac:dyDescent="0.25">
      <c r="B2" s="31"/>
      <c r="C2" s="34" t="s">
        <v>68</v>
      </c>
      <c r="D2" s="35"/>
      <c r="E2" s="35"/>
      <c r="F2" s="35"/>
      <c r="G2" s="36"/>
    </row>
    <row r="3" spans="1:14" ht="43.2" customHeight="1" x14ac:dyDescent="0.25">
      <c r="B3" s="32"/>
      <c r="C3" s="37" t="s">
        <v>78</v>
      </c>
      <c r="D3" s="38"/>
      <c r="E3" s="38"/>
      <c r="F3" s="38"/>
      <c r="G3" s="39"/>
    </row>
    <row r="4" spans="1:14" s="25" customFormat="1" ht="21" customHeight="1" x14ac:dyDescent="0.25">
      <c r="A4" s="27"/>
      <c r="B4" s="33"/>
      <c r="C4" s="26" t="s">
        <v>66</v>
      </c>
      <c r="D4" s="40" t="s">
        <v>65</v>
      </c>
      <c r="E4" s="41"/>
      <c r="F4" s="42"/>
      <c r="G4" s="26" t="s">
        <v>64</v>
      </c>
      <c r="H4" s="2"/>
      <c r="I4" s="1"/>
      <c r="J4" s="1"/>
      <c r="K4" s="1"/>
      <c r="L4" s="1"/>
      <c r="M4" s="1"/>
      <c r="N4" s="1"/>
    </row>
    <row r="5" spans="1:14" ht="37.5" customHeight="1" x14ac:dyDescent="0.25">
      <c r="B5" s="43" t="s">
        <v>76</v>
      </c>
      <c r="C5" s="43"/>
      <c r="D5" s="43"/>
      <c r="E5" s="43"/>
      <c r="F5" s="43"/>
      <c r="G5" s="43"/>
    </row>
    <row r="6" spans="1:14" s="4" customFormat="1" ht="32.25" customHeight="1" x14ac:dyDescent="0.25">
      <c r="A6" s="19"/>
      <c r="B6" s="24" t="s">
        <v>63</v>
      </c>
      <c r="C6" s="24" t="s">
        <v>62</v>
      </c>
      <c r="D6" s="24" t="s">
        <v>13</v>
      </c>
      <c r="E6" s="24" t="s">
        <v>61</v>
      </c>
      <c r="F6" s="24" t="s">
        <v>60</v>
      </c>
      <c r="G6" s="24" t="s">
        <v>59</v>
      </c>
      <c r="H6" s="2"/>
      <c r="I6" s="1"/>
      <c r="J6" s="1"/>
      <c r="K6" s="1"/>
      <c r="L6" s="1"/>
      <c r="M6" s="1"/>
      <c r="N6" s="1"/>
    </row>
    <row r="7" spans="1:14" s="4" customFormat="1" ht="19.95" customHeight="1" x14ac:dyDescent="0.25">
      <c r="A7" s="19"/>
      <c r="B7" s="23">
        <v>1</v>
      </c>
      <c r="C7" s="22" t="s">
        <v>58</v>
      </c>
      <c r="D7" s="21"/>
      <c r="E7" s="21"/>
      <c r="F7" s="21"/>
      <c r="G7" s="20"/>
      <c r="H7" s="2"/>
      <c r="I7" s="1"/>
      <c r="J7" s="1"/>
      <c r="K7" s="1"/>
      <c r="L7" s="1"/>
      <c r="M7" s="1"/>
      <c r="N7" s="1"/>
    </row>
    <row r="8" spans="1:14" s="4" customFormat="1" ht="31.95" customHeight="1" x14ac:dyDescent="0.25">
      <c r="A8" s="19"/>
      <c r="B8" s="18" t="s">
        <v>57</v>
      </c>
      <c r="C8" s="17" t="s">
        <v>56</v>
      </c>
      <c r="D8" s="16" t="s">
        <v>13</v>
      </c>
      <c r="E8" s="15">
        <v>127</v>
      </c>
      <c r="F8" s="14">
        <v>50294</v>
      </c>
      <c r="G8" s="13">
        <v>6387338</v>
      </c>
      <c r="H8" s="2"/>
      <c r="I8" s="1"/>
      <c r="J8" s="1"/>
      <c r="K8" s="1"/>
      <c r="L8" s="1"/>
      <c r="M8" s="1"/>
      <c r="N8" s="1"/>
    </row>
    <row r="9" spans="1:14" s="4" customFormat="1" ht="31.95" customHeight="1" x14ac:dyDescent="0.25">
      <c r="A9" s="19"/>
      <c r="B9" s="18" t="s">
        <v>55</v>
      </c>
      <c r="C9" s="17" t="s">
        <v>54</v>
      </c>
      <c r="D9" s="16" t="s">
        <v>13</v>
      </c>
      <c r="E9" s="15">
        <v>22</v>
      </c>
      <c r="F9" s="14">
        <v>36680</v>
      </c>
      <c r="G9" s="13">
        <v>806960</v>
      </c>
      <c r="H9" s="2"/>
      <c r="I9" s="1"/>
      <c r="J9" s="1"/>
      <c r="K9" s="1"/>
      <c r="L9" s="1"/>
      <c r="M9" s="1"/>
      <c r="N9" s="1"/>
    </row>
    <row r="10" spans="1:14" s="4" customFormat="1" ht="31.95" customHeight="1" x14ac:dyDescent="0.25">
      <c r="A10" s="19"/>
      <c r="B10" s="18" t="s">
        <v>52</v>
      </c>
      <c r="C10" s="17" t="s">
        <v>53</v>
      </c>
      <c r="D10" s="16" t="s">
        <v>13</v>
      </c>
      <c r="E10" s="15">
        <v>38</v>
      </c>
      <c r="F10" s="14">
        <v>104706</v>
      </c>
      <c r="G10" s="13">
        <v>3978828</v>
      </c>
      <c r="H10" s="2"/>
      <c r="I10" s="1"/>
      <c r="J10" s="1"/>
      <c r="K10" s="1"/>
      <c r="L10" s="1"/>
      <c r="M10" s="1"/>
      <c r="N10" s="1"/>
    </row>
    <row r="11" spans="1:14" s="4" customFormat="1" ht="31.95" customHeight="1" x14ac:dyDescent="0.25">
      <c r="A11" s="19"/>
      <c r="B11" s="18" t="s">
        <v>69</v>
      </c>
      <c r="C11" s="17" t="s">
        <v>51</v>
      </c>
      <c r="D11" s="16" t="s">
        <v>13</v>
      </c>
      <c r="E11" s="15">
        <v>28</v>
      </c>
      <c r="F11" s="14">
        <v>332134</v>
      </c>
      <c r="G11" s="13">
        <v>9299752</v>
      </c>
      <c r="H11" s="2"/>
      <c r="I11" s="1"/>
      <c r="J11" s="1"/>
      <c r="K11" s="1"/>
      <c r="L11" s="1"/>
      <c r="M11" s="1"/>
      <c r="N11" s="1"/>
    </row>
    <row r="12" spans="1:14" s="4" customFormat="1" ht="19.95" customHeight="1" x14ac:dyDescent="0.25">
      <c r="A12" s="19"/>
      <c r="B12" s="23">
        <v>2</v>
      </c>
      <c r="C12" s="22" t="s">
        <v>50</v>
      </c>
      <c r="D12" s="21"/>
      <c r="E12" s="21"/>
      <c r="F12" s="21"/>
      <c r="G12" s="20"/>
      <c r="H12" s="2"/>
      <c r="I12" s="1"/>
      <c r="J12" s="1"/>
      <c r="K12" s="1"/>
      <c r="L12" s="1"/>
      <c r="M12" s="1"/>
      <c r="N12" s="1"/>
    </row>
    <row r="13" spans="1:14" s="4" customFormat="1" ht="31.95" customHeight="1" x14ac:dyDescent="0.25">
      <c r="A13" s="19"/>
      <c r="B13" s="18" t="s">
        <v>47</v>
      </c>
      <c r="C13" s="17" t="s">
        <v>49</v>
      </c>
      <c r="D13" s="16" t="s">
        <v>13</v>
      </c>
      <c r="E13" s="15">
        <v>2</v>
      </c>
      <c r="F13" s="14">
        <v>182395</v>
      </c>
      <c r="G13" s="13">
        <v>364790</v>
      </c>
      <c r="H13" s="2"/>
      <c r="I13" s="1"/>
      <c r="J13" s="1"/>
      <c r="K13" s="1"/>
      <c r="L13" s="1"/>
      <c r="M13" s="1"/>
      <c r="N13" s="1"/>
    </row>
    <row r="14" spans="1:14" s="4" customFormat="1" ht="31.95" customHeight="1" x14ac:dyDescent="0.25">
      <c r="A14" s="19"/>
      <c r="B14" s="18" t="s">
        <v>70</v>
      </c>
      <c r="C14" s="17" t="s">
        <v>48</v>
      </c>
      <c r="D14" s="16" t="s">
        <v>13</v>
      </c>
      <c r="E14" s="15">
        <v>248</v>
      </c>
      <c r="F14" s="14">
        <v>43003</v>
      </c>
      <c r="G14" s="13">
        <v>10664744</v>
      </c>
      <c r="H14" s="2"/>
      <c r="I14" s="1"/>
      <c r="J14" s="1"/>
      <c r="K14" s="1"/>
      <c r="L14" s="1"/>
      <c r="M14" s="1"/>
      <c r="N14" s="1"/>
    </row>
    <row r="15" spans="1:14" s="4" customFormat="1" ht="31.95" customHeight="1" x14ac:dyDescent="0.25">
      <c r="A15" s="19"/>
      <c r="B15" s="18" t="s">
        <v>45</v>
      </c>
      <c r="C15" s="17" t="s">
        <v>46</v>
      </c>
      <c r="D15" s="16" t="s">
        <v>13</v>
      </c>
      <c r="E15" s="15">
        <v>12</v>
      </c>
      <c r="F15" s="14">
        <v>22892</v>
      </c>
      <c r="G15" s="13">
        <v>274704</v>
      </c>
      <c r="H15" s="2"/>
      <c r="I15" s="1"/>
      <c r="J15" s="1"/>
      <c r="K15" s="1"/>
      <c r="L15" s="1"/>
      <c r="M15" s="1"/>
      <c r="N15" s="1"/>
    </row>
    <row r="16" spans="1:14" s="4" customFormat="1" ht="31.95" customHeight="1" x14ac:dyDescent="0.25">
      <c r="A16" s="19"/>
      <c r="B16" s="18" t="s">
        <v>42</v>
      </c>
      <c r="C16" s="17" t="s">
        <v>44</v>
      </c>
      <c r="D16" s="16" t="s">
        <v>13</v>
      </c>
      <c r="E16" s="15">
        <v>51</v>
      </c>
      <c r="F16" s="14">
        <v>163530</v>
      </c>
      <c r="G16" s="13">
        <v>8340030</v>
      </c>
      <c r="H16" s="2"/>
      <c r="I16" s="1"/>
      <c r="J16" s="1"/>
      <c r="K16" s="1"/>
      <c r="L16" s="1"/>
      <c r="M16" s="1"/>
      <c r="N16" s="1"/>
    </row>
    <row r="17" spans="1:14" s="4" customFormat="1" ht="31.95" customHeight="1" x14ac:dyDescent="0.25">
      <c r="A17" s="19"/>
      <c r="B17" s="18" t="s">
        <v>71</v>
      </c>
      <c r="C17" s="17" t="s">
        <v>43</v>
      </c>
      <c r="D17" s="16" t="s">
        <v>13</v>
      </c>
      <c r="E17" s="15">
        <v>235</v>
      </c>
      <c r="F17" s="14">
        <v>3662</v>
      </c>
      <c r="G17" s="13">
        <v>860570</v>
      </c>
      <c r="H17" s="2"/>
      <c r="I17" s="1"/>
      <c r="J17" s="1"/>
      <c r="K17" s="1"/>
      <c r="L17" s="1"/>
      <c r="M17" s="1"/>
      <c r="N17" s="1"/>
    </row>
    <row r="18" spans="1:14" s="4" customFormat="1" ht="31.95" customHeight="1" x14ac:dyDescent="0.25">
      <c r="A18" s="19"/>
      <c r="B18" s="18" t="s">
        <v>72</v>
      </c>
      <c r="C18" s="17" t="s">
        <v>73</v>
      </c>
      <c r="D18" s="16" t="s">
        <v>13</v>
      </c>
      <c r="E18" s="15">
        <v>200</v>
      </c>
      <c r="F18" s="14">
        <v>6000</v>
      </c>
      <c r="G18" s="13">
        <v>1200000</v>
      </c>
      <c r="H18" s="2"/>
      <c r="I18" s="1"/>
      <c r="J18" s="1"/>
      <c r="K18" s="1"/>
      <c r="L18" s="1"/>
      <c r="M18" s="1"/>
      <c r="N18" s="1"/>
    </row>
    <row r="19" spans="1:14" s="4" customFormat="1" ht="19.95" customHeight="1" x14ac:dyDescent="0.25">
      <c r="A19" s="19"/>
      <c r="B19" s="23">
        <v>3</v>
      </c>
      <c r="C19" s="22" t="s">
        <v>41</v>
      </c>
      <c r="D19" s="21"/>
      <c r="E19" s="21"/>
      <c r="F19" s="21"/>
      <c r="G19" s="20"/>
      <c r="H19" s="2"/>
      <c r="I19" s="1"/>
      <c r="J19" s="1"/>
      <c r="K19" s="1"/>
      <c r="L19" s="1"/>
      <c r="M19" s="1"/>
      <c r="N19" s="1"/>
    </row>
    <row r="20" spans="1:14" s="4" customFormat="1" ht="31.95" customHeight="1" x14ac:dyDescent="0.25">
      <c r="A20" s="19"/>
      <c r="B20" s="18" t="s">
        <v>39</v>
      </c>
      <c r="C20" s="17" t="s">
        <v>40</v>
      </c>
      <c r="D20" s="16" t="s">
        <v>13</v>
      </c>
      <c r="E20" s="15">
        <v>131</v>
      </c>
      <c r="F20" s="14">
        <v>150386</v>
      </c>
      <c r="G20" s="13">
        <v>19700566</v>
      </c>
      <c r="H20" s="2"/>
      <c r="I20" s="1"/>
      <c r="J20" s="1"/>
      <c r="K20" s="1"/>
      <c r="L20" s="1"/>
      <c r="M20" s="1"/>
      <c r="N20" s="1"/>
    </row>
    <row r="21" spans="1:14" s="4" customFormat="1" ht="31.95" customHeight="1" x14ac:dyDescent="0.25">
      <c r="A21" s="19"/>
      <c r="B21" s="18" t="s">
        <v>38</v>
      </c>
      <c r="C21" s="17" t="s">
        <v>37</v>
      </c>
      <c r="D21" s="16" t="s">
        <v>13</v>
      </c>
      <c r="E21" s="15">
        <v>21</v>
      </c>
      <c r="F21" s="14">
        <v>69312</v>
      </c>
      <c r="G21" s="13">
        <v>1455552</v>
      </c>
      <c r="H21" s="2"/>
      <c r="I21" s="1"/>
      <c r="J21" s="1"/>
      <c r="K21" s="1"/>
      <c r="L21" s="1"/>
      <c r="M21" s="1"/>
      <c r="N21" s="1"/>
    </row>
    <row r="22" spans="1:14" s="4" customFormat="1" ht="31.95" customHeight="1" x14ac:dyDescent="0.25">
      <c r="A22" s="19"/>
      <c r="B22" s="18" t="s">
        <v>36</v>
      </c>
      <c r="C22" s="17" t="s">
        <v>35</v>
      </c>
      <c r="D22" s="16" t="s">
        <v>13</v>
      </c>
      <c r="E22" s="15">
        <v>3</v>
      </c>
      <c r="F22" s="14">
        <v>37755</v>
      </c>
      <c r="G22" s="13">
        <v>113265</v>
      </c>
      <c r="H22" s="2"/>
      <c r="I22" s="1"/>
      <c r="J22" s="1"/>
      <c r="K22" s="1"/>
      <c r="L22" s="1"/>
      <c r="M22" s="1"/>
      <c r="N22" s="1"/>
    </row>
    <row r="23" spans="1:14" s="4" customFormat="1" ht="31.95" customHeight="1" x14ac:dyDescent="0.25">
      <c r="A23" s="19"/>
      <c r="B23" s="18" t="s">
        <v>34</v>
      </c>
      <c r="C23" s="17" t="s">
        <v>77</v>
      </c>
      <c r="D23" s="16" t="s">
        <v>13</v>
      </c>
      <c r="E23" s="15">
        <v>670</v>
      </c>
      <c r="F23" s="14">
        <v>80977</v>
      </c>
      <c r="G23" s="13">
        <v>54254590</v>
      </c>
      <c r="H23" s="2"/>
      <c r="I23" s="1"/>
      <c r="J23" s="1"/>
      <c r="K23" s="1"/>
      <c r="L23" s="1"/>
      <c r="M23" s="1"/>
      <c r="N23" s="1"/>
    </row>
    <row r="24" spans="1:14" s="4" customFormat="1" ht="31.95" customHeight="1" x14ac:dyDescent="0.25">
      <c r="A24" s="19"/>
      <c r="B24" s="18" t="s">
        <v>30</v>
      </c>
      <c r="C24" s="17" t="s">
        <v>33</v>
      </c>
      <c r="D24" s="16" t="s">
        <v>13</v>
      </c>
      <c r="E24" s="15">
        <v>346</v>
      </c>
      <c r="F24" s="14">
        <v>88053</v>
      </c>
      <c r="G24" s="13">
        <v>30466338</v>
      </c>
      <c r="H24" s="2"/>
      <c r="I24" s="1"/>
      <c r="J24" s="1"/>
      <c r="K24" s="1"/>
      <c r="L24" s="1"/>
      <c r="M24" s="1"/>
      <c r="N24" s="1"/>
    </row>
    <row r="25" spans="1:14" s="4" customFormat="1" ht="31.95" customHeight="1" x14ac:dyDescent="0.25">
      <c r="A25" s="19"/>
      <c r="B25" s="18" t="s">
        <v>32</v>
      </c>
      <c r="C25" s="17" t="s">
        <v>31</v>
      </c>
      <c r="D25" s="16" t="s">
        <v>13</v>
      </c>
      <c r="E25" s="15">
        <v>11</v>
      </c>
      <c r="F25" s="14">
        <v>97863</v>
      </c>
      <c r="G25" s="13">
        <v>1076493</v>
      </c>
      <c r="H25" s="2"/>
      <c r="I25" s="1"/>
      <c r="J25" s="1"/>
      <c r="K25" s="1"/>
      <c r="L25" s="1"/>
      <c r="M25" s="1"/>
      <c r="N25" s="1"/>
    </row>
    <row r="26" spans="1:14" s="4" customFormat="1" ht="31.95" customHeight="1" x14ac:dyDescent="0.25">
      <c r="A26" s="19"/>
      <c r="B26" s="18" t="s">
        <v>28</v>
      </c>
      <c r="C26" s="17" t="s">
        <v>75</v>
      </c>
      <c r="D26" s="16" t="s">
        <v>13</v>
      </c>
      <c r="E26" s="15">
        <v>670</v>
      </c>
      <c r="F26" s="14">
        <v>152295</v>
      </c>
      <c r="G26" s="13">
        <v>102037650</v>
      </c>
      <c r="H26" s="2"/>
      <c r="I26" s="1"/>
      <c r="J26" s="1"/>
      <c r="K26" s="1"/>
      <c r="L26" s="1"/>
      <c r="M26" s="1"/>
      <c r="N26" s="1"/>
    </row>
    <row r="27" spans="1:14" s="4" customFormat="1" ht="31.95" customHeight="1" x14ac:dyDescent="0.25">
      <c r="A27" s="19"/>
      <c r="B27" s="18" t="s">
        <v>74</v>
      </c>
      <c r="C27" s="17" t="s">
        <v>29</v>
      </c>
      <c r="D27" s="16" t="s">
        <v>13</v>
      </c>
      <c r="E27" s="15">
        <v>21</v>
      </c>
      <c r="F27" s="14">
        <v>85189</v>
      </c>
      <c r="G27" s="13">
        <v>1788969</v>
      </c>
      <c r="H27" s="2"/>
      <c r="I27" s="1"/>
      <c r="J27" s="1"/>
      <c r="K27" s="1"/>
      <c r="L27" s="1"/>
      <c r="M27" s="1"/>
      <c r="N27" s="1"/>
    </row>
    <row r="28" spans="1:14" s="4" customFormat="1" ht="19.95" customHeight="1" x14ac:dyDescent="0.25">
      <c r="A28" s="19"/>
      <c r="B28" s="23">
        <v>4</v>
      </c>
      <c r="C28" s="22" t="s">
        <v>27</v>
      </c>
      <c r="D28" s="21"/>
      <c r="E28" s="21"/>
      <c r="F28" s="21"/>
      <c r="G28" s="20"/>
      <c r="H28" s="2"/>
      <c r="I28" s="1"/>
      <c r="J28" s="1"/>
      <c r="K28" s="1"/>
      <c r="L28" s="1"/>
      <c r="M28" s="1"/>
      <c r="N28" s="1"/>
    </row>
    <row r="29" spans="1:14" s="4" customFormat="1" ht="31.95" customHeight="1" x14ac:dyDescent="0.25">
      <c r="A29" s="19"/>
      <c r="B29" s="18" t="s">
        <v>23</v>
      </c>
      <c r="C29" s="17" t="s">
        <v>25</v>
      </c>
      <c r="D29" s="16" t="s">
        <v>13</v>
      </c>
      <c r="E29" s="15">
        <v>177</v>
      </c>
      <c r="F29" s="14">
        <v>32632</v>
      </c>
      <c r="G29" s="13">
        <v>5775864</v>
      </c>
      <c r="H29" s="2"/>
      <c r="I29" s="1"/>
      <c r="J29" s="1"/>
      <c r="K29" s="1"/>
      <c r="L29" s="1"/>
      <c r="M29" s="1"/>
      <c r="N29" s="1"/>
    </row>
    <row r="30" spans="1:14" s="4" customFormat="1" ht="31.95" customHeight="1" x14ac:dyDescent="0.25">
      <c r="A30" s="19"/>
      <c r="B30" s="18" t="s">
        <v>26</v>
      </c>
      <c r="C30" s="17" t="s">
        <v>24</v>
      </c>
      <c r="D30" s="16" t="s">
        <v>13</v>
      </c>
      <c r="E30" s="15">
        <v>251</v>
      </c>
      <c r="F30" s="14">
        <v>16540</v>
      </c>
      <c r="G30" s="13">
        <v>4151540</v>
      </c>
      <c r="H30" s="2"/>
      <c r="I30" s="1"/>
      <c r="J30" s="1"/>
      <c r="K30" s="1"/>
      <c r="L30" s="1"/>
      <c r="M30" s="1"/>
      <c r="N30" s="1"/>
    </row>
    <row r="31" spans="1:14" s="4" customFormat="1" ht="31.95" customHeight="1" x14ac:dyDescent="0.25">
      <c r="A31" s="19"/>
      <c r="B31" s="18" t="s">
        <v>21</v>
      </c>
      <c r="C31" s="17" t="s">
        <v>22</v>
      </c>
      <c r="D31" s="16" t="s">
        <v>13</v>
      </c>
      <c r="E31" s="15">
        <v>181</v>
      </c>
      <c r="F31" s="14">
        <v>14402</v>
      </c>
      <c r="G31" s="13">
        <v>2606762</v>
      </c>
      <c r="H31" s="2"/>
      <c r="I31" s="1"/>
      <c r="J31" s="1"/>
      <c r="K31" s="1"/>
      <c r="L31" s="1"/>
      <c r="M31" s="1"/>
      <c r="N31" s="1"/>
    </row>
    <row r="32" spans="1:14" s="4" customFormat="1" ht="31.95" customHeight="1" x14ac:dyDescent="0.25">
      <c r="A32" s="19"/>
      <c r="B32" s="18" t="s">
        <v>19</v>
      </c>
      <c r="C32" s="17" t="s">
        <v>20</v>
      </c>
      <c r="D32" s="16" t="s">
        <v>13</v>
      </c>
      <c r="E32" s="15">
        <v>12</v>
      </c>
      <c r="F32" s="14">
        <v>568395</v>
      </c>
      <c r="G32" s="13">
        <v>6820740</v>
      </c>
      <c r="H32" s="2"/>
      <c r="I32" s="1"/>
      <c r="J32" s="1"/>
      <c r="K32" s="1"/>
      <c r="L32" s="1"/>
      <c r="M32" s="1"/>
      <c r="N32" s="1"/>
    </row>
    <row r="33" spans="1:14" s="4" customFormat="1" ht="19.95" customHeight="1" x14ac:dyDescent="0.25">
      <c r="A33" s="19"/>
      <c r="B33" s="23">
        <v>5</v>
      </c>
      <c r="C33" s="22" t="s">
        <v>18</v>
      </c>
      <c r="D33" s="21"/>
      <c r="E33" s="21"/>
      <c r="F33" s="21"/>
      <c r="G33" s="20"/>
      <c r="H33" s="2"/>
      <c r="I33" s="1"/>
      <c r="J33" s="1"/>
      <c r="K33" s="1"/>
      <c r="L33" s="1"/>
      <c r="M33" s="1"/>
      <c r="N33" s="1"/>
    </row>
    <row r="34" spans="1:14" s="4" customFormat="1" ht="31.95" customHeight="1" x14ac:dyDescent="0.25">
      <c r="A34" s="19"/>
      <c r="B34" s="18" t="s">
        <v>17</v>
      </c>
      <c r="C34" s="17" t="s">
        <v>16</v>
      </c>
      <c r="D34" s="16" t="s">
        <v>13</v>
      </c>
      <c r="E34" s="15">
        <v>70</v>
      </c>
      <c r="F34" s="14">
        <v>212936</v>
      </c>
      <c r="G34" s="13">
        <v>14905520</v>
      </c>
      <c r="H34" s="2"/>
      <c r="I34" s="1"/>
      <c r="J34" s="1"/>
      <c r="K34" s="1"/>
      <c r="L34" s="1"/>
      <c r="M34" s="1"/>
      <c r="N34" s="1"/>
    </row>
    <row r="35" spans="1:14" s="4" customFormat="1" ht="31.95" customHeight="1" x14ac:dyDescent="0.25">
      <c r="A35" s="19"/>
      <c r="B35" s="18" t="s">
        <v>14</v>
      </c>
      <c r="C35" s="17" t="s">
        <v>15</v>
      </c>
      <c r="D35" s="16" t="s">
        <v>13</v>
      </c>
      <c r="E35" s="15">
        <v>60</v>
      </c>
      <c r="F35" s="14">
        <v>89519</v>
      </c>
      <c r="G35" s="13">
        <v>5371140</v>
      </c>
      <c r="H35" s="2"/>
      <c r="I35" s="1"/>
      <c r="J35" s="1"/>
      <c r="K35" s="1"/>
      <c r="L35" s="1"/>
      <c r="M35" s="1"/>
      <c r="N35" s="1"/>
    </row>
    <row r="36" spans="1:14" ht="30.6" customHeight="1" x14ac:dyDescent="0.25">
      <c r="B36" s="44" t="s">
        <v>12</v>
      </c>
      <c r="C36" s="44"/>
      <c r="D36" s="44"/>
      <c r="E36" s="44"/>
      <c r="F36" s="44"/>
      <c r="G36" s="47">
        <v>292702705</v>
      </c>
    </row>
    <row r="37" spans="1:14" ht="30.6" customHeight="1" x14ac:dyDescent="0.25">
      <c r="B37" s="29" t="s">
        <v>11</v>
      </c>
      <c r="C37" s="29"/>
      <c r="D37" s="29"/>
      <c r="E37" s="29"/>
      <c r="F37" s="12" t="s">
        <v>10</v>
      </c>
      <c r="G37" s="48">
        <v>55613514</v>
      </c>
    </row>
    <row r="38" spans="1:14" ht="30.6" customHeight="1" x14ac:dyDescent="0.25">
      <c r="B38" s="45" t="s">
        <v>9</v>
      </c>
      <c r="C38" s="45"/>
      <c r="D38" s="45"/>
      <c r="E38" s="45"/>
      <c r="F38" s="46"/>
      <c r="G38" s="49">
        <v>348316219</v>
      </c>
    </row>
    <row r="39" spans="1:14" ht="132" customHeight="1" x14ac:dyDescent="0.25">
      <c r="B39" s="30" t="s">
        <v>8</v>
      </c>
      <c r="C39" s="30"/>
      <c r="D39" s="30"/>
      <c r="E39" s="30"/>
      <c r="F39" s="30"/>
      <c r="G39" s="30"/>
    </row>
    <row r="40" spans="1:14" ht="48" customHeight="1" x14ac:dyDescent="0.25">
      <c r="B40" s="8"/>
      <c r="C40" s="7"/>
      <c r="D40" s="6"/>
      <c r="E40" s="6"/>
      <c r="F40" s="6" t="s">
        <v>7</v>
      </c>
      <c r="G40" s="10"/>
    </row>
    <row r="41" spans="1:14" ht="20.399999999999999" customHeight="1" x14ac:dyDescent="0.25">
      <c r="B41" s="8"/>
      <c r="C41" s="7"/>
      <c r="D41" s="6"/>
      <c r="E41" s="6"/>
      <c r="F41" s="6" t="s">
        <v>6</v>
      </c>
      <c r="G41" s="5"/>
    </row>
    <row r="42" spans="1:14" ht="20.399999999999999" customHeight="1" x14ac:dyDescent="0.25">
      <c r="B42" s="8"/>
      <c r="C42" s="7"/>
      <c r="D42" s="6"/>
      <c r="E42" s="6"/>
      <c r="F42" s="6" t="s">
        <v>5</v>
      </c>
      <c r="G42" s="5"/>
    </row>
    <row r="43" spans="1:14" s="2" customFormat="1" ht="20.399999999999999" customHeight="1" x14ac:dyDescent="0.25">
      <c r="B43" s="8"/>
      <c r="C43" s="7"/>
      <c r="D43" s="6"/>
      <c r="E43" s="6"/>
      <c r="F43" s="6" t="s">
        <v>4</v>
      </c>
      <c r="G43" s="5"/>
      <c r="I43" s="1"/>
      <c r="J43" s="1"/>
      <c r="K43" s="1"/>
      <c r="L43" s="1"/>
      <c r="M43" s="1"/>
      <c r="N43" s="1"/>
    </row>
    <row r="44" spans="1:14" s="2" customFormat="1" ht="20.399999999999999" customHeight="1" x14ac:dyDescent="0.25">
      <c r="B44" s="8"/>
      <c r="C44" s="7"/>
      <c r="D44" s="6"/>
      <c r="E44" s="6"/>
      <c r="F44" s="6" t="s">
        <v>3</v>
      </c>
      <c r="G44" s="5"/>
      <c r="I44" s="1"/>
      <c r="J44" s="1"/>
      <c r="K44" s="1"/>
      <c r="L44" s="1"/>
      <c r="M44" s="1"/>
      <c r="N44" s="1"/>
    </row>
    <row r="45" spans="1:14" s="2" customFormat="1" ht="20.399999999999999" customHeight="1" x14ac:dyDescent="0.25">
      <c r="B45" s="8"/>
      <c r="C45" s="7"/>
      <c r="D45" s="6"/>
      <c r="E45" s="6"/>
      <c r="F45" s="6" t="s">
        <v>2</v>
      </c>
      <c r="G45" s="9"/>
      <c r="I45" s="1"/>
      <c r="J45" s="1"/>
      <c r="K45" s="1"/>
      <c r="L45" s="1"/>
      <c r="M45" s="1"/>
      <c r="N45" s="1"/>
    </row>
    <row r="46" spans="1:14" s="2" customFormat="1" ht="20.399999999999999" customHeight="1" x14ac:dyDescent="0.25">
      <c r="B46" s="8"/>
      <c r="C46" s="7"/>
      <c r="D46" s="6"/>
      <c r="E46" s="6"/>
      <c r="F46" s="6" t="s">
        <v>1</v>
      </c>
      <c r="G46" s="5"/>
      <c r="I46" s="1"/>
      <c r="J46" s="1"/>
      <c r="K46" s="1"/>
      <c r="L46" s="1"/>
      <c r="M46" s="1"/>
      <c r="N46" s="1"/>
    </row>
    <row r="47" spans="1:14" s="2" customFormat="1" ht="20.399999999999999" customHeight="1" x14ac:dyDescent="0.25">
      <c r="B47" s="8"/>
      <c r="C47" s="7"/>
      <c r="D47" s="6"/>
      <c r="E47" s="6"/>
      <c r="F47" s="6" t="s">
        <v>0</v>
      </c>
      <c r="G47" s="5"/>
      <c r="I47" s="1"/>
      <c r="J47" s="1"/>
      <c r="K47" s="1"/>
      <c r="L47" s="1"/>
      <c r="M47" s="1"/>
      <c r="N47" s="1"/>
    </row>
    <row r="48" spans="1:14" s="2" customFormat="1" ht="13.2" customHeight="1" x14ac:dyDescent="0.25">
      <c r="B48" s="4"/>
      <c r="C48" s="1"/>
      <c r="D48" s="1"/>
      <c r="E48" s="1"/>
      <c r="F48" s="1"/>
      <c r="G48" s="3"/>
      <c r="I48" s="1"/>
      <c r="J48" s="1"/>
      <c r="K48" s="1"/>
      <c r="L48" s="1"/>
      <c r="M48" s="1"/>
      <c r="N48" s="1"/>
    </row>
  </sheetData>
  <mergeCells count="9">
    <mergeCell ref="B37:E37"/>
    <mergeCell ref="B38:E38"/>
    <mergeCell ref="B39:G39"/>
    <mergeCell ref="B2:B4"/>
    <mergeCell ref="C2:G2"/>
    <mergeCell ref="C3:G3"/>
    <mergeCell ref="D4:F4"/>
    <mergeCell ref="B5:G5"/>
    <mergeCell ref="B36:F36"/>
  </mergeCells>
  <printOptions horizontalCentered="1"/>
  <pageMargins left="0.59055118110236227" right="0.59055118110236227" top="0.39370078740157483" bottom="0.39370078740157483" header="0" footer="0"/>
  <pageSetup scale="64" fitToHeight="9" orientation="portrait" useFirstPageNumber="1" r:id="rId1"/>
  <headerFooter scaleWithDoc="0">
    <oddFooter xml:space="preserve">&amp;R&amp;8Pagina: &amp;N de &amp;N  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919255370FFC4D9C4BEE6F73B2BDCF" ma:contentTypeVersion="10" ma:contentTypeDescription="Crear nuevo documento." ma:contentTypeScope="" ma:versionID="b3a5a1ac4652a4f06d996172d3cb9d97">
  <xsd:schema xmlns:xsd="http://www.w3.org/2001/XMLSchema" xmlns:xs="http://www.w3.org/2001/XMLSchema" xmlns:p="http://schemas.microsoft.com/office/2006/metadata/properties" xmlns:ns2="a8476af8-2bbc-4e9d-a81c-2fbb4071f09a" xmlns:ns3="4047e787-46a6-4695-ae93-8b3b507e01dd" targetNamespace="http://schemas.microsoft.com/office/2006/metadata/properties" ma:root="true" ma:fieldsID="674fd41e8a06fa69398794cb40ed5f06" ns2:_="" ns3:_=""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CCFA16E-B7B4-498F-9D84-FF7564128CA6}"/>
</file>

<file path=customXml/itemProps2.xml><?xml version="1.0" encoding="utf-8"?>
<ds:datastoreItem xmlns:ds="http://schemas.openxmlformats.org/officeDocument/2006/customXml" ds:itemID="{DA0449A1-909E-40BF-B689-01FD3286E702}"/>
</file>

<file path=customXml/itemProps3.xml><?xml version="1.0" encoding="utf-8"?>
<ds:datastoreItem xmlns:ds="http://schemas.openxmlformats.org/officeDocument/2006/customXml" ds:itemID="{D1CDF2E9-5C8D-495F-ACED-66A0516BD337}"/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FORMATO 7</vt:lpstr>
      <vt:lpstr>PRESUPUESTO OFICIAL</vt:lpstr>
      <vt:lpstr>'FORMATO 7'!Área_de_impresión</vt:lpstr>
      <vt:lpstr>'PRESUPUESTO OFICIAL'!Área_de_impresión</vt:lpstr>
      <vt:lpstr>'FORMATO 7'!Títulos_a_imprimir</vt:lpstr>
      <vt:lpstr>'PRESUPUESTO OFICIAL'!Títulos_a_imprimir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Cesar Preciado Perez</dc:creator>
  <cp:lastModifiedBy>Adriana Katherine Rodriguez Sierra</cp:lastModifiedBy>
  <cp:lastPrinted>2026-05-27T22:02:55Z</cp:lastPrinted>
  <dcterms:created xsi:type="dcterms:W3CDTF">2026-03-25T13:51:29Z</dcterms:created>
  <dcterms:modified xsi:type="dcterms:W3CDTF">2026-06-10T03:38:01Z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</Properties>
</file>