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/>
  <mc:AlternateContent xmlns:mc="http://schemas.openxmlformats.org/markup-compatibility/2006">
    <mc:Choice Requires="x15">
      <x15ac:absPath xmlns:x15ac="http://schemas.microsoft.com/office/spreadsheetml/2010/11/ac" url="/Volumes/HEIDY/2026/IDPC/PROCESOS DE SELECCION/MINIMA CUANTIA/Formatos/"/>
    </mc:Choice>
  </mc:AlternateContent>
  <xr:revisionPtr revIDLastSave="0" documentId="8_{636015F3-7940-E143-8E0D-B9E98EB24315}" xr6:coauthVersionLast="47" xr6:coauthVersionMax="47" xr10:uidLastSave="{00000000-0000-0000-0000-000000000000}"/>
  <bookViews>
    <workbookView xWindow="0" yWindow="600" windowWidth="28160" windowHeight="159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p5DLNs1YFhGhBUbZOxUdCPMdEq768VIikqa2kNkut4A="/>
    </ext>
  </extLst>
</workbook>
</file>

<file path=xl/calcChain.xml><?xml version="1.0" encoding="utf-8"?>
<calcChain xmlns="http://schemas.openxmlformats.org/spreadsheetml/2006/main">
  <c r="H28" i="1" l="1"/>
  <c r="I28" i="1" s="1"/>
  <c r="J28" i="1" s="1"/>
  <c r="K28" i="1" s="1"/>
  <c r="H27" i="1"/>
  <c r="I27" i="1" s="1"/>
  <c r="J27" i="1" s="1"/>
  <c r="J21" i="1"/>
  <c r="K21" i="1" s="1"/>
  <c r="L21" i="1" s="1"/>
  <c r="M21" i="1" s="1"/>
  <c r="J20" i="1"/>
  <c r="K20" i="1" s="1"/>
  <c r="L20" i="1" s="1"/>
  <c r="M20" i="1" s="1"/>
  <c r="J19" i="1"/>
  <c r="K19" i="1" s="1"/>
  <c r="L19" i="1" s="1"/>
  <c r="M19" i="1" s="1"/>
  <c r="J18" i="1"/>
  <c r="K18" i="1" s="1"/>
  <c r="L18" i="1" s="1"/>
  <c r="M18" i="1" s="1"/>
  <c r="J17" i="1"/>
  <c r="K17" i="1" s="1"/>
  <c r="L17" i="1" s="1"/>
  <c r="M17" i="1" s="1"/>
  <c r="J16" i="1"/>
  <c r="K16" i="1" s="1"/>
  <c r="L16" i="1" s="1"/>
  <c r="M16" i="1" s="1"/>
  <c r="J15" i="1"/>
  <c r="K15" i="1" s="1"/>
  <c r="L15" i="1" s="1"/>
  <c r="M15" i="1" s="1"/>
  <c r="J14" i="1"/>
  <c r="K14" i="1" s="1"/>
  <c r="L14" i="1" s="1"/>
  <c r="M14" i="1" s="1"/>
  <c r="J13" i="1"/>
  <c r="K13" i="1" s="1"/>
  <c r="L13" i="1" s="1"/>
  <c r="M13" i="1" s="1"/>
  <c r="J12" i="1"/>
  <c r="K12" i="1" s="1"/>
  <c r="L12" i="1" s="1"/>
  <c r="M12" i="1" s="1"/>
  <c r="J11" i="1"/>
  <c r="K11" i="1" s="1"/>
  <c r="L11" i="1" s="1"/>
  <c r="K27" i="1" l="1"/>
  <c r="J29" i="1"/>
  <c r="M11" i="1"/>
  <c r="L22" i="1"/>
  <c r="J31" i="1" l="1"/>
</calcChain>
</file>

<file path=xl/sharedStrings.xml><?xml version="1.0" encoding="utf-8"?>
<sst xmlns="http://schemas.openxmlformats.org/spreadsheetml/2006/main" count="83" uniqueCount="59">
  <si>
    <t xml:space="preserve"> </t>
  </si>
  <si>
    <t>FORMATO DE PROPUESTA ECONÓMICA</t>
  </si>
  <si>
    <t xml:space="preserve">
398-"Contratar el servicio de fumigación, control de plagas, control de vectores, control de palomas y desratización en las sedes del Instituto Distrital de Patrimonio Cultural”
</t>
  </si>
  <si>
    <t>FUMIGACION GENERAL</t>
  </si>
  <si>
    <t>VALOR TEHO</t>
  </si>
  <si>
    <t>VALOR PROPONENTE</t>
  </si>
  <si>
    <t>Item</t>
  </si>
  <si>
    <t>Inmuebles</t>
  </si>
  <si>
    <t>Direccion Inmueble</t>
  </si>
  <si>
    <t>Metraje</t>
  </si>
  <si>
    <t>Unidad</t>
  </si>
  <si>
    <t>Cantidad</t>
  </si>
  <si>
    <t>VALOR TOTAL CON IVA</t>
  </si>
  <si>
    <t>VALOR UNITARIO SIN IVA</t>
  </si>
  <si>
    <t>VALOR IVA</t>
  </si>
  <si>
    <t>VALOR UNITARIO INCLUIDO IVA</t>
  </si>
  <si>
    <t xml:space="preserve">VALOR TOTAL </t>
  </si>
  <si>
    <t>Casa Gemelas</t>
  </si>
  <si>
    <t>Carrera 9 No.8-30</t>
  </si>
  <si>
    <t>1430 mts (2)</t>
  </si>
  <si>
    <t>Casa Pardo</t>
  </si>
  <si>
    <t>Calle 12 B No.2-91</t>
  </si>
  <si>
    <t>486 mts (2)</t>
  </si>
  <si>
    <t>Museo de Bogotá (Casa Sámano)</t>
  </si>
  <si>
    <t>Carrera 4 No.10-02</t>
  </si>
  <si>
    <t>789 mts (2)</t>
  </si>
  <si>
    <t>Museo de Bogotá (Casa 7 Balcones)</t>
  </si>
  <si>
    <t>Calle 10 No.3-45</t>
  </si>
  <si>
    <t>1367 mts (2)</t>
  </si>
  <si>
    <t>Centro de Documentación </t>
  </si>
  <si>
    <t>Calle 12 B No.2-96</t>
  </si>
  <si>
    <t>425 mts (2)</t>
  </si>
  <si>
    <t>Casa Cadel</t>
  </si>
  <si>
    <t>Calle 12 C No.2-65</t>
  </si>
  <si>
    <t>323 mts (2)</t>
  </si>
  <si>
    <t>Casa Genoveva </t>
  </si>
  <si>
    <t>Calle 12 B No.2-58</t>
  </si>
  <si>
    <t>587 mts (2)</t>
  </si>
  <si>
    <t>Casa Reporteros Gráficos </t>
  </si>
  <si>
    <t>Carrera 2 No.12-69</t>
  </si>
  <si>
    <t>240 mts (2)</t>
  </si>
  <si>
    <t>Casa Colorada </t>
  </si>
  <si>
    <t>Calle 12 C No.3-07</t>
  </si>
  <si>
    <t>540 mts (2)</t>
  </si>
  <si>
    <t>Museo Ciudad Autoconstruida</t>
  </si>
  <si>
    <t>Calle 71 H Bis S  No.27-53</t>
  </si>
  <si>
    <t>1308 mts (2)</t>
  </si>
  <si>
    <t>Asuntos Judiciales</t>
  </si>
  <si>
    <t>Calle 9  9 - 73</t>
  </si>
  <si>
    <t>865 mts (2)</t>
  </si>
  <si>
    <t xml:space="preserve">VALOR TOTAL INCLUÍDO IVA </t>
  </si>
  <si>
    <t>Desratización o rodentización</t>
  </si>
  <si>
    <t>VALORES TECHO</t>
  </si>
  <si>
    <t>Estaciones de cebos de raticidas anticoagulantes (incluye venta e instalacion de caja protectora con señalización y cebos).</t>
  </si>
  <si>
    <t>Mantenimiento de estaciones de cebo (incluye revisión, limpieza de caja y relleno con cebo fresco).</t>
  </si>
  <si>
    <t>TOTAL</t>
  </si>
  <si>
    <t>Teléfono: 355 0800</t>
  </si>
  <si>
    <t xml:space="preserve">www.idpc.gov.co </t>
  </si>
  <si>
    <t>Información: Línea 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</si>
</sst>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"/>
    <numFmt numFmtId="165" formatCode="_-* #,##0_-;\-* #,##0_-;_-* &quot;-&quot;??_-;_-@"/>
    <numFmt numFmtId="166" formatCode="_-* #,##0.00_-;\-* #,##0.00_-;_-* &quot;-&quot;??_-;_-@"/>
    <numFmt numFmtId="167" formatCode="_-&quot;$&quot;\ * #,##0.00_-;\-&quot;$&quot;\ * #,##0.00_-;_-&quot;$&quot;\ * &quot;-&quot;_-;_-@"/>
  </numFmts>
  <fonts count="11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sz val="6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22222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rgb="FF222222"/>
      <name val="Arial"/>
      <family val="2"/>
    </font>
    <font>
      <sz val="12"/>
      <color rgb="FF222222"/>
      <name val="Arial Narrow"/>
      <family val="2"/>
    </font>
    <font>
      <sz val="11"/>
      <color rgb="FF222222"/>
      <name val="Arial"/>
      <family val="2"/>
    </font>
    <font>
      <sz val="9"/>
      <color rgb="FF00000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7" fillId="2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right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right" vertical="center" wrapText="1"/>
    </xf>
    <xf numFmtId="166" fontId="1" fillId="0" borderId="13" xfId="0" applyNumberFormat="1" applyFont="1" applyBorder="1" applyAlignment="1">
      <alignment horizontal="center" vertical="center" wrapText="1"/>
    </xf>
    <xf numFmtId="166" fontId="9" fillId="2" borderId="13" xfId="0" applyNumberFormat="1" applyFont="1" applyFill="1" applyBorder="1" applyAlignment="1">
      <alignment horizontal="center" vertical="center" wrapText="1"/>
    </xf>
    <xf numFmtId="167" fontId="9" fillId="2" borderId="13" xfId="0" applyNumberFormat="1" applyFont="1" applyFill="1" applyBorder="1" applyAlignment="1">
      <alignment horizontal="center" vertical="center" wrapText="1"/>
    </xf>
    <xf numFmtId="167" fontId="6" fillId="0" borderId="13" xfId="0" applyNumberFormat="1" applyFont="1" applyBorder="1" applyAlignment="1">
      <alignment vertical="center"/>
    </xf>
    <xf numFmtId="0" fontId="7" fillId="2" borderId="13" xfId="0" applyFon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164" fontId="6" fillId="0" borderId="13" xfId="0" applyNumberFormat="1" applyFont="1" applyBorder="1"/>
    <xf numFmtId="164" fontId="6" fillId="0" borderId="13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1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/>
    <xf numFmtId="0" fontId="5" fillId="0" borderId="11" xfId="0" applyFont="1" applyBorder="1"/>
    <xf numFmtId="0" fontId="3" fillId="0" borderId="0" xfId="0" applyFont="1" applyAlignment="1">
      <alignment horizontal="center" vertical="center"/>
    </xf>
    <xf numFmtId="0" fontId="0" fillId="0" borderId="0" xfId="0"/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8" xfId="0" applyFont="1" applyBorder="1"/>
    <xf numFmtId="0" fontId="6" fillId="3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 patternType="solid">
          <fgColor rgb="FFA8D08D"/>
          <bgColor rgb="FFA8D08D"/>
        </patternFill>
      </fill>
    </dxf>
    <dxf>
      <fill>
        <patternFill patternType="solid">
          <fgColor rgb="FFF7CAAC"/>
          <bgColor rgb="FFF7CAAC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F7CAAC"/>
          <bgColor rgb="FFF7CAAC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57150</xdr:rowOff>
    </xdr:from>
    <xdr:ext cx="2628900" cy="65722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781050</xdr:colOff>
      <xdr:row>30</xdr:row>
      <xdr:rowOff>66675</xdr:rowOff>
    </xdr:from>
    <xdr:ext cx="647700" cy="66675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06"/>
  <sheetViews>
    <sheetView tabSelected="1" workbookViewId="0"/>
  </sheetViews>
  <sheetFormatPr baseColWidth="10" defaultColWidth="12.6640625" defaultRowHeight="15" customHeight="1" x14ac:dyDescent="0.15"/>
  <cols>
    <col min="1" max="1" width="2.1640625" customWidth="1"/>
    <col min="2" max="2" width="5.83203125" customWidth="1"/>
    <col min="3" max="3" width="52.6640625" customWidth="1"/>
    <col min="4" max="4" width="17.5" customWidth="1"/>
    <col min="5" max="5" width="12" customWidth="1"/>
    <col min="6" max="6" width="16.6640625" customWidth="1"/>
    <col min="7" max="7" width="11.6640625" customWidth="1"/>
    <col min="8" max="8" width="19.1640625" customWidth="1"/>
    <col min="9" max="12" width="14" customWidth="1"/>
    <col min="13" max="13" width="5.6640625" customWidth="1"/>
    <col min="14" max="28" width="9.33203125" customWidth="1"/>
  </cols>
  <sheetData>
    <row r="1" spans="1:28" ht="14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8" ht="14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8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8" ht="14" x14ac:dyDescent="0.1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7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8" ht="14" x14ac:dyDescent="0.1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7"/>
      <c r="M4" s="8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8" ht="14" x14ac:dyDescent="0.15">
      <c r="A5" s="6"/>
      <c r="B5" s="5"/>
      <c r="C5" s="5"/>
      <c r="D5" s="5"/>
      <c r="E5" s="5"/>
      <c r="F5" s="5"/>
      <c r="G5" s="5"/>
      <c r="H5" s="5"/>
      <c r="I5" s="5"/>
      <c r="J5" s="5"/>
      <c r="K5" s="5"/>
      <c r="L5" s="7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8" ht="18" x14ac:dyDescent="0.15">
      <c r="A6" s="6"/>
      <c r="B6" s="37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8" ht="14" x14ac:dyDescent="0.15">
      <c r="A7" s="6"/>
      <c r="B7" s="5"/>
      <c r="C7" s="5"/>
      <c r="D7" s="5"/>
      <c r="E7" s="5"/>
      <c r="F7" s="5"/>
      <c r="G7" s="5"/>
      <c r="H7" s="5"/>
      <c r="I7" s="5"/>
      <c r="J7" s="5"/>
      <c r="K7" s="5"/>
      <c r="L7" s="7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8" ht="35.25" customHeight="1" x14ac:dyDescent="0.15">
      <c r="A8" s="6"/>
      <c r="B8" s="39" t="s">
        <v>2</v>
      </c>
      <c r="C8" s="40"/>
      <c r="D8" s="40"/>
      <c r="E8" s="40"/>
      <c r="F8" s="40"/>
      <c r="G8" s="40"/>
      <c r="H8" s="40"/>
      <c r="I8" s="40"/>
      <c r="J8" s="40"/>
      <c r="K8" s="40"/>
      <c r="L8" s="41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ht="28.5" customHeight="1" x14ac:dyDescent="0.15">
      <c r="A9" s="6"/>
      <c r="B9" s="42" t="s">
        <v>3</v>
      </c>
      <c r="C9" s="35"/>
      <c r="D9" s="35"/>
      <c r="E9" s="35"/>
      <c r="F9" s="35"/>
      <c r="G9" s="36"/>
      <c r="H9" s="9" t="s">
        <v>4</v>
      </c>
      <c r="I9" s="43" t="s">
        <v>5</v>
      </c>
      <c r="J9" s="35"/>
      <c r="K9" s="35"/>
      <c r="L9" s="36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ht="45" x14ac:dyDescent="0.15">
      <c r="A10" s="6"/>
      <c r="B10" s="10" t="s">
        <v>6</v>
      </c>
      <c r="C10" s="10" t="s">
        <v>7</v>
      </c>
      <c r="D10" s="10" t="s">
        <v>8</v>
      </c>
      <c r="E10" s="10" t="s">
        <v>9</v>
      </c>
      <c r="F10" s="10" t="s">
        <v>10</v>
      </c>
      <c r="G10" s="10" t="s">
        <v>11</v>
      </c>
      <c r="H10" s="11" t="s">
        <v>12</v>
      </c>
      <c r="I10" s="10" t="s">
        <v>13</v>
      </c>
      <c r="J10" s="10" t="s">
        <v>14</v>
      </c>
      <c r="K10" s="10" t="s">
        <v>15</v>
      </c>
      <c r="L10" s="10" t="s">
        <v>16</v>
      </c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ht="16" x14ac:dyDescent="0.15">
      <c r="A11" s="6"/>
      <c r="B11" s="12">
        <v>1</v>
      </c>
      <c r="C11" s="13" t="s">
        <v>17</v>
      </c>
      <c r="D11" s="13" t="s">
        <v>18</v>
      </c>
      <c r="E11" s="13" t="s">
        <v>19</v>
      </c>
      <c r="F11" s="14" t="s">
        <v>10</v>
      </c>
      <c r="G11" s="15">
        <v>2</v>
      </c>
      <c r="H11" s="16">
        <v>1737278</v>
      </c>
      <c r="I11" s="17"/>
      <c r="J11" s="18">
        <f t="shared" ref="J11:J21" si="0">+I11*19%</f>
        <v>0</v>
      </c>
      <c r="K11" s="18">
        <f t="shared" ref="K11:K21" si="1">+I11+J11</f>
        <v>0</v>
      </c>
      <c r="L11" s="19">
        <f t="shared" ref="L11:L21" si="2">+K11*G11</f>
        <v>0</v>
      </c>
      <c r="M11" s="8" t="str">
        <f t="shared" ref="M11:M21" si="3">IF(L11&lt;=H11,"Verdadero","Falso")</f>
        <v>Verdadero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ht="16" x14ac:dyDescent="0.15">
      <c r="A12" s="6"/>
      <c r="B12" s="12">
        <v>2</v>
      </c>
      <c r="C12" s="13" t="s">
        <v>20</v>
      </c>
      <c r="D12" s="13" t="s">
        <v>21</v>
      </c>
      <c r="E12" s="13" t="s">
        <v>22</v>
      </c>
      <c r="F12" s="14" t="s">
        <v>10</v>
      </c>
      <c r="G12" s="15">
        <v>2</v>
      </c>
      <c r="H12" s="16">
        <v>901543</v>
      </c>
      <c r="I12" s="18"/>
      <c r="J12" s="18">
        <f t="shared" si="0"/>
        <v>0</v>
      </c>
      <c r="K12" s="18">
        <f t="shared" si="1"/>
        <v>0</v>
      </c>
      <c r="L12" s="19">
        <f t="shared" si="2"/>
        <v>0</v>
      </c>
      <c r="M12" s="8" t="str">
        <f t="shared" si="3"/>
        <v>Verdadero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ht="16" x14ac:dyDescent="0.15">
      <c r="A13" s="6"/>
      <c r="B13" s="12">
        <v>3</v>
      </c>
      <c r="C13" s="13" t="s">
        <v>23</v>
      </c>
      <c r="D13" s="13" t="s">
        <v>24</v>
      </c>
      <c r="E13" s="13" t="s">
        <v>25</v>
      </c>
      <c r="F13" s="14" t="s">
        <v>10</v>
      </c>
      <c r="G13" s="15">
        <v>2</v>
      </c>
      <c r="H13" s="16">
        <v>1090327</v>
      </c>
      <c r="I13" s="18"/>
      <c r="J13" s="18">
        <f t="shared" si="0"/>
        <v>0</v>
      </c>
      <c r="K13" s="18">
        <f t="shared" si="1"/>
        <v>0</v>
      </c>
      <c r="L13" s="19">
        <f t="shared" si="2"/>
        <v>0</v>
      </c>
      <c r="M13" s="8" t="str">
        <f t="shared" si="3"/>
        <v>Verdadero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ht="16" x14ac:dyDescent="0.15">
      <c r="A14" s="6"/>
      <c r="B14" s="12">
        <v>4</v>
      </c>
      <c r="C14" s="13" t="s">
        <v>26</v>
      </c>
      <c r="D14" s="13" t="s">
        <v>27</v>
      </c>
      <c r="E14" s="13" t="s">
        <v>28</v>
      </c>
      <c r="F14" s="14" t="s">
        <v>10</v>
      </c>
      <c r="G14" s="15">
        <v>2</v>
      </c>
      <c r="H14" s="16">
        <v>1441750</v>
      </c>
      <c r="I14" s="18"/>
      <c r="J14" s="18">
        <f t="shared" si="0"/>
        <v>0</v>
      </c>
      <c r="K14" s="18">
        <f t="shared" si="1"/>
        <v>0</v>
      </c>
      <c r="L14" s="19">
        <f t="shared" si="2"/>
        <v>0</v>
      </c>
      <c r="M14" s="8" t="str">
        <f t="shared" si="3"/>
        <v>Verdadero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ht="16" x14ac:dyDescent="0.15">
      <c r="A15" s="6"/>
      <c r="B15" s="12">
        <v>5</v>
      </c>
      <c r="C15" s="13" t="s">
        <v>29</v>
      </c>
      <c r="D15" s="13" t="s">
        <v>30</v>
      </c>
      <c r="E15" s="13" t="s">
        <v>31</v>
      </c>
      <c r="F15" s="14" t="s">
        <v>10</v>
      </c>
      <c r="G15" s="15">
        <v>2</v>
      </c>
      <c r="H15" s="16">
        <v>927431</v>
      </c>
      <c r="I15" s="18"/>
      <c r="J15" s="18">
        <f t="shared" si="0"/>
        <v>0</v>
      </c>
      <c r="K15" s="18">
        <f t="shared" si="1"/>
        <v>0</v>
      </c>
      <c r="L15" s="19">
        <f t="shared" si="2"/>
        <v>0</v>
      </c>
      <c r="M15" s="8" t="str">
        <f t="shared" si="3"/>
        <v>Verdadero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ht="16" x14ac:dyDescent="0.15">
      <c r="A16" s="6"/>
      <c r="B16" s="12">
        <v>6</v>
      </c>
      <c r="C16" s="13" t="s">
        <v>32</v>
      </c>
      <c r="D16" s="13" t="s">
        <v>33</v>
      </c>
      <c r="E16" s="13" t="s">
        <v>34</v>
      </c>
      <c r="F16" s="14" t="s">
        <v>10</v>
      </c>
      <c r="G16" s="15">
        <v>2</v>
      </c>
      <c r="H16" s="16">
        <v>716760</v>
      </c>
      <c r="I16" s="18"/>
      <c r="J16" s="18">
        <f t="shared" si="0"/>
        <v>0</v>
      </c>
      <c r="K16" s="18">
        <f t="shared" si="1"/>
        <v>0</v>
      </c>
      <c r="L16" s="19">
        <f t="shared" si="2"/>
        <v>0</v>
      </c>
      <c r="M16" s="8" t="str">
        <f t="shared" si="3"/>
        <v>Verdadero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ht="16" x14ac:dyDescent="0.15">
      <c r="A17" s="6"/>
      <c r="B17" s="12">
        <v>7</v>
      </c>
      <c r="C17" s="13" t="s">
        <v>35</v>
      </c>
      <c r="D17" s="13" t="s">
        <v>36</v>
      </c>
      <c r="E17" s="13" t="s">
        <v>37</v>
      </c>
      <c r="F17" s="14" t="s">
        <v>10</v>
      </c>
      <c r="G17" s="15">
        <v>2</v>
      </c>
      <c r="H17" s="16">
        <v>838947</v>
      </c>
      <c r="I17" s="18"/>
      <c r="J17" s="18">
        <f t="shared" si="0"/>
        <v>0</v>
      </c>
      <c r="K17" s="18">
        <f t="shared" si="1"/>
        <v>0</v>
      </c>
      <c r="L17" s="19">
        <f t="shared" si="2"/>
        <v>0</v>
      </c>
      <c r="M17" s="8" t="str">
        <f t="shared" si="3"/>
        <v>Verdadero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ht="16" x14ac:dyDescent="0.15">
      <c r="A18" s="6"/>
      <c r="B18" s="12">
        <v>8</v>
      </c>
      <c r="C18" s="13" t="s">
        <v>38</v>
      </c>
      <c r="D18" s="13" t="s">
        <v>39</v>
      </c>
      <c r="E18" s="13" t="s">
        <v>40</v>
      </c>
      <c r="F18" s="14" t="s">
        <v>10</v>
      </c>
      <c r="G18" s="15">
        <v>2</v>
      </c>
      <c r="H18" s="16">
        <v>834057</v>
      </c>
      <c r="I18" s="18"/>
      <c r="J18" s="18">
        <f t="shared" si="0"/>
        <v>0</v>
      </c>
      <c r="K18" s="18">
        <f t="shared" si="1"/>
        <v>0</v>
      </c>
      <c r="L18" s="19">
        <f t="shared" si="2"/>
        <v>0</v>
      </c>
      <c r="M18" s="8" t="str">
        <f t="shared" si="3"/>
        <v>Verdadero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ht="16" x14ac:dyDescent="0.15">
      <c r="A19" s="6"/>
      <c r="B19" s="12">
        <v>9</v>
      </c>
      <c r="C19" s="13" t="s">
        <v>41</v>
      </c>
      <c r="D19" s="13" t="s">
        <v>42</v>
      </c>
      <c r="E19" s="13" t="s">
        <v>43</v>
      </c>
      <c r="F19" s="14" t="s">
        <v>10</v>
      </c>
      <c r="G19" s="15">
        <v>2</v>
      </c>
      <c r="H19" s="16">
        <v>933051</v>
      </c>
      <c r="I19" s="18"/>
      <c r="J19" s="18">
        <f t="shared" si="0"/>
        <v>0</v>
      </c>
      <c r="K19" s="18">
        <f t="shared" si="1"/>
        <v>0</v>
      </c>
      <c r="L19" s="19">
        <f t="shared" si="2"/>
        <v>0</v>
      </c>
      <c r="M19" s="8" t="str">
        <f t="shared" si="3"/>
        <v>Verdadero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ht="30" x14ac:dyDescent="0.15">
      <c r="A20" s="6"/>
      <c r="B20" s="12">
        <v>10</v>
      </c>
      <c r="C20" s="13" t="s">
        <v>44</v>
      </c>
      <c r="D20" s="13" t="s">
        <v>45</v>
      </c>
      <c r="E20" s="13" t="s">
        <v>46</v>
      </c>
      <c r="F20" s="14" t="s">
        <v>10</v>
      </c>
      <c r="G20" s="15">
        <v>2</v>
      </c>
      <c r="H20" s="16">
        <v>1552959</v>
      </c>
      <c r="I20" s="18"/>
      <c r="J20" s="18">
        <f t="shared" si="0"/>
        <v>0</v>
      </c>
      <c r="K20" s="18">
        <f t="shared" si="1"/>
        <v>0</v>
      </c>
      <c r="L20" s="19">
        <f t="shared" si="2"/>
        <v>0</v>
      </c>
      <c r="M20" s="8" t="str">
        <f t="shared" si="3"/>
        <v>Verdadero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ht="16" x14ac:dyDescent="0.15">
      <c r="A21" s="6"/>
      <c r="B21" s="12">
        <v>11</v>
      </c>
      <c r="C21" s="13" t="s">
        <v>47</v>
      </c>
      <c r="D21" s="13" t="s">
        <v>48</v>
      </c>
      <c r="E21" s="13" t="s">
        <v>49</v>
      </c>
      <c r="F21" s="14" t="s">
        <v>10</v>
      </c>
      <c r="G21" s="15">
        <v>2</v>
      </c>
      <c r="H21" s="16">
        <v>1413648</v>
      </c>
      <c r="I21" s="18"/>
      <c r="J21" s="18">
        <f t="shared" si="0"/>
        <v>0</v>
      </c>
      <c r="K21" s="18">
        <f t="shared" si="1"/>
        <v>0</v>
      </c>
      <c r="L21" s="19">
        <f t="shared" si="2"/>
        <v>0</v>
      </c>
      <c r="M21" s="8" t="str">
        <f t="shared" si="3"/>
        <v>Verdadero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14" x14ac:dyDescent="0.15">
      <c r="A22" s="6"/>
      <c r="B22" s="34" t="s">
        <v>50</v>
      </c>
      <c r="C22" s="35"/>
      <c r="D22" s="35"/>
      <c r="E22" s="35"/>
      <c r="F22" s="35"/>
      <c r="G22" s="35"/>
      <c r="H22" s="35"/>
      <c r="I22" s="35"/>
      <c r="J22" s="35"/>
      <c r="K22" s="35"/>
      <c r="L22" s="20">
        <f>SUM(L11:L21)</f>
        <v>0</v>
      </c>
      <c r="M22" s="8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ht="14" x14ac:dyDescent="0.15">
      <c r="A23" s="6"/>
      <c r="B23" s="5"/>
      <c r="C23" s="5"/>
      <c r="D23" s="5"/>
      <c r="E23" s="5"/>
      <c r="F23" s="5"/>
      <c r="G23" s="5"/>
      <c r="H23" s="5"/>
      <c r="I23" s="5"/>
      <c r="J23" s="5"/>
      <c r="K23" s="5"/>
      <c r="L23" s="7"/>
      <c r="M23" s="8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4" x14ac:dyDescent="0.15">
      <c r="A24" s="6"/>
      <c r="B24" s="5"/>
      <c r="C24" s="5"/>
      <c r="D24" s="5"/>
      <c r="E24" s="5"/>
      <c r="F24" s="5"/>
      <c r="G24" s="5"/>
      <c r="H24" s="5"/>
      <c r="I24" s="5"/>
      <c r="J24" s="5"/>
      <c r="K24" s="5"/>
      <c r="L24" s="7"/>
      <c r="M24" s="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31.5" customHeight="1" x14ac:dyDescent="0.15">
      <c r="A25" s="6"/>
      <c r="B25" s="42" t="s">
        <v>51</v>
      </c>
      <c r="C25" s="35"/>
      <c r="D25" s="35"/>
      <c r="E25" s="36"/>
      <c r="F25" s="21" t="s">
        <v>52</v>
      </c>
      <c r="G25" s="43" t="s">
        <v>5</v>
      </c>
      <c r="H25" s="35"/>
      <c r="I25" s="35"/>
      <c r="J25" s="36"/>
      <c r="K25" s="5"/>
      <c r="L25" s="7"/>
      <c r="M25" s="8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ht="45" x14ac:dyDescent="0.15">
      <c r="A26" s="6"/>
      <c r="B26" s="10" t="s">
        <v>6</v>
      </c>
      <c r="C26" s="10" t="s">
        <v>7</v>
      </c>
      <c r="D26" s="10" t="s">
        <v>10</v>
      </c>
      <c r="E26" s="10" t="s">
        <v>11</v>
      </c>
      <c r="F26" s="10" t="s">
        <v>12</v>
      </c>
      <c r="G26" s="10" t="s">
        <v>13</v>
      </c>
      <c r="H26" s="10" t="s">
        <v>14</v>
      </c>
      <c r="I26" s="10" t="s">
        <v>15</v>
      </c>
      <c r="J26" s="10" t="s">
        <v>16</v>
      </c>
      <c r="K26" s="5"/>
      <c r="L26" s="7"/>
      <c r="M26" s="8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ht="45" x14ac:dyDescent="0.15">
      <c r="A27" s="6"/>
      <c r="B27" s="12">
        <v>12</v>
      </c>
      <c r="C27" s="13" t="s">
        <v>53</v>
      </c>
      <c r="D27" s="14" t="s">
        <v>10</v>
      </c>
      <c r="E27" s="15">
        <v>19</v>
      </c>
      <c r="F27" s="22">
        <v>1501655.951385323</v>
      </c>
      <c r="G27" s="23"/>
      <c r="H27" s="18">
        <f t="shared" ref="H27:H28" si="4">+G27*19%</f>
        <v>0</v>
      </c>
      <c r="I27" s="18">
        <f t="shared" ref="I27:I28" si="5">+G27+H27</f>
        <v>0</v>
      </c>
      <c r="J27" s="19">
        <f t="shared" ref="J27:J28" si="6">+I27*E27</f>
        <v>0</v>
      </c>
      <c r="K27" s="24" t="str">
        <f t="shared" ref="K27:K28" si="7">IF(J27&lt;=F27,"Verdadero","Falso")</f>
        <v>Verdadero</v>
      </c>
      <c r="L27" s="7"/>
      <c r="M27" s="8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ht="33.75" customHeight="1" x14ac:dyDescent="0.15">
      <c r="A28" s="6"/>
      <c r="B28" s="12">
        <v>13</v>
      </c>
      <c r="C28" s="13" t="s">
        <v>54</v>
      </c>
      <c r="D28" s="14" t="s">
        <v>10</v>
      </c>
      <c r="E28" s="15">
        <v>26</v>
      </c>
      <c r="F28" s="22">
        <v>569064.87971847563</v>
      </c>
      <c r="G28" s="23"/>
      <c r="H28" s="18">
        <f t="shared" si="4"/>
        <v>0</v>
      </c>
      <c r="I28" s="18">
        <f t="shared" si="5"/>
        <v>0</v>
      </c>
      <c r="J28" s="19">
        <f t="shared" si="6"/>
        <v>0</v>
      </c>
      <c r="K28" s="24" t="str">
        <f t="shared" si="7"/>
        <v>Verdadero</v>
      </c>
      <c r="L28" s="7"/>
      <c r="M28" s="8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1:28" ht="14" x14ac:dyDescent="0.15">
      <c r="A29" s="6"/>
      <c r="B29" s="34" t="s">
        <v>50</v>
      </c>
      <c r="C29" s="35"/>
      <c r="D29" s="35"/>
      <c r="E29" s="35"/>
      <c r="F29" s="35"/>
      <c r="G29" s="35"/>
      <c r="H29" s="35"/>
      <c r="I29" s="36"/>
      <c r="J29" s="25">
        <f>J27+J28</f>
        <v>0</v>
      </c>
      <c r="K29" s="7"/>
      <c r="L29" s="7"/>
      <c r="M29" s="8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1:28" ht="14" x14ac:dyDescent="0.15">
      <c r="A30" s="6"/>
      <c r="B30" s="5"/>
      <c r="C30" s="5"/>
      <c r="D30" s="5"/>
      <c r="E30" s="5"/>
      <c r="F30" s="5"/>
      <c r="G30" s="5"/>
      <c r="H30" s="5"/>
      <c r="I30" s="5"/>
      <c r="J30" s="5"/>
      <c r="K30" s="5"/>
      <c r="L30" s="7"/>
      <c r="M30" s="8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ht="15.75" customHeight="1" x14ac:dyDescent="0.15">
      <c r="A31" s="6"/>
      <c r="B31" s="34" t="s">
        <v>55</v>
      </c>
      <c r="C31" s="35"/>
      <c r="D31" s="35"/>
      <c r="E31" s="35"/>
      <c r="F31" s="35"/>
      <c r="G31" s="35"/>
      <c r="H31" s="35"/>
      <c r="I31" s="36"/>
      <c r="J31" s="26">
        <f>L22+J29</f>
        <v>0</v>
      </c>
      <c r="K31" s="5"/>
      <c r="L31" s="7"/>
      <c r="M31" s="8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ht="12.75" customHeight="1" x14ac:dyDescent="0.15">
      <c r="A32" s="6"/>
      <c r="B32" s="27"/>
      <c r="C32" s="5"/>
      <c r="D32" s="5"/>
      <c r="E32" s="5"/>
      <c r="F32" s="5"/>
      <c r="G32" s="5"/>
      <c r="H32" s="5"/>
      <c r="I32" s="5"/>
      <c r="J32" s="5"/>
      <c r="K32" s="5"/>
      <c r="L32" s="7"/>
      <c r="M32" s="8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ht="12.75" customHeight="1" x14ac:dyDescent="0.15">
      <c r="A33" s="6"/>
      <c r="B33" s="27" t="s">
        <v>56</v>
      </c>
      <c r="C33" s="5"/>
      <c r="D33" s="5"/>
      <c r="E33" s="5"/>
      <c r="F33" s="5"/>
      <c r="G33" s="5"/>
      <c r="H33" s="5"/>
      <c r="I33" s="5"/>
      <c r="J33" s="5"/>
      <c r="K33" s="5"/>
      <c r="L33" s="7"/>
      <c r="M33" s="8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spans="1:28" ht="12.75" customHeight="1" x14ac:dyDescent="0.15">
      <c r="A34" s="6"/>
      <c r="B34" s="27" t="s">
        <v>57</v>
      </c>
      <c r="C34" s="5"/>
      <c r="D34" s="5"/>
      <c r="E34" s="5"/>
      <c r="F34" s="5"/>
      <c r="G34" s="5"/>
      <c r="H34" s="5"/>
      <c r="I34" s="5"/>
      <c r="J34" s="5"/>
      <c r="K34" s="5"/>
      <c r="L34" s="7"/>
      <c r="M34" s="8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1:28" ht="12.75" customHeight="1" x14ac:dyDescent="0.15">
      <c r="A35" s="28"/>
      <c r="B35" s="29" t="s">
        <v>58</v>
      </c>
      <c r="C35" s="30"/>
      <c r="D35" s="30"/>
      <c r="E35" s="30"/>
      <c r="F35" s="30"/>
      <c r="G35" s="30"/>
      <c r="H35" s="30"/>
      <c r="I35" s="30"/>
      <c r="J35" s="30"/>
      <c r="K35" s="30"/>
      <c r="L35" s="31"/>
      <c r="M35" s="32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28" ht="15.75" customHeight="1" x14ac:dyDescent="0.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7"/>
      <c r="M36" s="33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28" ht="15.75" customHeight="1" x14ac:dyDescent="0.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7"/>
      <c r="M37" s="33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ht="15.75" customHeigh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7"/>
      <c r="M38" s="33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28" ht="15.75" customHeight="1" x14ac:dyDescent="0.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7"/>
      <c r="M39" s="33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28" ht="15.75" customHeight="1" x14ac:dyDescent="0.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7"/>
      <c r="M40" s="33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28" ht="15.75" customHeight="1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7"/>
      <c r="M41" s="33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28" ht="15.75" customHeight="1" x14ac:dyDescent="0.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7"/>
      <c r="M42" s="33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1:28" ht="15.75" customHeight="1" x14ac:dyDescent="0.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7"/>
      <c r="M43" s="33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ht="15.75" customHeight="1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7"/>
      <c r="M44" s="33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ht="15.75" customHeigh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7"/>
      <c r="M45" s="33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ht="15.75" customHeight="1" x14ac:dyDescent="0.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7"/>
      <c r="M46" s="33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ht="15.75" customHeigh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7"/>
      <c r="M47" s="33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ht="15.75" customHeigh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7"/>
      <c r="M48" s="33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1:28" ht="15.75" customHeigh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7"/>
      <c r="M49" s="33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1:28" ht="15.75" customHeigh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7"/>
      <c r="M50" s="33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1:28" ht="15.75" customHeigh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7"/>
      <c r="M51" s="33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1:28" ht="15.75" customHeight="1" x14ac:dyDescent="0.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7"/>
      <c r="M52" s="33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1:28" ht="15.75" customHeight="1" x14ac:dyDescent="0.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7"/>
      <c r="M53" s="33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1:28" ht="15.75" customHeight="1" x14ac:dyDescent="0.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7"/>
      <c r="M54" s="33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1:28" ht="15.75" customHeigh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7"/>
      <c r="M55" s="33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1:28" ht="15.7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7"/>
      <c r="M56" s="33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1:28" ht="15.75" customHeigh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7"/>
      <c r="M57" s="33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1:28" ht="15.75" customHeigh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7"/>
      <c r="M58" s="33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1:28" ht="15.75" customHeigh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7"/>
      <c r="M59" s="33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1:28" ht="15.75" customHeigh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7"/>
      <c r="M60" s="33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1:28" ht="15.75" customHeigh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7"/>
      <c r="M61" s="3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spans="1:28" ht="15.75" customHeigh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7"/>
      <c r="M62" s="33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1:28" ht="15.75" customHeigh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7"/>
      <c r="M63" s="33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1:28" ht="15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7"/>
      <c r="M64" s="33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1:28" ht="15.7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7"/>
      <c r="M65" s="33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ht="15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7"/>
      <c r="M66" s="33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ht="15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7"/>
      <c r="M67" s="33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ht="15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7"/>
      <c r="M68" s="33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1:28" ht="15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7"/>
      <c r="M69" s="33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 spans="1:28" ht="15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7"/>
      <c r="M70" s="33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spans="1:28" ht="15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7"/>
      <c r="M71" s="33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spans="1:28" ht="15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7"/>
      <c r="M72" s="33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spans="1:28" ht="15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7"/>
      <c r="M73" s="33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28" ht="15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7"/>
      <c r="M74" s="33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 spans="1:28" ht="15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7"/>
      <c r="M75" s="33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 spans="1:28" ht="15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7"/>
      <c r="M76" s="33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 spans="1:28" ht="15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7"/>
      <c r="M77" s="33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spans="1:28" ht="15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7"/>
      <c r="M78" s="33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spans="1:28" ht="15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7"/>
      <c r="M79" s="3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 spans="1:28" ht="15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7"/>
      <c r="M80" s="33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1:28" ht="15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7"/>
      <c r="M81" s="33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1:28" ht="15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7"/>
      <c r="M82" s="33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1:28" ht="15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7"/>
      <c r="M83" s="3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1:28" ht="15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7"/>
      <c r="M84" s="33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1:28" ht="15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7"/>
      <c r="M85" s="33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1:28" ht="15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7"/>
      <c r="M86" s="33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1:28" ht="15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7"/>
      <c r="M87" s="33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1:28" ht="15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7"/>
      <c r="M88" s="33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 spans="1:28" ht="15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7"/>
      <c r="M89" s="33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 spans="1:28" ht="15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7"/>
      <c r="M90" s="33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 spans="1:28" ht="15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7"/>
      <c r="M91" s="33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 spans="1:28" ht="15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7"/>
      <c r="M92" s="33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1:28" ht="15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7"/>
      <c r="M93" s="33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 spans="1:28" ht="15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7"/>
      <c r="M94" s="33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 spans="1:28" ht="15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7"/>
      <c r="M95" s="33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</row>
    <row r="96" spans="1:28" ht="15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7"/>
      <c r="M96" s="33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 spans="1:28" ht="15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7"/>
      <c r="M97" s="33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 spans="1:28" ht="15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7"/>
      <c r="M98" s="33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 spans="1:28" ht="15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7"/>
      <c r="M99" s="33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spans="1:28" ht="15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7"/>
      <c r="M100" s="33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spans="1:28" ht="15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7"/>
      <c r="M101" s="33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 spans="1:28" ht="15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7"/>
      <c r="M102" s="33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spans="1:28" ht="15.75" customHeigh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7"/>
      <c r="M103" s="3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spans="1:28" ht="15.75" customHeigh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7"/>
      <c r="M104" s="33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 spans="1:28" ht="15.75" customHeigh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7"/>
      <c r="M105" s="33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 spans="1:28" ht="15.75" customHeigh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7"/>
      <c r="M106" s="33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 spans="1:28" ht="15.75" customHeigh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7"/>
      <c r="M107" s="33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 spans="1:28" ht="15.75" customHeigh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7"/>
      <c r="M108" s="33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 spans="1:28" ht="15.75" customHeigh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7"/>
      <c r="M109" s="33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 spans="1:28" ht="15.75" customHeigh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7"/>
      <c r="M110" s="33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</row>
    <row r="111" spans="1:28" ht="15.75" customHeigh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7"/>
      <c r="M111" s="33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</row>
    <row r="112" spans="1:28" ht="15.75" customHeigh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7"/>
      <c r="M112" s="33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 spans="1:28" ht="15.75" customHeigh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7"/>
      <c r="M113" s="3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 spans="1:28" ht="15.75" customHeigh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7"/>
      <c r="M114" s="33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 spans="1:28" ht="15.75" customHeigh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7"/>
      <c r="M115" s="33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spans="1:28" ht="15.75" customHeigh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7"/>
      <c r="M116" s="33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 spans="1:28" ht="15.75" customHeigh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7"/>
      <c r="M117" s="33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  <row r="118" spans="1:28" ht="15.75" customHeigh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7"/>
      <c r="M118" s="33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</row>
    <row r="119" spans="1:28" ht="15.75" customHeigh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7"/>
      <c r="M119" s="33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 spans="1:28" ht="15.75" customHeigh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7"/>
      <c r="M120" s="33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</row>
    <row r="121" spans="1:28" ht="15.75" customHeigh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7"/>
      <c r="M121" s="33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</row>
    <row r="122" spans="1:28" ht="15.75" customHeigh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7"/>
      <c r="M122" s="33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</row>
    <row r="123" spans="1:28" ht="15.75" customHeigh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7"/>
      <c r="M123" s="33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</row>
    <row r="124" spans="1:28" ht="15.75" customHeigh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7"/>
      <c r="M124" s="33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</row>
    <row r="125" spans="1:28" ht="15.75" customHeigh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7"/>
      <c r="M125" s="33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</row>
    <row r="126" spans="1:28" ht="15.75" customHeigh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7"/>
      <c r="M126" s="33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</row>
    <row r="127" spans="1:28" ht="15.75" customHeigh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7"/>
      <c r="M127" s="33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</row>
    <row r="128" spans="1:28" ht="15.75" customHeigh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7"/>
      <c r="M128" s="33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</row>
    <row r="129" spans="1:28" ht="15.75" customHeigh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7"/>
      <c r="M129" s="33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</row>
    <row r="130" spans="1:28" ht="15.75" customHeigh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7"/>
      <c r="M130" s="33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</row>
    <row r="131" spans="1:28" ht="15.75" customHeigh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7"/>
      <c r="M131" s="33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</row>
    <row r="132" spans="1:28" ht="15.75" customHeigh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7"/>
      <c r="M132" s="33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</row>
    <row r="133" spans="1:28" ht="15.75" customHeigh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7"/>
      <c r="M133" s="33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</row>
    <row r="134" spans="1:28" ht="15.75" customHeight="1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7"/>
      <c r="M134" s="33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</row>
    <row r="135" spans="1:28" ht="15.75" customHeight="1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7"/>
      <c r="M135" s="33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</row>
    <row r="136" spans="1:28" ht="15.75" customHeight="1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7"/>
      <c r="M136" s="33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</row>
    <row r="137" spans="1:28" ht="15.75" customHeight="1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7"/>
      <c r="M137" s="33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</row>
    <row r="138" spans="1:28" ht="15.75" customHeight="1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7"/>
      <c r="M138" s="33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</row>
    <row r="139" spans="1:28" ht="15.75" customHeight="1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7"/>
      <c r="M139" s="33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spans="1:28" ht="15.75" customHeight="1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7"/>
      <c r="M140" s="33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spans="1:28" ht="15.75" customHeight="1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7"/>
      <c r="M141" s="33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spans="1:28" ht="15.75" customHeight="1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7"/>
      <c r="M142" s="33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 spans="1:28" ht="15.75" customHeight="1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7"/>
      <c r="M143" s="33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spans="1:28" ht="15.75" customHeight="1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7"/>
      <c r="M144" s="33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spans="1:28" ht="15.75" customHeight="1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7"/>
      <c r="M145" s="33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1:28" ht="15.75" customHeight="1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7"/>
      <c r="M146" s="33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spans="1:28" ht="15.75" customHeight="1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7"/>
      <c r="M147" s="33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spans="1:28" ht="15.75" customHeight="1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7"/>
      <c r="M148" s="33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spans="1:28" ht="15.75" customHeight="1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7"/>
      <c r="M149" s="33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spans="1:28" ht="15.75" customHeight="1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7"/>
      <c r="M150" s="33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spans="1:28" ht="15.75" customHeight="1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7"/>
      <c r="M151" s="33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1:28" ht="15.75" customHeight="1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7"/>
      <c r="M152" s="33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spans="1:28" ht="15.75" customHeight="1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7"/>
      <c r="M153" s="33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 spans="1:28" ht="15.75" customHeight="1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7"/>
      <c r="M154" s="33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spans="1:28" ht="15.75" customHeight="1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7"/>
      <c r="M155" s="33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spans="1:28" ht="15.75" customHeight="1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7"/>
      <c r="M156" s="33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spans="1:28" ht="15.75" customHeight="1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7"/>
      <c r="M157" s="33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 spans="1:28" ht="15.75" customHeight="1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7"/>
      <c r="M158" s="33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spans="1:28" ht="15.75" customHeight="1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7"/>
      <c r="M159" s="33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spans="1:28" ht="15.75" customHeight="1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7"/>
      <c r="M160" s="33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spans="1:28" ht="15.75" customHeight="1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7"/>
      <c r="M161" s="33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spans="1:28" ht="15.75" customHeight="1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7"/>
      <c r="M162" s="33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spans="1:28" ht="15.75" customHeight="1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7"/>
      <c r="M163" s="33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spans="1:28" ht="15.75" customHeight="1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7"/>
      <c r="M164" s="33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spans="1:28" ht="15.75" customHeight="1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7"/>
      <c r="M165" s="33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spans="1:28" ht="15.75" customHeight="1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7"/>
      <c r="M166" s="33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spans="1:28" ht="15.75" customHeight="1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7"/>
      <c r="M167" s="33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spans="1:28" ht="15.75" customHeight="1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7"/>
      <c r="M168" s="33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spans="1:28" ht="15.75" customHeight="1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7"/>
      <c r="M169" s="33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spans="1:28" ht="15.75" customHeight="1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7"/>
      <c r="M170" s="33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spans="1:28" ht="15.75" customHeight="1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7"/>
      <c r="M171" s="33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spans="1:28" ht="15.75" customHeight="1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7"/>
      <c r="M172" s="33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spans="1:28" ht="15.75" customHeight="1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7"/>
      <c r="M173" s="33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 spans="1:28" ht="15.75" customHeight="1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7"/>
      <c r="M174" s="33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spans="1:28" ht="15.75" customHeight="1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7"/>
      <c r="M175" s="33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spans="1:28" ht="15.75" customHeight="1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7"/>
      <c r="M176" s="33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spans="1:28" ht="15.75" customHeight="1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7"/>
      <c r="M177" s="33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spans="1:28" ht="15.75" customHeight="1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7"/>
      <c r="M178" s="33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spans="1:28" ht="15.75" customHeight="1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7"/>
      <c r="M179" s="33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spans="1:28" ht="15.75" customHeight="1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7"/>
      <c r="M180" s="33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spans="1:28" ht="15.75" customHeight="1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7"/>
      <c r="M181" s="33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spans="1:28" ht="15.75" customHeight="1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7"/>
      <c r="M182" s="33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1:28" ht="15.75" customHeight="1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7"/>
      <c r="M183" s="33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spans="1:28" ht="15.75" customHeight="1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7"/>
      <c r="M184" s="33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spans="1:28" ht="15.75" customHeight="1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7"/>
      <c r="M185" s="33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spans="1:28" ht="15.75" customHeigh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7"/>
      <c r="M186" s="33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spans="1:28" ht="15.75" customHeigh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7"/>
      <c r="M187" s="33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spans="1:28" ht="15.75" customHeigh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7"/>
      <c r="M188" s="33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spans="1:28" ht="15.75" customHeight="1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7"/>
      <c r="M189" s="33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 spans="1:28" ht="15.75" customHeight="1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7"/>
      <c r="M190" s="33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spans="1:28" ht="15.75" customHeight="1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7"/>
      <c r="M191" s="33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spans="1:28" ht="15.75" customHeight="1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7"/>
      <c r="M192" s="33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spans="1:28" ht="15.75" customHeight="1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7"/>
      <c r="M193" s="33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spans="1:28" ht="15.75" customHeight="1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7"/>
      <c r="M194" s="33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spans="1:28" ht="15.75" customHeight="1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7"/>
      <c r="M195" s="33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spans="1:28" ht="15.75" customHeight="1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7"/>
      <c r="M196" s="33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spans="1:28" ht="15.75" customHeight="1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7"/>
      <c r="M197" s="33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spans="1:28" ht="15.75" customHeight="1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7"/>
      <c r="M198" s="33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spans="1:28" ht="15.75" customHeigh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7"/>
      <c r="M199" s="33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spans="1:28" ht="15.75" customHeight="1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7"/>
      <c r="M200" s="33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spans="1:28" ht="15.75" customHeigh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7"/>
      <c r="M201" s="33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spans="1:28" ht="15.75" customHeight="1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7"/>
      <c r="M202" s="33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spans="1:28" ht="15.75" customHeight="1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7"/>
      <c r="M203" s="33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spans="1:28" ht="15.75" customHeight="1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7"/>
      <c r="M204" s="33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 spans="1:28" ht="15.75" customHeight="1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7"/>
      <c r="M205" s="33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spans="1:28" ht="15.75" customHeight="1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7"/>
      <c r="M206" s="33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spans="1:28" ht="15.75" customHeight="1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7"/>
      <c r="M207" s="33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1:28" ht="15.75" customHeight="1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7"/>
      <c r="M208" s="33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spans="1:28" ht="15.75" customHeight="1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7"/>
      <c r="M209" s="33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spans="1:28" ht="15.75" customHeight="1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7"/>
      <c r="M210" s="33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spans="1:28" ht="15.75" customHeight="1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7"/>
      <c r="M211" s="33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spans="1:28" ht="15.75" customHeight="1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7"/>
      <c r="M212" s="33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spans="1:28" ht="15.75" customHeight="1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7"/>
      <c r="M213" s="33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spans="1:28" ht="15.75" customHeight="1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7"/>
      <c r="M214" s="33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spans="1:28" ht="15.75" customHeight="1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7"/>
      <c r="M215" s="33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spans="1:28" ht="15.75" customHeight="1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7"/>
      <c r="M216" s="33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spans="1:28" ht="15.75" customHeight="1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7"/>
      <c r="M217" s="33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spans="1:28" ht="15.75" customHeight="1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7"/>
      <c r="M218" s="33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 spans="1:28" ht="15.75" customHeight="1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7"/>
      <c r="M219" s="33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spans="1:28" ht="15.75" customHeight="1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7"/>
      <c r="M220" s="33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1:28" ht="15.75" customHeight="1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7"/>
      <c r="M221" s="33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spans="1:28" ht="15.75" customHeight="1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7"/>
      <c r="M222" s="33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spans="1:28" ht="15.75" customHeight="1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7"/>
      <c r="M223" s="33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spans="1:28" ht="15.75" customHeight="1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7"/>
      <c r="M224" s="33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spans="1:28" ht="15.75" customHeight="1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7"/>
      <c r="M225" s="33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spans="1:28" ht="15.75" customHeight="1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7"/>
      <c r="M226" s="33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1:28" ht="15.75" customHeight="1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7"/>
      <c r="M227" s="33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spans="1:28" ht="15.75" customHeight="1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7"/>
      <c r="M228" s="33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spans="1:28" ht="15.75" customHeight="1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7"/>
      <c r="M229" s="33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spans="1:28" ht="15.75" customHeight="1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7"/>
      <c r="M230" s="33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spans="1:28" ht="15.75" customHeight="1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7"/>
      <c r="M231" s="33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spans="1:28" ht="15.75" customHeight="1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7"/>
      <c r="M232" s="33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spans="1:28" ht="15.75" customHeight="1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7"/>
      <c r="M233" s="33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spans="1:28" ht="15.75" customHeight="1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7"/>
      <c r="M234" s="33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 spans="1:28" ht="15.75" customHeight="1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7"/>
      <c r="M235" s="33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spans="1:28" ht="15.75" customHeight="1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7"/>
      <c r="M236" s="33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spans="1:28" ht="15.75" customHeight="1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7"/>
      <c r="M237" s="33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spans="1:28" ht="15.75" customHeight="1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7"/>
      <c r="M238" s="33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spans="1:28" ht="15.75" customHeight="1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7"/>
      <c r="M239" s="33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spans="1:28" ht="15.75" customHeigh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7"/>
      <c r="M240" s="33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spans="1:28" ht="15.75" customHeight="1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7"/>
      <c r="M241" s="33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spans="1:28" ht="15.75" customHeight="1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7"/>
      <c r="M242" s="33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spans="1:28" ht="15.75" customHeight="1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7"/>
      <c r="M243" s="33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spans="1:28" ht="15.75" customHeight="1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7"/>
      <c r="M244" s="33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spans="1:28" ht="15.75" customHeight="1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7"/>
      <c r="M245" s="33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spans="1:28" ht="15.75" customHeight="1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7"/>
      <c r="M246" s="33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spans="1:28" ht="15.75" customHeight="1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7"/>
      <c r="M247" s="33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spans="1:28" ht="15.75" customHeight="1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7"/>
      <c r="M248" s="33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spans="1:28" ht="15.75" customHeight="1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7"/>
      <c r="M249" s="33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 spans="1:28" ht="15.75" customHeight="1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7"/>
      <c r="M250" s="33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spans="1:28" ht="15.75" customHeight="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7"/>
      <c r="M251" s="33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spans="1:28" ht="15.75" customHeigh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7"/>
      <c r="M252" s="33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spans="1:28" ht="15.75" customHeight="1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7"/>
      <c r="M253" s="33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spans="1:28" ht="15.75" customHeight="1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7"/>
      <c r="M254" s="33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spans="1:28" ht="15.75" customHeight="1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7"/>
      <c r="M255" s="33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spans="1:28" ht="15.75" customHeight="1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7"/>
      <c r="M256" s="33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spans="1:28" ht="15.75" customHeight="1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7"/>
      <c r="M257" s="33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spans="1:28" ht="15.75" customHeight="1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7"/>
      <c r="M258" s="33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spans="1:28" ht="15.75" customHeight="1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7"/>
      <c r="M259" s="33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spans="1:28" ht="15.75" customHeight="1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7"/>
      <c r="M260" s="33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spans="1:28" ht="15.75" customHeight="1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7"/>
      <c r="M261" s="33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spans="1:28" ht="15.75" customHeight="1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7"/>
      <c r="M262" s="33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spans="1:28" ht="15.75" customHeight="1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7"/>
      <c r="M263" s="33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 spans="1:28" ht="15.75" customHeight="1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7"/>
      <c r="M264" s="33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spans="1:28" ht="15.75" customHeight="1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7"/>
      <c r="M265" s="33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spans="1:28" ht="15.75" customHeight="1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7"/>
      <c r="M266" s="33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spans="1:28" ht="15.75" customHeight="1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7"/>
      <c r="M267" s="33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spans="1:28" ht="15.75" customHeight="1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7"/>
      <c r="M268" s="33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spans="1:28" ht="15.75" customHeight="1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7"/>
      <c r="M269" s="33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spans="1:28" ht="15.75" customHeight="1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7"/>
      <c r="M270" s="33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spans="1:28" ht="15.75" customHeight="1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7"/>
      <c r="M271" s="33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spans="1:28" ht="15.75" customHeight="1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7"/>
      <c r="M272" s="33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spans="1:28" ht="15.75" customHeight="1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7"/>
      <c r="M273" s="33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spans="1:28" ht="15.75" customHeight="1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7"/>
      <c r="M274" s="33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spans="1:28" ht="15.75" customHeight="1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7"/>
      <c r="M275" s="33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spans="1:28" ht="15.75" customHeight="1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7"/>
      <c r="M276" s="33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spans="1:28" ht="15.75" customHeight="1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7"/>
      <c r="M277" s="33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spans="1:28" ht="15.75" customHeight="1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7"/>
      <c r="M278" s="33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spans="1:28" ht="15.75" customHeight="1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7"/>
      <c r="M279" s="33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 spans="1:28" ht="15.75" customHeight="1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7"/>
      <c r="M280" s="33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spans="1:28" ht="15.75" customHeight="1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7"/>
      <c r="M281" s="33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spans="1:28" ht="15.75" customHeight="1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7"/>
      <c r="M282" s="33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spans="1:28" ht="15.75" customHeight="1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7"/>
      <c r="M283" s="33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spans="1:28" ht="15.75" customHeight="1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7"/>
      <c r="M284" s="33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spans="1:28" ht="15.75" customHeight="1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7"/>
      <c r="M285" s="33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spans="1:28" ht="15.75" customHeight="1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7"/>
      <c r="M286" s="33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spans="1:28" ht="15.75" customHeight="1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7"/>
      <c r="M287" s="33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spans="1:28" ht="15.75" customHeight="1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7"/>
      <c r="M288" s="33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spans="1:28" ht="15.75" customHeight="1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7"/>
      <c r="M289" s="33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spans="1:28" ht="15.75" customHeight="1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7"/>
      <c r="M290" s="33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spans="1:28" ht="15.75" customHeight="1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7"/>
      <c r="M291" s="33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spans="1:28" ht="15.75" customHeight="1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7"/>
      <c r="M292" s="33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spans="1:28" ht="15.75" customHeight="1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7"/>
      <c r="M293" s="33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spans="1:28" ht="15.75" customHeight="1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7"/>
      <c r="M294" s="33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spans="1:28" ht="15.75" customHeight="1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7"/>
      <c r="M295" s="33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 spans="1:28" ht="15.75" customHeight="1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7"/>
      <c r="M296" s="33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spans="1:28" ht="15.75" customHeight="1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7"/>
      <c r="M297" s="33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spans="1:28" ht="15.75" customHeight="1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7"/>
      <c r="M298" s="33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spans="1:28" ht="15.75" customHeight="1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7"/>
      <c r="M299" s="33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spans="1:28" ht="15.75" customHeight="1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7"/>
      <c r="M300" s="33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spans="1:28" ht="15.75" customHeight="1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7"/>
      <c r="M301" s="33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spans="1:28" ht="15.75" customHeight="1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7"/>
      <c r="M302" s="33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spans="1:28" ht="15.75" customHeight="1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7"/>
      <c r="M303" s="33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spans="1:28" ht="15.75" customHeight="1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7"/>
      <c r="M304" s="33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spans="1:28" ht="15.75" customHeight="1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7"/>
      <c r="M305" s="33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spans="1:28" ht="15.75" customHeight="1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7"/>
      <c r="M306" s="33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spans="1:28" ht="15.75" customHeight="1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7"/>
      <c r="M307" s="33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spans="1:28" ht="15.75" customHeight="1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7"/>
      <c r="M308" s="33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spans="1:28" ht="15.75" customHeight="1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7"/>
      <c r="M309" s="33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spans="1:28" ht="15.75" customHeight="1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7"/>
      <c r="M310" s="33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 spans="1:28" ht="15.75" customHeight="1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7"/>
      <c r="M311" s="33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spans="1:28" ht="15.75" customHeight="1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7"/>
      <c r="M312" s="33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spans="1:28" ht="15.75" customHeight="1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7"/>
      <c r="M313" s="33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spans="1:28" ht="15.75" customHeight="1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7"/>
      <c r="M314" s="33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spans="1:28" ht="15.75" customHeight="1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7"/>
      <c r="M315" s="33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spans="1:28" ht="15.75" customHeight="1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7"/>
      <c r="M316" s="33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spans="1:28" ht="15.75" customHeight="1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7"/>
      <c r="M317" s="33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spans="1:28" ht="15.75" customHeight="1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7"/>
      <c r="M318" s="33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spans="1:28" ht="15.75" customHeight="1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7"/>
      <c r="M319" s="33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spans="1:28" ht="15.75" customHeight="1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7"/>
      <c r="M320" s="33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spans="1:28" ht="15.75" customHeight="1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7"/>
      <c r="M321" s="33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spans="1:28" ht="15.75" customHeight="1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7"/>
      <c r="M322" s="33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spans="1:28" ht="15.75" customHeight="1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7"/>
      <c r="M323" s="33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1:28" ht="15.75" customHeight="1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7"/>
      <c r="M324" s="33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spans="1:28" ht="15.75" customHeight="1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7"/>
      <c r="M325" s="33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spans="1:28" ht="15.75" customHeight="1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7"/>
      <c r="M326" s="33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 spans="1:28" ht="15.75" customHeight="1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7"/>
      <c r="M327" s="33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spans="1:28" ht="15.75" customHeight="1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7"/>
      <c r="M328" s="33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spans="1:28" ht="15.75" customHeight="1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7"/>
      <c r="M329" s="33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1:28" ht="15.75" customHeight="1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7"/>
      <c r="M330" s="33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spans="1:28" ht="15.75" customHeight="1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7"/>
      <c r="M331" s="33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spans="1:28" ht="15.75" customHeight="1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7"/>
      <c r="M332" s="33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spans="1:28" ht="15.75" customHeight="1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7"/>
      <c r="M333" s="33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spans="1:28" ht="15.75" customHeight="1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7"/>
      <c r="M334" s="33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spans="1:28" ht="15.75" customHeight="1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7"/>
      <c r="M335" s="33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spans="1:28" ht="15.75" customHeight="1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7"/>
      <c r="M336" s="33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spans="1:28" ht="15.75" customHeight="1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7"/>
      <c r="M337" s="33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spans="1:28" ht="15.75" customHeight="1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7"/>
      <c r="M338" s="33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spans="1:28" ht="15.75" customHeight="1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7"/>
      <c r="M339" s="33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spans="1:28" ht="15.75" customHeight="1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7"/>
      <c r="M340" s="33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spans="1:28" ht="15.75" customHeight="1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7"/>
      <c r="M341" s="33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 spans="1:28" ht="15.75" customHeight="1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7"/>
      <c r="M342" s="33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spans="1:28" ht="15.75" customHeight="1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7"/>
      <c r="M343" s="33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spans="1:28" ht="15.75" customHeight="1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7"/>
      <c r="M344" s="33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spans="1:28" ht="15.75" customHeight="1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7"/>
      <c r="M345" s="33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spans="1:28" ht="15.75" customHeight="1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7"/>
      <c r="M346" s="33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spans="1:28" ht="15.75" customHeight="1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7"/>
      <c r="M347" s="33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spans="1:28" ht="15.75" customHeight="1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7"/>
      <c r="M348" s="33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spans="1:28" ht="15.75" customHeight="1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7"/>
      <c r="M349" s="33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spans="1:28" ht="15.75" customHeight="1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7"/>
      <c r="M350" s="33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spans="1:28" ht="15.75" customHeight="1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7"/>
      <c r="M351" s="33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spans="1:28" ht="15.75" customHeight="1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7"/>
      <c r="M352" s="33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spans="1:28" ht="15.75" customHeight="1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7"/>
      <c r="M353" s="33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spans="1:28" ht="15.75" customHeight="1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7"/>
      <c r="M354" s="33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spans="1:28" ht="15.75" customHeight="1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7"/>
      <c r="M355" s="33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spans="1:28" ht="15.75" customHeight="1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7"/>
      <c r="M356" s="33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spans="1:28" ht="15.75" customHeight="1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7"/>
      <c r="M357" s="33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 spans="1:28" ht="15.75" customHeight="1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7"/>
      <c r="M358" s="33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spans="1:28" ht="15.75" customHeight="1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7"/>
      <c r="M359" s="33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spans="1:28" ht="15.75" customHeight="1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7"/>
      <c r="M360" s="33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spans="1:28" ht="15.75" customHeight="1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7"/>
      <c r="M361" s="33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spans="1:28" ht="15.75" customHeight="1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7"/>
      <c r="M362" s="33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spans="1:28" ht="15.75" customHeight="1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7"/>
      <c r="M363" s="33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spans="1:28" ht="15.75" customHeight="1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7"/>
      <c r="M364" s="33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spans="1:28" ht="15.75" customHeight="1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7"/>
      <c r="M365" s="33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spans="1:28" ht="15.75" customHeight="1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7"/>
      <c r="M366" s="33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spans="1:28" ht="15.75" customHeight="1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7"/>
      <c r="M367" s="33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spans="1:28" ht="15.75" customHeight="1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7"/>
      <c r="M368" s="33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spans="1:28" ht="15.75" customHeight="1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7"/>
      <c r="M369" s="33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spans="1:28" ht="15.75" customHeight="1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7"/>
      <c r="M370" s="33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spans="1:28" ht="15.75" customHeight="1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7"/>
      <c r="M371" s="33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spans="1:28" ht="15.75" customHeight="1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7"/>
      <c r="M372" s="33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spans="1:28" ht="15.75" customHeight="1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7"/>
      <c r="M373" s="33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 spans="1:28" ht="15.75" customHeight="1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7"/>
      <c r="M374" s="33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spans="1:28" ht="15.75" customHeight="1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7"/>
      <c r="M375" s="33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spans="1:28" ht="15.75" customHeight="1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7"/>
      <c r="M376" s="33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spans="1:28" ht="15.75" customHeight="1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7"/>
      <c r="M377" s="33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spans="1:28" ht="15.75" customHeight="1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7"/>
      <c r="M378" s="33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spans="1:28" ht="15.75" customHeight="1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7"/>
      <c r="M379" s="33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spans="1:28" ht="15.75" customHeight="1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7"/>
      <c r="M380" s="33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spans="1:28" ht="15.75" customHeight="1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7"/>
      <c r="M381" s="33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spans="1:28" ht="15.75" customHeight="1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7"/>
      <c r="M382" s="33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spans="1:28" ht="15.75" customHeight="1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7"/>
      <c r="M383" s="33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spans="1:28" ht="15.75" customHeight="1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7"/>
      <c r="M384" s="33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spans="1:28" ht="15.75" customHeight="1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7"/>
      <c r="M385" s="33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spans="1:28" ht="15.75" customHeight="1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7"/>
      <c r="M386" s="33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spans="1:28" ht="15.75" customHeight="1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7"/>
      <c r="M387" s="33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spans="1:28" ht="15.75" customHeight="1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7"/>
      <c r="M388" s="33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 spans="1:28" ht="15.75" customHeight="1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7"/>
      <c r="M389" s="33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spans="1:28" ht="15.75" customHeight="1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7"/>
      <c r="M390" s="33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spans="1:28" ht="15.75" customHeight="1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7"/>
      <c r="M391" s="33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spans="1:28" ht="15.75" customHeight="1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7"/>
      <c r="M392" s="33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spans="1:28" ht="15.75" customHeight="1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7"/>
      <c r="M393" s="33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spans="1:28" ht="15.75" customHeight="1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7"/>
      <c r="M394" s="33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spans="1:28" ht="15.75" customHeight="1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7"/>
      <c r="M395" s="33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spans="1:28" ht="15.75" customHeight="1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7"/>
      <c r="M396" s="33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spans="1:28" ht="15.75" customHeight="1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7"/>
      <c r="M397" s="33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spans="1:28" ht="15.75" customHeight="1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7"/>
      <c r="M398" s="33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spans="1:28" ht="15.75" customHeight="1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7"/>
      <c r="M399" s="33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spans="1:28" ht="15.75" customHeight="1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7"/>
      <c r="M400" s="33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spans="1:28" ht="15.75" customHeight="1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7"/>
      <c r="M401" s="33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spans="1:28" ht="15.75" customHeight="1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7"/>
      <c r="M402" s="33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spans="1:28" ht="15.75" customHeight="1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7"/>
      <c r="M403" s="33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spans="1:28" ht="15.75" customHeight="1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7"/>
      <c r="M404" s="33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spans="1:28" ht="15.75" customHeight="1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7"/>
      <c r="M405" s="33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spans="1:28" ht="15.75" customHeight="1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7"/>
      <c r="M406" s="33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spans="1:28" ht="15.75" customHeight="1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7"/>
      <c r="M407" s="33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spans="1:28" ht="15.75" customHeight="1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7"/>
      <c r="M408" s="33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spans="1:28" ht="15.75" customHeight="1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7"/>
      <c r="M409" s="33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spans="1:28" ht="15.75" customHeight="1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7"/>
      <c r="M410" s="33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1:28" ht="15.75" customHeight="1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7"/>
      <c r="M411" s="33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spans="1:28" ht="15.75" customHeight="1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7"/>
      <c r="M412" s="33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spans="1:28" ht="15.75" customHeight="1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7"/>
      <c r="M413" s="33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spans="1:28" ht="15.75" customHeight="1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7"/>
      <c r="M414" s="33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spans="1:28" ht="15.75" customHeight="1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7"/>
      <c r="M415" s="33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spans="1:28" ht="15.75" customHeight="1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7"/>
      <c r="M416" s="33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spans="1:28" ht="15.75" customHeight="1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7"/>
      <c r="M417" s="33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spans="1:28" ht="15.75" customHeight="1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7"/>
      <c r="M418" s="33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spans="1:28" ht="15.75" customHeight="1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7"/>
      <c r="M419" s="33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 spans="1:28" ht="15.75" customHeight="1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7"/>
      <c r="M420" s="33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spans="1:28" ht="15.75" customHeight="1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7"/>
      <c r="M421" s="33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spans="1:28" ht="15.75" customHeight="1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7"/>
      <c r="M422" s="33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spans="1:28" ht="15.75" customHeight="1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7"/>
      <c r="M423" s="33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spans="1:28" ht="15.75" customHeight="1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7"/>
      <c r="M424" s="33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spans="1:28" ht="15.75" customHeight="1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7"/>
      <c r="M425" s="33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spans="1:28" ht="15.75" customHeight="1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7"/>
      <c r="M426" s="33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spans="1:28" ht="15.75" customHeight="1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7"/>
      <c r="M427" s="33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spans="1:28" ht="15.75" customHeight="1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7"/>
      <c r="M428" s="33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spans="1:28" ht="15.75" customHeight="1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7"/>
      <c r="M429" s="33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spans="1:28" ht="15.75" customHeight="1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7"/>
      <c r="M430" s="33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spans="1:28" ht="15.75" customHeight="1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7"/>
      <c r="M431" s="33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spans="1:28" ht="15.75" customHeight="1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7"/>
      <c r="M432" s="33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spans="1:28" ht="15.75" customHeight="1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7"/>
      <c r="M433" s="33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spans="1:28" ht="15.75" customHeight="1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7"/>
      <c r="M434" s="33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 spans="1:28" ht="15.75" customHeight="1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7"/>
      <c r="M435" s="33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spans="1:28" ht="15.75" customHeight="1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7"/>
      <c r="M436" s="33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spans="1:28" ht="15.75" customHeight="1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7"/>
      <c r="M437" s="33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spans="1:28" ht="15.75" customHeight="1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7"/>
      <c r="M438" s="33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spans="1:28" ht="15.75" customHeight="1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7"/>
      <c r="M439" s="33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spans="1:28" ht="15.75" customHeight="1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7"/>
      <c r="M440" s="33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1:28" ht="15.75" customHeight="1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7"/>
      <c r="M441" s="33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spans="1:28" ht="15.75" customHeight="1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7"/>
      <c r="M442" s="33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spans="1:28" ht="15.75" customHeight="1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7"/>
      <c r="M443" s="33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spans="1:28" ht="15.75" customHeight="1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7"/>
      <c r="M444" s="33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spans="1:28" ht="15.75" customHeight="1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7"/>
      <c r="M445" s="33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spans="1:28" ht="15.75" customHeight="1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7"/>
      <c r="M446" s="33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1:28" ht="15.75" customHeight="1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7"/>
      <c r="M447" s="33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spans="1:28" ht="15.75" customHeight="1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7"/>
      <c r="M448" s="33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spans="1:28" ht="15.75" customHeight="1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7"/>
      <c r="M449" s="33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 spans="1:28" ht="15.75" customHeight="1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7"/>
      <c r="M450" s="33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spans="1:28" ht="15.75" customHeight="1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7"/>
      <c r="M451" s="33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spans="1:28" ht="15.75" customHeight="1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7"/>
      <c r="M452" s="33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spans="1:28" ht="15.75" customHeight="1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7"/>
      <c r="M453" s="33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spans="1:28" ht="15.75" customHeight="1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7"/>
      <c r="M454" s="33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spans="1:28" ht="15.75" customHeight="1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7"/>
      <c r="M455" s="33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spans="1:28" ht="15.75" customHeight="1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7"/>
      <c r="M456" s="33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spans="1:28" ht="15.75" customHeight="1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7"/>
      <c r="M457" s="33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spans="1:28" ht="15.75" customHeight="1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7"/>
      <c r="M458" s="33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spans="1:28" ht="15.75" customHeight="1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7"/>
      <c r="M459" s="33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spans="1:28" ht="15.75" customHeight="1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7"/>
      <c r="M460" s="33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spans="1:28" ht="15.75" customHeight="1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7"/>
      <c r="M461" s="33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spans="1:28" ht="15.75" customHeight="1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7"/>
      <c r="M462" s="33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spans="1:28" ht="15.75" customHeight="1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7"/>
      <c r="M463" s="33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 spans="1:28" ht="15.75" customHeight="1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7"/>
      <c r="M464" s="33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spans="1:28" ht="15.75" customHeight="1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7"/>
      <c r="M465" s="33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spans="1:28" ht="15.75" customHeight="1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7"/>
      <c r="M466" s="33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spans="1:28" ht="15.75" customHeight="1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7"/>
      <c r="M467" s="33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spans="1:28" ht="15.75" customHeight="1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7"/>
      <c r="M468" s="33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spans="1:28" ht="15.75" customHeight="1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7"/>
      <c r="M469" s="33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spans="1:28" ht="15.75" customHeight="1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7"/>
      <c r="M470" s="33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spans="1:28" ht="15.75" customHeight="1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7"/>
      <c r="M471" s="33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spans="1:28" ht="15.75" customHeight="1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7"/>
      <c r="M472" s="33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spans="1:28" ht="15.75" customHeight="1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7"/>
      <c r="M473" s="33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spans="1:28" ht="15.75" customHeight="1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7"/>
      <c r="M474" s="33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spans="1:28" ht="15.75" customHeight="1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7"/>
      <c r="M475" s="33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spans="1:28" ht="15.75" customHeight="1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7"/>
      <c r="M476" s="33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spans="1:28" ht="15.75" customHeight="1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7"/>
      <c r="M477" s="33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spans="1:28" ht="15.75" customHeight="1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7"/>
      <c r="M478" s="33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 spans="1:28" ht="15.75" customHeight="1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7"/>
      <c r="M479" s="33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spans="1:28" ht="15.75" customHeight="1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7"/>
      <c r="M480" s="33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1:28" ht="15.75" customHeight="1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7"/>
      <c r="M481" s="33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spans="1:28" ht="15.75" customHeight="1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7"/>
      <c r="M482" s="33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spans="1:28" ht="15.75" customHeight="1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7"/>
      <c r="M483" s="33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spans="1:28" ht="15.75" customHeight="1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7"/>
      <c r="M484" s="33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spans="1:28" ht="15.75" customHeight="1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7"/>
      <c r="M485" s="33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spans="1:28" ht="15.75" customHeight="1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7"/>
      <c r="M486" s="33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1:28" ht="15.75" customHeight="1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7"/>
      <c r="M487" s="33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spans="1:28" ht="15.75" customHeight="1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7"/>
      <c r="M488" s="33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spans="1:28" ht="15.75" customHeight="1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7"/>
      <c r="M489" s="33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spans="1:28" ht="15.75" customHeight="1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7"/>
      <c r="M490" s="33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spans="1:28" ht="15.75" customHeight="1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7"/>
      <c r="M491" s="33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spans="1:28" ht="15.75" customHeight="1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7"/>
      <c r="M492" s="33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spans="1:28" ht="15.75" customHeight="1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7"/>
      <c r="M493" s="33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spans="1:28" ht="15.75" customHeight="1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7"/>
      <c r="M494" s="33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 spans="1:28" ht="15.75" customHeight="1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7"/>
      <c r="M495" s="33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spans="1:28" ht="15.75" customHeight="1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7"/>
      <c r="M496" s="33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spans="1:28" ht="15.75" customHeight="1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7"/>
      <c r="M497" s="33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spans="1:28" ht="15.75" customHeight="1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7"/>
      <c r="M498" s="33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spans="1:28" ht="15.75" customHeight="1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7"/>
      <c r="M499" s="33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spans="1:28" ht="15.75" customHeight="1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7"/>
      <c r="M500" s="33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spans="1:28" ht="15.75" customHeight="1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7"/>
      <c r="M501" s="33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spans="1:28" ht="15.75" customHeight="1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7"/>
      <c r="M502" s="33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spans="1:28" ht="15.75" customHeight="1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7"/>
      <c r="M503" s="33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spans="1:28" ht="15.75" customHeight="1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7"/>
      <c r="M504" s="33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spans="1:28" ht="15.75" customHeight="1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7"/>
      <c r="M505" s="33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spans="1:28" ht="15.75" customHeight="1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7"/>
      <c r="M506" s="33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spans="1:28" ht="15.75" customHeight="1" x14ac:dyDescent="0.1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7"/>
      <c r="M507" s="33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spans="1:28" ht="15.75" customHeight="1" x14ac:dyDescent="0.1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7"/>
      <c r="M508" s="33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spans="1:28" ht="15.75" customHeight="1" x14ac:dyDescent="0.1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7"/>
      <c r="M509" s="33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spans="1:28" ht="15.75" customHeight="1" x14ac:dyDescent="0.1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7"/>
      <c r="M510" s="33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 spans="1:28" ht="15.75" customHeight="1" x14ac:dyDescent="0.1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7"/>
      <c r="M511" s="33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spans="1:28" ht="15.75" customHeight="1" x14ac:dyDescent="0.1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7"/>
      <c r="M512" s="33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spans="1:28" ht="15.75" customHeight="1" x14ac:dyDescent="0.1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7"/>
      <c r="M513" s="33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spans="1:28" ht="15.75" customHeight="1" x14ac:dyDescent="0.1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7"/>
      <c r="M514" s="33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spans="1:28" ht="15.75" customHeight="1" x14ac:dyDescent="0.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7"/>
      <c r="M515" s="33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spans="1:28" ht="15.75" customHeight="1" x14ac:dyDescent="0.1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7"/>
      <c r="M516" s="33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spans="1:28" ht="15.75" customHeight="1" x14ac:dyDescent="0.1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7"/>
      <c r="M517" s="33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spans="1:28" ht="15.75" customHeight="1" x14ac:dyDescent="0.1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7"/>
      <c r="M518" s="33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spans="1:28" ht="15.75" customHeight="1" x14ac:dyDescent="0.1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7"/>
      <c r="M519" s="33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spans="1:28" ht="15.75" customHeight="1" x14ac:dyDescent="0.1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7"/>
      <c r="M520" s="33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spans="1:28" ht="15.75" customHeight="1" x14ac:dyDescent="0.1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7"/>
      <c r="M521" s="33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spans="1:28" ht="15.75" customHeight="1" x14ac:dyDescent="0.1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7"/>
      <c r="M522" s="33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spans="1:28" ht="15.75" customHeight="1" x14ac:dyDescent="0.1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7"/>
      <c r="M523" s="33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spans="1:28" ht="15.75" customHeight="1" x14ac:dyDescent="0.1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7"/>
      <c r="M524" s="33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 spans="1:28" ht="15.75" customHeight="1" x14ac:dyDescent="0.1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7"/>
      <c r="M525" s="33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spans="1:28" ht="15.75" customHeight="1" x14ac:dyDescent="0.1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7"/>
      <c r="M526" s="33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spans="1:28" ht="15.75" customHeight="1" x14ac:dyDescent="0.1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7"/>
      <c r="M527" s="33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spans="1:28" ht="15.75" customHeight="1" x14ac:dyDescent="0.1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7"/>
      <c r="M528" s="33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spans="1:28" ht="15.75" customHeight="1" x14ac:dyDescent="0.1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7"/>
      <c r="M529" s="33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spans="1:28" ht="15.75" customHeight="1" x14ac:dyDescent="0.1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7"/>
      <c r="M530" s="33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spans="1:28" ht="15.75" customHeight="1" x14ac:dyDescent="0.1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7"/>
      <c r="M531" s="33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spans="1:28" ht="15.75" customHeight="1" x14ac:dyDescent="0.1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7"/>
      <c r="M532" s="33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spans="1:28" ht="15.75" customHeight="1" x14ac:dyDescent="0.1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7"/>
      <c r="M533" s="33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spans="1:28" ht="15.75" customHeight="1" x14ac:dyDescent="0.1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7"/>
      <c r="M534" s="33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spans="1:28" ht="15.75" customHeight="1" x14ac:dyDescent="0.1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7"/>
      <c r="M535" s="33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spans="1:28" ht="15.75" customHeight="1" x14ac:dyDescent="0.1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7"/>
      <c r="M536" s="33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spans="1:28" ht="15.75" customHeight="1" x14ac:dyDescent="0.1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7"/>
      <c r="M537" s="33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spans="1:28" ht="15.75" customHeight="1" x14ac:dyDescent="0.1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7"/>
      <c r="M538" s="33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spans="1:28" ht="15.75" customHeight="1" x14ac:dyDescent="0.1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7"/>
      <c r="M539" s="33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 spans="1:28" ht="15.75" customHeight="1" x14ac:dyDescent="0.1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7"/>
      <c r="M540" s="33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spans="1:28" ht="15.75" customHeight="1" x14ac:dyDescent="0.1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7"/>
      <c r="M541" s="33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spans="1:28" ht="15.75" customHeight="1" x14ac:dyDescent="0.1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7"/>
      <c r="M542" s="33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spans="1:28" ht="15.75" customHeight="1" x14ac:dyDescent="0.1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7"/>
      <c r="M543" s="33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spans="1:28" ht="15.75" customHeight="1" x14ac:dyDescent="0.1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7"/>
      <c r="M544" s="33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spans="1:28" ht="15.75" customHeight="1" x14ac:dyDescent="0.1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7"/>
      <c r="M545" s="33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spans="1:28" ht="15.75" customHeight="1" x14ac:dyDescent="0.1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7"/>
      <c r="M546" s="33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spans="1:28" ht="15.75" customHeight="1" x14ac:dyDescent="0.1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7"/>
      <c r="M547" s="33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spans="1:28" ht="15.75" customHeight="1" x14ac:dyDescent="0.1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7"/>
      <c r="M548" s="33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spans="1:28" ht="15.75" customHeight="1" x14ac:dyDescent="0.1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7"/>
      <c r="M549" s="33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spans="1:28" ht="15.75" customHeight="1" x14ac:dyDescent="0.1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7"/>
      <c r="M550" s="33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spans="1:28" ht="15.75" customHeight="1" x14ac:dyDescent="0.1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7"/>
      <c r="M551" s="33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spans="1:28" ht="15.75" customHeight="1" x14ac:dyDescent="0.1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7"/>
      <c r="M552" s="33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spans="1:28" ht="15.75" customHeight="1" x14ac:dyDescent="0.1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7"/>
      <c r="M553" s="33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spans="1:28" ht="15.75" customHeight="1" x14ac:dyDescent="0.1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7"/>
      <c r="M554" s="33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spans="1:28" ht="15.75" customHeight="1" x14ac:dyDescent="0.1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7"/>
      <c r="M555" s="33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 spans="1:28" ht="15.75" customHeight="1" x14ac:dyDescent="0.1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7"/>
      <c r="M556" s="33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spans="1:28" ht="15.75" customHeight="1" x14ac:dyDescent="0.1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7"/>
      <c r="M557" s="33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spans="1:28" ht="15.75" customHeight="1" x14ac:dyDescent="0.1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7"/>
      <c r="M558" s="33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spans="1:28" ht="15.75" customHeight="1" x14ac:dyDescent="0.1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7"/>
      <c r="M559" s="33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spans="1:28" ht="15.75" customHeight="1" x14ac:dyDescent="0.1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7"/>
      <c r="M560" s="33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spans="1:28" ht="15.75" customHeight="1" x14ac:dyDescent="0.1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7"/>
      <c r="M561" s="33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spans="1:28" ht="15.75" customHeight="1" x14ac:dyDescent="0.1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7"/>
      <c r="M562" s="33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spans="1:28" ht="15.75" customHeight="1" x14ac:dyDescent="0.1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7"/>
      <c r="M563" s="33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spans="1:28" ht="15.75" customHeight="1" x14ac:dyDescent="0.1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7"/>
      <c r="M564" s="33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spans="1:28" ht="15.75" customHeight="1" x14ac:dyDescent="0.1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7"/>
      <c r="M565" s="33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spans="1:28" ht="15.75" customHeight="1" x14ac:dyDescent="0.1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7"/>
      <c r="M566" s="33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spans="1:28" ht="15.75" customHeight="1" x14ac:dyDescent="0.1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7"/>
      <c r="M567" s="33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spans="1:28" ht="15.75" customHeight="1" x14ac:dyDescent="0.1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7"/>
      <c r="M568" s="33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spans="1:28" ht="15.75" customHeight="1" x14ac:dyDescent="0.1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7"/>
      <c r="M569" s="33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spans="1:28" ht="15.75" customHeight="1" x14ac:dyDescent="0.1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7"/>
      <c r="M570" s="33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 spans="1:28" ht="15.75" customHeight="1" x14ac:dyDescent="0.1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7"/>
      <c r="M571" s="33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spans="1:28" ht="15.75" customHeight="1" x14ac:dyDescent="0.1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7"/>
      <c r="M572" s="33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spans="1:28" ht="15.75" customHeight="1" x14ac:dyDescent="0.1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7"/>
      <c r="M573" s="33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spans="1:28" ht="15.75" customHeight="1" x14ac:dyDescent="0.1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7"/>
      <c r="M574" s="33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spans="1:28" ht="15.75" customHeight="1" x14ac:dyDescent="0.1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7"/>
      <c r="M575" s="33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spans="1:28" ht="15.75" customHeight="1" x14ac:dyDescent="0.1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7"/>
      <c r="M576" s="33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spans="1:28" ht="15.75" customHeight="1" x14ac:dyDescent="0.1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7"/>
      <c r="M577" s="33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spans="1:28" ht="15.75" customHeight="1" x14ac:dyDescent="0.1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7"/>
      <c r="M578" s="33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spans="1:28" ht="15.75" customHeight="1" x14ac:dyDescent="0.1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7"/>
      <c r="M579" s="33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580" spans="1:28" ht="15.75" customHeight="1" x14ac:dyDescent="0.1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7"/>
      <c r="M580" s="33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</row>
    <row r="581" spans="1:28" ht="15.75" customHeight="1" x14ac:dyDescent="0.1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7"/>
      <c r="M581" s="33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</row>
    <row r="582" spans="1:28" ht="15.75" customHeight="1" x14ac:dyDescent="0.1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7"/>
      <c r="M582" s="33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</row>
    <row r="583" spans="1:28" ht="15.75" customHeight="1" x14ac:dyDescent="0.1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7"/>
      <c r="M583" s="33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</row>
    <row r="584" spans="1:28" ht="15.75" customHeight="1" x14ac:dyDescent="0.1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7"/>
      <c r="M584" s="33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</row>
    <row r="585" spans="1:28" ht="15.75" customHeight="1" x14ac:dyDescent="0.1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7"/>
      <c r="M585" s="33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</row>
    <row r="586" spans="1:28" ht="15.75" customHeight="1" x14ac:dyDescent="0.1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7"/>
      <c r="M586" s="33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</row>
    <row r="587" spans="1:28" ht="15.75" customHeight="1" x14ac:dyDescent="0.1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7"/>
      <c r="M587" s="33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</row>
    <row r="588" spans="1:28" ht="15.75" customHeight="1" x14ac:dyDescent="0.1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7"/>
      <c r="M588" s="33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</row>
    <row r="589" spans="1:28" ht="15.75" customHeight="1" x14ac:dyDescent="0.1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7"/>
      <c r="M589" s="33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</row>
    <row r="590" spans="1:28" ht="15.75" customHeight="1" x14ac:dyDescent="0.1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7"/>
      <c r="M590" s="33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</row>
    <row r="591" spans="1:28" ht="15.75" customHeight="1" x14ac:dyDescent="0.1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7"/>
      <c r="M591" s="33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</row>
    <row r="592" spans="1:28" ht="15.75" customHeight="1" x14ac:dyDescent="0.1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7"/>
      <c r="M592" s="33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</row>
    <row r="593" spans="1:28" ht="15.75" customHeight="1" x14ac:dyDescent="0.1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7"/>
      <c r="M593" s="33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</row>
    <row r="594" spans="1:28" ht="15.75" customHeight="1" x14ac:dyDescent="0.1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7"/>
      <c r="M594" s="33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</row>
    <row r="595" spans="1:28" ht="15.75" customHeight="1" x14ac:dyDescent="0.1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7"/>
      <c r="M595" s="33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</row>
    <row r="596" spans="1:28" ht="15.75" customHeight="1" x14ac:dyDescent="0.1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7"/>
      <c r="M596" s="33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</row>
    <row r="597" spans="1:28" ht="15.75" customHeight="1" x14ac:dyDescent="0.1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7"/>
      <c r="M597" s="33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</row>
    <row r="598" spans="1:28" ht="15.75" customHeight="1" x14ac:dyDescent="0.1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7"/>
      <c r="M598" s="33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</row>
    <row r="599" spans="1:28" ht="15.75" customHeight="1" x14ac:dyDescent="0.1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7"/>
      <c r="M599" s="33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</row>
    <row r="600" spans="1:28" ht="15.75" customHeight="1" x14ac:dyDescent="0.1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7"/>
      <c r="M600" s="33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</row>
    <row r="601" spans="1:28" ht="15.75" customHeight="1" x14ac:dyDescent="0.1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7"/>
      <c r="M601" s="33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</row>
    <row r="602" spans="1:28" ht="15.75" customHeight="1" x14ac:dyDescent="0.1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7"/>
      <c r="M602" s="33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</row>
    <row r="603" spans="1:28" ht="15.75" customHeight="1" x14ac:dyDescent="0.1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7"/>
      <c r="M603" s="33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</row>
    <row r="604" spans="1:28" ht="15.75" customHeight="1" x14ac:dyDescent="0.1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7"/>
      <c r="M604" s="33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</row>
    <row r="605" spans="1:28" ht="15.75" customHeight="1" x14ac:dyDescent="0.1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7"/>
      <c r="M605" s="33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</row>
    <row r="606" spans="1:28" ht="15.75" customHeight="1" x14ac:dyDescent="0.1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7"/>
      <c r="M606" s="33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</row>
    <row r="607" spans="1:28" ht="15.75" customHeight="1" x14ac:dyDescent="0.1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7"/>
      <c r="M607" s="33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</row>
    <row r="608" spans="1:28" ht="15.75" customHeight="1" x14ac:dyDescent="0.1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7"/>
      <c r="M608" s="33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</row>
    <row r="609" spans="1:28" ht="15.75" customHeight="1" x14ac:dyDescent="0.1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7"/>
      <c r="M609" s="33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</row>
    <row r="610" spans="1:28" ht="15.75" customHeight="1" x14ac:dyDescent="0.1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7"/>
      <c r="M610" s="33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</row>
    <row r="611" spans="1:28" ht="15.75" customHeight="1" x14ac:dyDescent="0.1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7"/>
      <c r="M611" s="33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</row>
    <row r="612" spans="1:28" ht="15.75" customHeight="1" x14ac:dyDescent="0.1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7"/>
      <c r="M612" s="33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</row>
    <row r="613" spans="1:28" ht="15.75" customHeight="1" x14ac:dyDescent="0.1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7"/>
      <c r="M613" s="33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</row>
    <row r="614" spans="1:28" ht="15.75" customHeight="1" x14ac:dyDescent="0.1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7"/>
      <c r="M614" s="33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</row>
    <row r="615" spans="1:28" ht="15.75" customHeight="1" x14ac:dyDescent="0.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7"/>
      <c r="M615" s="33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</row>
    <row r="616" spans="1:28" ht="15.75" customHeight="1" x14ac:dyDescent="0.1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7"/>
      <c r="M616" s="33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</row>
    <row r="617" spans="1:28" ht="15.75" customHeight="1" x14ac:dyDescent="0.1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7"/>
      <c r="M617" s="33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</row>
    <row r="618" spans="1:28" ht="15.75" customHeight="1" x14ac:dyDescent="0.1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7"/>
      <c r="M618" s="33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</row>
    <row r="619" spans="1:28" ht="15.75" customHeight="1" x14ac:dyDescent="0.1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7"/>
      <c r="M619" s="33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</row>
    <row r="620" spans="1:28" ht="15.75" customHeight="1" x14ac:dyDescent="0.1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7"/>
      <c r="M620" s="33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</row>
    <row r="621" spans="1:28" ht="15.75" customHeight="1" x14ac:dyDescent="0.1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7"/>
      <c r="M621" s="33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</row>
    <row r="622" spans="1:28" ht="15.75" customHeight="1" x14ac:dyDescent="0.1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7"/>
      <c r="M622" s="33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</row>
    <row r="623" spans="1:28" ht="15.75" customHeight="1" x14ac:dyDescent="0.1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7"/>
      <c r="M623" s="33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</row>
    <row r="624" spans="1:28" ht="15.75" customHeight="1" x14ac:dyDescent="0.1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7"/>
      <c r="M624" s="33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</row>
    <row r="625" spans="1:28" ht="15.75" customHeight="1" x14ac:dyDescent="0.1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7"/>
      <c r="M625" s="33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</row>
    <row r="626" spans="1:28" ht="15.75" customHeight="1" x14ac:dyDescent="0.1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7"/>
      <c r="M626" s="33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</row>
    <row r="627" spans="1:28" ht="15.75" customHeight="1" x14ac:dyDescent="0.1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7"/>
      <c r="M627" s="33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</row>
    <row r="628" spans="1:28" ht="15.75" customHeight="1" x14ac:dyDescent="0.1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7"/>
      <c r="M628" s="33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</row>
    <row r="629" spans="1:28" ht="15.75" customHeight="1" x14ac:dyDescent="0.1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7"/>
      <c r="M629" s="33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</row>
    <row r="630" spans="1:28" ht="15.75" customHeight="1" x14ac:dyDescent="0.1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7"/>
      <c r="M630" s="33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</row>
    <row r="631" spans="1:28" ht="15.75" customHeight="1" x14ac:dyDescent="0.1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7"/>
      <c r="M631" s="33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</row>
    <row r="632" spans="1:28" ht="15.75" customHeight="1" x14ac:dyDescent="0.1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7"/>
      <c r="M632" s="33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</row>
    <row r="633" spans="1:28" ht="15.75" customHeight="1" x14ac:dyDescent="0.1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7"/>
      <c r="M633" s="33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</row>
    <row r="634" spans="1:28" ht="15.75" customHeight="1" x14ac:dyDescent="0.1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7"/>
      <c r="M634" s="33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</row>
    <row r="635" spans="1:28" ht="15.75" customHeight="1" x14ac:dyDescent="0.1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7"/>
      <c r="M635" s="33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</row>
    <row r="636" spans="1:28" ht="15.75" customHeight="1" x14ac:dyDescent="0.1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7"/>
      <c r="M636" s="33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</row>
    <row r="637" spans="1:28" ht="15.75" customHeight="1" x14ac:dyDescent="0.1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7"/>
      <c r="M637" s="33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</row>
    <row r="638" spans="1:28" ht="15.75" customHeight="1" x14ac:dyDescent="0.1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7"/>
      <c r="M638" s="33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</row>
    <row r="639" spans="1:28" ht="15.75" customHeight="1" x14ac:dyDescent="0.1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7"/>
      <c r="M639" s="33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</row>
    <row r="640" spans="1:28" ht="15.75" customHeight="1" x14ac:dyDescent="0.1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7"/>
      <c r="M640" s="33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</row>
    <row r="641" spans="1:28" ht="15.75" customHeight="1" x14ac:dyDescent="0.1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7"/>
      <c r="M641" s="33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</row>
    <row r="642" spans="1:28" ht="15.75" customHeight="1" x14ac:dyDescent="0.1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7"/>
      <c r="M642" s="33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</row>
    <row r="643" spans="1:28" ht="15.75" customHeight="1" x14ac:dyDescent="0.1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7"/>
      <c r="M643" s="33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</row>
    <row r="644" spans="1:28" ht="15.75" customHeight="1" x14ac:dyDescent="0.1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7"/>
      <c r="M644" s="33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</row>
    <row r="645" spans="1:28" ht="15.75" customHeight="1" x14ac:dyDescent="0.1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7"/>
      <c r="M645" s="33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</row>
    <row r="646" spans="1:28" ht="15.75" customHeight="1" x14ac:dyDescent="0.1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7"/>
      <c r="M646" s="33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</row>
    <row r="647" spans="1:28" ht="15.75" customHeight="1" x14ac:dyDescent="0.1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7"/>
      <c r="M647" s="33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</row>
    <row r="648" spans="1:28" ht="15.75" customHeight="1" x14ac:dyDescent="0.1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7"/>
      <c r="M648" s="33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</row>
    <row r="649" spans="1:28" ht="15.75" customHeight="1" x14ac:dyDescent="0.1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7"/>
      <c r="M649" s="33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</row>
    <row r="650" spans="1:28" ht="15.75" customHeight="1" x14ac:dyDescent="0.1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7"/>
      <c r="M650" s="33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</row>
    <row r="651" spans="1:28" ht="15.75" customHeight="1" x14ac:dyDescent="0.1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7"/>
      <c r="M651" s="33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</row>
    <row r="652" spans="1:28" ht="15.75" customHeight="1" x14ac:dyDescent="0.1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7"/>
      <c r="M652" s="33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</row>
    <row r="653" spans="1:28" ht="15.75" customHeight="1" x14ac:dyDescent="0.1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7"/>
      <c r="M653" s="33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</row>
    <row r="654" spans="1:28" ht="15.75" customHeight="1" x14ac:dyDescent="0.1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7"/>
      <c r="M654" s="33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</row>
    <row r="655" spans="1:28" ht="15.75" customHeight="1" x14ac:dyDescent="0.1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7"/>
      <c r="M655" s="33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</row>
    <row r="656" spans="1:28" ht="15.75" customHeight="1" x14ac:dyDescent="0.1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7"/>
      <c r="M656" s="33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</row>
    <row r="657" spans="1:28" ht="15.75" customHeight="1" x14ac:dyDescent="0.1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7"/>
      <c r="M657" s="33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</row>
    <row r="658" spans="1:28" ht="15.75" customHeight="1" x14ac:dyDescent="0.1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7"/>
      <c r="M658" s="33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</row>
    <row r="659" spans="1:28" ht="15.75" customHeight="1" x14ac:dyDescent="0.1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7"/>
      <c r="M659" s="33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</row>
    <row r="660" spans="1:28" ht="15.75" customHeight="1" x14ac:dyDescent="0.1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7"/>
      <c r="M660" s="33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</row>
    <row r="661" spans="1:28" ht="15.75" customHeight="1" x14ac:dyDescent="0.1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7"/>
      <c r="M661" s="33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</row>
    <row r="662" spans="1:28" ht="15.75" customHeight="1" x14ac:dyDescent="0.1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7"/>
      <c r="M662" s="33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</row>
    <row r="663" spans="1:28" ht="15.75" customHeight="1" x14ac:dyDescent="0.1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7"/>
      <c r="M663" s="33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</row>
    <row r="664" spans="1:28" ht="15.75" customHeight="1" x14ac:dyDescent="0.1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7"/>
      <c r="M664" s="33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</row>
    <row r="665" spans="1:28" ht="15.75" customHeight="1" x14ac:dyDescent="0.1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7"/>
      <c r="M665" s="33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</row>
    <row r="666" spans="1:28" ht="15.75" customHeight="1" x14ac:dyDescent="0.1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7"/>
      <c r="M666" s="33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</row>
    <row r="667" spans="1:28" ht="15.75" customHeight="1" x14ac:dyDescent="0.1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7"/>
      <c r="M667" s="33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</row>
    <row r="668" spans="1:28" ht="15.75" customHeight="1" x14ac:dyDescent="0.1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7"/>
      <c r="M668" s="33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</row>
    <row r="669" spans="1:28" ht="15.75" customHeight="1" x14ac:dyDescent="0.1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7"/>
      <c r="M669" s="33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</row>
    <row r="670" spans="1:28" ht="15.75" customHeight="1" x14ac:dyDescent="0.1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7"/>
      <c r="M670" s="33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</row>
    <row r="671" spans="1:28" ht="15.75" customHeight="1" x14ac:dyDescent="0.1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7"/>
      <c r="M671" s="33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</row>
    <row r="672" spans="1:28" ht="15.75" customHeight="1" x14ac:dyDescent="0.1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7"/>
      <c r="M672" s="33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</row>
    <row r="673" spans="1:28" ht="15.75" customHeight="1" x14ac:dyDescent="0.1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7"/>
      <c r="M673" s="33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</row>
    <row r="674" spans="1:28" ht="15.75" customHeight="1" x14ac:dyDescent="0.1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7"/>
      <c r="M674" s="33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</row>
    <row r="675" spans="1:28" ht="15.75" customHeight="1" x14ac:dyDescent="0.1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7"/>
      <c r="M675" s="33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</row>
    <row r="676" spans="1:28" ht="15.75" customHeight="1" x14ac:dyDescent="0.1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7"/>
      <c r="M676" s="33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</row>
    <row r="677" spans="1:28" ht="15.75" customHeight="1" x14ac:dyDescent="0.1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7"/>
      <c r="M677" s="33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</row>
    <row r="678" spans="1:28" ht="15.75" customHeight="1" x14ac:dyDescent="0.1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7"/>
      <c r="M678" s="33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</row>
    <row r="679" spans="1:28" ht="15.75" customHeight="1" x14ac:dyDescent="0.1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7"/>
      <c r="M679" s="33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</row>
    <row r="680" spans="1:28" ht="15.75" customHeight="1" x14ac:dyDescent="0.1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7"/>
      <c r="M680" s="33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</row>
    <row r="681" spans="1:28" ht="15.75" customHeight="1" x14ac:dyDescent="0.1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7"/>
      <c r="M681" s="33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</row>
    <row r="682" spans="1:28" ht="15.75" customHeight="1" x14ac:dyDescent="0.1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7"/>
      <c r="M682" s="33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</row>
    <row r="683" spans="1:28" ht="15.75" customHeight="1" x14ac:dyDescent="0.1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7"/>
      <c r="M683" s="33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</row>
    <row r="684" spans="1:28" ht="15.75" customHeight="1" x14ac:dyDescent="0.1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7"/>
      <c r="M684" s="33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</row>
    <row r="685" spans="1:28" ht="15.75" customHeight="1" x14ac:dyDescent="0.1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7"/>
      <c r="M685" s="33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</row>
    <row r="686" spans="1:28" ht="15.75" customHeight="1" x14ac:dyDescent="0.1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7"/>
      <c r="M686" s="33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</row>
    <row r="687" spans="1:28" ht="15.75" customHeight="1" x14ac:dyDescent="0.1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7"/>
      <c r="M687" s="33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</row>
    <row r="688" spans="1:28" ht="15.75" customHeight="1" x14ac:dyDescent="0.1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7"/>
      <c r="M688" s="33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</row>
    <row r="689" spans="1:28" ht="15.75" customHeight="1" x14ac:dyDescent="0.1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7"/>
      <c r="M689" s="33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</row>
    <row r="690" spans="1:28" ht="15.75" customHeight="1" x14ac:dyDescent="0.1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7"/>
      <c r="M690" s="33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</row>
    <row r="691" spans="1:28" ht="15.75" customHeight="1" x14ac:dyDescent="0.1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7"/>
      <c r="M691" s="33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</row>
    <row r="692" spans="1:28" ht="15.75" customHeight="1" x14ac:dyDescent="0.1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7"/>
      <c r="M692" s="33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</row>
    <row r="693" spans="1:28" ht="15.75" customHeight="1" x14ac:dyDescent="0.1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7"/>
      <c r="M693" s="33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</row>
    <row r="694" spans="1:28" ht="15.75" customHeight="1" x14ac:dyDescent="0.1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7"/>
      <c r="M694" s="33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</row>
    <row r="695" spans="1:28" ht="15.75" customHeight="1" x14ac:dyDescent="0.1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7"/>
      <c r="M695" s="33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</row>
    <row r="696" spans="1:28" ht="15.75" customHeight="1" x14ac:dyDescent="0.1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7"/>
      <c r="M696" s="33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</row>
    <row r="697" spans="1:28" ht="15.75" customHeight="1" x14ac:dyDescent="0.1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7"/>
      <c r="M697" s="33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</row>
    <row r="698" spans="1:28" ht="15.75" customHeight="1" x14ac:dyDescent="0.1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7"/>
      <c r="M698" s="33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</row>
    <row r="699" spans="1:28" ht="15.75" customHeight="1" x14ac:dyDescent="0.1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7"/>
      <c r="M699" s="33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</row>
    <row r="700" spans="1:28" ht="15.75" customHeight="1" x14ac:dyDescent="0.1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7"/>
      <c r="M700" s="33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</row>
    <row r="701" spans="1:28" ht="15.75" customHeight="1" x14ac:dyDescent="0.1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7"/>
      <c r="M701" s="33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</row>
    <row r="702" spans="1:28" ht="15.75" customHeight="1" x14ac:dyDescent="0.1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7"/>
      <c r="M702" s="33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</row>
    <row r="703" spans="1:28" ht="15.75" customHeight="1" x14ac:dyDescent="0.1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7"/>
      <c r="M703" s="33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</row>
    <row r="704" spans="1:28" ht="15.75" customHeight="1" x14ac:dyDescent="0.1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7"/>
      <c r="M704" s="33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</row>
    <row r="705" spans="1:28" ht="15.75" customHeight="1" x14ac:dyDescent="0.1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7"/>
      <c r="M705" s="33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</row>
    <row r="706" spans="1:28" ht="15.75" customHeight="1" x14ac:dyDescent="0.1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7"/>
      <c r="M706" s="33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</row>
    <row r="707" spans="1:28" ht="15.75" customHeight="1" x14ac:dyDescent="0.1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7"/>
      <c r="M707" s="33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</row>
    <row r="708" spans="1:28" ht="15.75" customHeight="1" x14ac:dyDescent="0.1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7"/>
      <c r="M708" s="33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</row>
    <row r="709" spans="1:28" ht="15.75" customHeight="1" x14ac:dyDescent="0.1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7"/>
      <c r="M709" s="33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</row>
    <row r="710" spans="1:28" ht="15.75" customHeight="1" x14ac:dyDescent="0.1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7"/>
      <c r="M710" s="33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</row>
    <row r="711" spans="1:28" ht="15.75" customHeight="1" x14ac:dyDescent="0.1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7"/>
      <c r="M711" s="33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</row>
    <row r="712" spans="1:28" ht="15.75" customHeight="1" x14ac:dyDescent="0.1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7"/>
      <c r="M712" s="33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</row>
    <row r="713" spans="1:28" ht="15.75" customHeight="1" x14ac:dyDescent="0.1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7"/>
      <c r="M713" s="33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</row>
    <row r="714" spans="1:28" ht="15.75" customHeight="1" x14ac:dyDescent="0.1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7"/>
      <c r="M714" s="33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</row>
    <row r="715" spans="1:28" ht="15.75" customHeight="1" x14ac:dyDescent="0.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7"/>
      <c r="M715" s="33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</row>
    <row r="716" spans="1:28" ht="15.75" customHeight="1" x14ac:dyDescent="0.1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7"/>
      <c r="M716" s="33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</row>
    <row r="717" spans="1:28" ht="15.75" customHeight="1" x14ac:dyDescent="0.1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7"/>
      <c r="M717" s="33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</row>
    <row r="718" spans="1:28" ht="15.75" customHeight="1" x14ac:dyDescent="0.1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7"/>
      <c r="M718" s="33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</row>
    <row r="719" spans="1:28" ht="15.75" customHeight="1" x14ac:dyDescent="0.1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7"/>
      <c r="M719" s="33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</row>
    <row r="720" spans="1:28" ht="15.75" customHeight="1" x14ac:dyDescent="0.1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7"/>
      <c r="M720" s="33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</row>
    <row r="721" spans="1:28" ht="15.75" customHeight="1" x14ac:dyDescent="0.1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7"/>
      <c r="M721" s="33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</row>
    <row r="722" spans="1:28" ht="15.75" customHeight="1" x14ac:dyDescent="0.1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7"/>
      <c r="M722" s="33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</row>
    <row r="723" spans="1:28" ht="15.75" customHeight="1" x14ac:dyDescent="0.1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7"/>
      <c r="M723" s="33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</row>
    <row r="724" spans="1:28" ht="15.75" customHeight="1" x14ac:dyDescent="0.1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7"/>
      <c r="M724" s="33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</row>
    <row r="725" spans="1:28" ht="15.75" customHeight="1" x14ac:dyDescent="0.1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7"/>
      <c r="M725" s="33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</row>
    <row r="726" spans="1:28" ht="15.75" customHeight="1" x14ac:dyDescent="0.1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7"/>
      <c r="M726" s="33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</row>
    <row r="727" spans="1:28" ht="15.75" customHeight="1" x14ac:dyDescent="0.1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7"/>
      <c r="M727" s="33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</row>
    <row r="728" spans="1:28" ht="15.75" customHeight="1" x14ac:dyDescent="0.1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7"/>
      <c r="M728" s="33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</row>
    <row r="729" spans="1:28" ht="15.75" customHeight="1" x14ac:dyDescent="0.1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7"/>
      <c r="M729" s="33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</row>
    <row r="730" spans="1:28" ht="15.75" customHeight="1" x14ac:dyDescent="0.1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7"/>
      <c r="M730" s="33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</row>
    <row r="731" spans="1:28" ht="15.75" customHeight="1" x14ac:dyDescent="0.1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7"/>
      <c r="M731" s="33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</row>
    <row r="732" spans="1:28" ht="15.75" customHeight="1" x14ac:dyDescent="0.1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7"/>
      <c r="M732" s="33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</row>
    <row r="733" spans="1:28" ht="15.75" customHeight="1" x14ac:dyDescent="0.1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7"/>
      <c r="M733" s="33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</row>
    <row r="734" spans="1:28" ht="15.75" customHeight="1" x14ac:dyDescent="0.1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7"/>
      <c r="M734" s="33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</row>
    <row r="735" spans="1:28" ht="15.75" customHeight="1" x14ac:dyDescent="0.1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7"/>
      <c r="M735" s="33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</row>
    <row r="736" spans="1:28" ht="15.75" customHeight="1" x14ac:dyDescent="0.1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7"/>
      <c r="M736" s="33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</row>
    <row r="737" spans="1:28" ht="15.75" customHeight="1" x14ac:dyDescent="0.1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7"/>
      <c r="M737" s="33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</row>
    <row r="738" spans="1:28" ht="15.75" customHeight="1" x14ac:dyDescent="0.1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7"/>
      <c r="M738" s="33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</row>
    <row r="739" spans="1:28" ht="15.75" customHeight="1" x14ac:dyDescent="0.1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7"/>
      <c r="M739" s="33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</row>
    <row r="740" spans="1:28" ht="15.75" customHeight="1" x14ac:dyDescent="0.1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7"/>
      <c r="M740" s="33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</row>
    <row r="741" spans="1:28" ht="15.75" customHeight="1" x14ac:dyDescent="0.1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7"/>
      <c r="M741" s="33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</row>
    <row r="742" spans="1:28" ht="15.75" customHeight="1" x14ac:dyDescent="0.1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7"/>
      <c r="M742" s="33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</row>
    <row r="743" spans="1:28" ht="15.75" customHeight="1" x14ac:dyDescent="0.1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7"/>
      <c r="M743" s="33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</row>
    <row r="744" spans="1:28" ht="15.75" customHeight="1" x14ac:dyDescent="0.1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7"/>
      <c r="M744" s="33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</row>
    <row r="745" spans="1:28" ht="15.75" customHeight="1" x14ac:dyDescent="0.1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7"/>
      <c r="M745" s="33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</row>
    <row r="746" spans="1:28" ht="15.75" customHeight="1" x14ac:dyDescent="0.1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7"/>
      <c r="M746" s="33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</row>
    <row r="747" spans="1:28" ht="15.75" customHeight="1" x14ac:dyDescent="0.1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7"/>
      <c r="M747" s="33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</row>
    <row r="748" spans="1:28" ht="15.75" customHeight="1" x14ac:dyDescent="0.1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7"/>
      <c r="M748" s="33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</row>
    <row r="749" spans="1:28" ht="15.75" customHeight="1" x14ac:dyDescent="0.1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7"/>
      <c r="M749" s="33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</row>
    <row r="750" spans="1:28" ht="15.75" customHeight="1" x14ac:dyDescent="0.1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7"/>
      <c r="M750" s="33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</row>
    <row r="751" spans="1:28" ht="15.75" customHeight="1" x14ac:dyDescent="0.1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7"/>
      <c r="M751" s="33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</row>
    <row r="752" spans="1:28" ht="15.75" customHeight="1" x14ac:dyDescent="0.1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7"/>
      <c r="M752" s="33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</row>
    <row r="753" spans="1:28" ht="15.75" customHeight="1" x14ac:dyDescent="0.1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7"/>
      <c r="M753" s="33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</row>
    <row r="754" spans="1:28" ht="15.75" customHeight="1" x14ac:dyDescent="0.1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7"/>
      <c r="M754" s="33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</row>
    <row r="755" spans="1:28" ht="15.75" customHeight="1" x14ac:dyDescent="0.1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7"/>
      <c r="M755" s="33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</row>
    <row r="756" spans="1:28" ht="15.75" customHeight="1" x14ac:dyDescent="0.1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7"/>
      <c r="M756" s="33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</row>
    <row r="757" spans="1:28" ht="15.75" customHeight="1" x14ac:dyDescent="0.1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7"/>
      <c r="M757" s="33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</row>
    <row r="758" spans="1:28" ht="15.75" customHeight="1" x14ac:dyDescent="0.1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7"/>
      <c r="M758" s="33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</row>
    <row r="759" spans="1:28" ht="15.75" customHeight="1" x14ac:dyDescent="0.1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7"/>
      <c r="M759" s="33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</row>
    <row r="760" spans="1:28" ht="15.75" customHeight="1" x14ac:dyDescent="0.1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7"/>
      <c r="M760" s="33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</row>
    <row r="761" spans="1:28" ht="15.75" customHeight="1" x14ac:dyDescent="0.1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7"/>
      <c r="M761" s="33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</row>
    <row r="762" spans="1:28" ht="15.75" customHeight="1" x14ac:dyDescent="0.1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7"/>
      <c r="M762" s="33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</row>
    <row r="763" spans="1:28" ht="15.75" customHeight="1" x14ac:dyDescent="0.1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7"/>
      <c r="M763" s="33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</row>
    <row r="764" spans="1:28" ht="15.75" customHeight="1" x14ac:dyDescent="0.1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7"/>
      <c r="M764" s="33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</row>
    <row r="765" spans="1:28" ht="15.75" customHeight="1" x14ac:dyDescent="0.1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7"/>
      <c r="M765" s="33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</row>
    <row r="766" spans="1:28" ht="15.75" customHeight="1" x14ac:dyDescent="0.1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7"/>
      <c r="M766" s="33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</row>
    <row r="767" spans="1:28" ht="15.75" customHeight="1" x14ac:dyDescent="0.1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7"/>
      <c r="M767" s="33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</row>
    <row r="768" spans="1:28" ht="15.75" customHeight="1" x14ac:dyDescent="0.1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7"/>
      <c r="M768" s="33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</row>
    <row r="769" spans="1:28" ht="15.75" customHeight="1" x14ac:dyDescent="0.1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7"/>
      <c r="M769" s="33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</row>
    <row r="770" spans="1:28" ht="15.75" customHeight="1" x14ac:dyDescent="0.1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7"/>
      <c r="M770" s="33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</row>
    <row r="771" spans="1:28" ht="15.75" customHeight="1" x14ac:dyDescent="0.1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7"/>
      <c r="M771" s="33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</row>
    <row r="772" spans="1:28" ht="15.75" customHeight="1" x14ac:dyDescent="0.1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7"/>
      <c r="M772" s="33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</row>
    <row r="773" spans="1:28" ht="15.75" customHeight="1" x14ac:dyDescent="0.1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7"/>
      <c r="M773" s="33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</row>
    <row r="774" spans="1:28" ht="15.75" customHeight="1" x14ac:dyDescent="0.1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7"/>
      <c r="M774" s="33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</row>
    <row r="775" spans="1:28" ht="15.75" customHeight="1" x14ac:dyDescent="0.1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7"/>
      <c r="M775" s="33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</row>
    <row r="776" spans="1:28" ht="15.75" customHeight="1" x14ac:dyDescent="0.1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7"/>
      <c r="M776" s="33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</row>
    <row r="777" spans="1:28" ht="15.75" customHeight="1" x14ac:dyDescent="0.1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7"/>
      <c r="M777" s="33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</row>
    <row r="778" spans="1:28" ht="15.75" customHeight="1" x14ac:dyDescent="0.1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7"/>
      <c r="M778" s="33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</row>
    <row r="779" spans="1:28" ht="15.75" customHeight="1" x14ac:dyDescent="0.1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7"/>
      <c r="M779" s="33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</row>
    <row r="780" spans="1:28" ht="15.75" customHeight="1" x14ac:dyDescent="0.1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7"/>
      <c r="M780" s="33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</row>
    <row r="781" spans="1:28" ht="15.75" customHeight="1" x14ac:dyDescent="0.1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7"/>
      <c r="M781" s="33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</row>
    <row r="782" spans="1:28" ht="15.75" customHeight="1" x14ac:dyDescent="0.1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7"/>
      <c r="M782" s="33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</row>
    <row r="783" spans="1:28" ht="15.75" customHeight="1" x14ac:dyDescent="0.1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7"/>
      <c r="M783" s="33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</row>
    <row r="784" spans="1:28" ht="15.75" customHeight="1" x14ac:dyDescent="0.1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7"/>
      <c r="M784" s="33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</row>
    <row r="785" spans="1:28" ht="15.75" customHeight="1" x14ac:dyDescent="0.1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7"/>
      <c r="M785" s="33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</row>
    <row r="786" spans="1:28" ht="15.75" customHeight="1" x14ac:dyDescent="0.1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7"/>
      <c r="M786" s="33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</row>
    <row r="787" spans="1:28" ht="15.75" customHeight="1" x14ac:dyDescent="0.1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7"/>
      <c r="M787" s="33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</row>
    <row r="788" spans="1:28" ht="15.75" customHeight="1" x14ac:dyDescent="0.1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7"/>
      <c r="M788" s="33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</row>
    <row r="789" spans="1:28" ht="15.75" customHeight="1" x14ac:dyDescent="0.1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7"/>
      <c r="M789" s="33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</row>
    <row r="790" spans="1:28" ht="15.75" customHeight="1" x14ac:dyDescent="0.1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7"/>
      <c r="M790" s="33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</row>
    <row r="791" spans="1:28" ht="15.75" customHeight="1" x14ac:dyDescent="0.1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7"/>
      <c r="M791" s="33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</row>
    <row r="792" spans="1:28" ht="15.75" customHeight="1" x14ac:dyDescent="0.1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7"/>
      <c r="M792" s="33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</row>
    <row r="793" spans="1:28" ht="15.75" customHeight="1" x14ac:dyDescent="0.1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7"/>
      <c r="M793" s="33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</row>
    <row r="794" spans="1:28" ht="15.75" customHeight="1" x14ac:dyDescent="0.1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7"/>
      <c r="M794" s="33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</row>
    <row r="795" spans="1:28" ht="15.75" customHeight="1" x14ac:dyDescent="0.1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7"/>
      <c r="M795" s="33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</row>
    <row r="796" spans="1:28" ht="15.75" customHeight="1" x14ac:dyDescent="0.1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7"/>
      <c r="M796" s="33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</row>
    <row r="797" spans="1:28" ht="15.75" customHeight="1" x14ac:dyDescent="0.1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7"/>
      <c r="M797" s="33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</row>
    <row r="798" spans="1:28" ht="15.75" customHeight="1" x14ac:dyDescent="0.1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7"/>
      <c r="M798" s="33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</row>
    <row r="799" spans="1:28" ht="15.75" customHeight="1" x14ac:dyDescent="0.1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7"/>
      <c r="M799" s="33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</row>
    <row r="800" spans="1:28" ht="15.75" customHeight="1" x14ac:dyDescent="0.1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7"/>
      <c r="M800" s="33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</row>
    <row r="801" spans="1:28" ht="15.75" customHeight="1" x14ac:dyDescent="0.1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7"/>
      <c r="M801" s="33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</row>
    <row r="802" spans="1:28" ht="15.75" customHeight="1" x14ac:dyDescent="0.1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7"/>
      <c r="M802" s="33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</row>
    <row r="803" spans="1:28" ht="15.75" customHeight="1" x14ac:dyDescent="0.1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7"/>
      <c r="M803" s="33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</row>
    <row r="804" spans="1:28" ht="15.75" customHeight="1" x14ac:dyDescent="0.1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7"/>
      <c r="M804" s="33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</row>
    <row r="805" spans="1:28" ht="15.75" customHeight="1" x14ac:dyDescent="0.1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7"/>
      <c r="M805" s="33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</row>
    <row r="806" spans="1:28" ht="15.75" customHeight="1" x14ac:dyDescent="0.1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7"/>
      <c r="M806" s="33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</row>
    <row r="807" spans="1:28" ht="15.75" customHeight="1" x14ac:dyDescent="0.1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7"/>
      <c r="M807" s="33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</row>
    <row r="808" spans="1:28" ht="15.75" customHeight="1" x14ac:dyDescent="0.1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7"/>
      <c r="M808" s="33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</row>
    <row r="809" spans="1:28" ht="15.75" customHeight="1" x14ac:dyDescent="0.1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7"/>
      <c r="M809" s="33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</row>
    <row r="810" spans="1:28" ht="15.75" customHeight="1" x14ac:dyDescent="0.1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7"/>
      <c r="M810" s="33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</row>
    <row r="811" spans="1:28" ht="15.75" customHeight="1" x14ac:dyDescent="0.1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7"/>
      <c r="M811" s="33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</row>
    <row r="812" spans="1:28" ht="15.75" customHeight="1" x14ac:dyDescent="0.1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7"/>
      <c r="M812" s="33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</row>
    <row r="813" spans="1:28" ht="15.75" customHeight="1" x14ac:dyDescent="0.1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7"/>
      <c r="M813" s="33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</row>
    <row r="814" spans="1:28" ht="15.75" customHeight="1" x14ac:dyDescent="0.1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7"/>
      <c r="M814" s="33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</row>
    <row r="815" spans="1:28" ht="15.75" customHeight="1" x14ac:dyDescent="0.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7"/>
      <c r="M815" s="33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</row>
    <row r="816" spans="1:28" ht="15.75" customHeight="1" x14ac:dyDescent="0.1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7"/>
      <c r="M816" s="33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</row>
    <row r="817" spans="1:28" ht="15.75" customHeight="1" x14ac:dyDescent="0.1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7"/>
      <c r="M817" s="33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</row>
    <row r="818" spans="1:28" ht="15.75" customHeight="1" x14ac:dyDescent="0.1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7"/>
      <c r="M818" s="33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</row>
    <row r="819" spans="1:28" ht="15.75" customHeight="1" x14ac:dyDescent="0.1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7"/>
      <c r="M819" s="33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</row>
    <row r="820" spans="1:28" ht="15.75" customHeight="1" x14ac:dyDescent="0.1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7"/>
      <c r="M820" s="33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</row>
    <row r="821" spans="1:28" ht="15.75" customHeight="1" x14ac:dyDescent="0.1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7"/>
      <c r="M821" s="33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</row>
    <row r="822" spans="1:28" ht="15.75" customHeight="1" x14ac:dyDescent="0.1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7"/>
      <c r="M822" s="33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</row>
    <row r="823" spans="1:28" ht="15.75" customHeight="1" x14ac:dyDescent="0.1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7"/>
      <c r="M823" s="33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</row>
    <row r="824" spans="1:28" ht="15.75" customHeight="1" x14ac:dyDescent="0.1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7"/>
      <c r="M824" s="33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</row>
    <row r="825" spans="1:28" ht="15.75" customHeight="1" x14ac:dyDescent="0.1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7"/>
      <c r="M825" s="33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</row>
    <row r="826" spans="1:28" ht="15.75" customHeight="1" x14ac:dyDescent="0.1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7"/>
      <c r="M826" s="33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</row>
    <row r="827" spans="1:28" ht="15.75" customHeight="1" x14ac:dyDescent="0.1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7"/>
      <c r="M827" s="33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</row>
    <row r="828" spans="1:28" ht="15.75" customHeight="1" x14ac:dyDescent="0.1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7"/>
      <c r="M828" s="33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</row>
    <row r="829" spans="1:28" ht="15.75" customHeight="1" x14ac:dyDescent="0.1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7"/>
      <c r="M829" s="33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</row>
    <row r="830" spans="1:28" ht="15.75" customHeight="1" x14ac:dyDescent="0.1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7"/>
      <c r="M830" s="33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</row>
    <row r="831" spans="1:28" ht="15.75" customHeight="1" x14ac:dyDescent="0.1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7"/>
      <c r="M831" s="33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</row>
    <row r="832" spans="1:28" ht="15.75" customHeight="1" x14ac:dyDescent="0.1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7"/>
      <c r="M832" s="33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</row>
    <row r="833" spans="1:28" ht="15.75" customHeight="1" x14ac:dyDescent="0.1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7"/>
      <c r="M833" s="33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</row>
    <row r="834" spans="1:28" ht="15.75" customHeight="1" x14ac:dyDescent="0.1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7"/>
      <c r="M834" s="33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</row>
    <row r="835" spans="1:28" ht="15.75" customHeight="1" x14ac:dyDescent="0.1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7"/>
      <c r="M835" s="33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</row>
    <row r="836" spans="1:28" ht="15.75" customHeight="1" x14ac:dyDescent="0.1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7"/>
      <c r="M836" s="33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</row>
    <row r="837" spans="1:28" ht="15.75" customHeight="1" x14ac:dyDescent="0.1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7"/>
      <c r="M837" s="33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</row>
    <row r="838" spans="1:28" ht="15.75" customHeight="1" x14ac:dyDescent="0.1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7"/>
      <c r="M838" s="33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</row>
    <row r="839" spans="1:28" ht="15.75" customHeight="1" x14ac:dyDescent="0.1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7"/>
      <c r="M839" s="33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</row>
    <row r="840" spans="1:28" ht="15.75" customHeight="1" x14ac:dyDescent="0.1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7"/>
      <c r="M840" s="33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</row>
    <row r="841" spans="1:28" ht="15.75" customHeight="1" x14ac:dyDescent="0.1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7"/>
      <c r="M841" s="33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</row>
    <row r="842" spans="1:28" ht="15.75" customHeight="1" x14ac:dyDescent="0.1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7"/>
      <c r="M842" s="33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</row>
    <row r="843" spans="1:28" ht="15.75" customHeight="1" x14ac:dyDescent="0.1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7"/>
      <c r="M843" s="33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</row>
    <row r="844" spans="1:28" ht="15.75" customHeight="1" x14ac:dyDescent="0.1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7"/>
      <c r="M844" s="33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</row>
    <row r="845" spans="1:28" ht="15.75" customHeight="1" x14ac:dyDescent="0.1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7"/>
      <c r="M845" s="33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</row>
    <row r="846" spans="1:28" ht="15.75" customHeight="1" x14ac:dyDescent="0.1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7"/>
      <c r="M846" s="33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</row>
    <row r="847" spans="1:28" ht="15.75" customHeight="1" x14ac:dyDescent="0.1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7"/>
      <c r="M847" s="33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</row>
    <row r="848" spans="1:28" ht="15.75" customHeight="1" x14ac:dyDescent="0.1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7"/>
      <c r="M848" s="33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</row>
    <row r="849" spans="1:28" ht="15.75" customHeight="1" x14ac:dyDescent="0.1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7"/>
      <c r="M849" s="33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</row>
    <row r="850" spans="1:28" ht="15.75" customHeight="1" x14ac:dyDescent="0.1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7"/>
      <c r="M850" s="33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</row>
    <row r="851" spans="1:28" ht="15.75" customHeight="1" x14ac:dyDescent="0.1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7"/>
      <c r="M851" s="33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</row>
    <row r="852" spans="1:28" ht="15.75" customHeight="1" x14ac:dyDescent="0.1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7"/>
      <c r="M852" s="33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</row>
    <row r="853" spans="1:28" ht="15.75" customHeight="1" x14ac:dyDescent="0.1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7"/>
      <c r="M853" s="33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</row>
    <row r="854" spans="1:28" ht="15.75" customHeight="1" x14ac:dyDescent="0.1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7"/>
      <c r="M854" s="33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</row>
    <row r="855" spans="1:28" ht="15.75" customHeight="1" x14ac:dyDescent="0.1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7"/>
      <c r="M855" s="33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</row>
    <row r="856" spans="1:28" ht="15.75" customHeight="1" x14ac:dyDescent="0.1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7"/>
      <c r="M856" s="33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</row>
    <row r="857" spans="1:28" ht="15.75" customHeight="1" x14ac:dyDescent="0.1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7"/>
      <c r="M857" s="33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</row>
    <row r="858" spans="1:28" ht="15.75" customHeight="1" x14ac:dyDescent="0.1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7"/>
      <c r="M858" s="33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</row>
    <row r="859" spans="1:28" ht="15.75" customHeight="1" x14ac:dyDescent="0.1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7"/>
      <c r="M859" s="33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</row>
    <row r="860" spans="1:28" ht="15.75" customHeight="1" x14ac:dyDescent="0.1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7"/>
      <c r="M860" s="33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</row>
    <row r="861" spans="1:28" ht="15.75" customHeight="1" x14ac:dyDescent="0.1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7"/>
      <c r="M861" s="33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</row>
    <row r="862" spans="1:28" ht="15.75" customHeight="1" x14ac:dyDescent="0.1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7"/>
      <c r="M862" s="33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</row>
    <row r="863" spans="1:28" ht="15.75" customHeight="1" x14ac:dyDescent="0.1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7"/>
      <c r="M863" s="33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</row>
    <row r="864" spans="1:28" ht="15.75" customHeight="1" x14ac:dyDescent="0.1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7"/>
      <c r="M864" s="33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</row>
    <row r="865" spans="1:28" ht="15.75" customHeight="1" x14ac:dyDescent="0.1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7"/>
      <c r="M865" s="33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</row>
    <row r="866" spans="1:28" ht="15.75" customHeight="1" x14ac:dyDescent="0.1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7"/>
      <c r="M866" s="33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</row>
    <row r="867" spans="1:28" ht="15.75" customHeight="1" x14ac:dyDescent="0.1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7"/>
      <c r="M867" s="33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</row>
    <row r="868" spans="1:28" ht="15.75" customHeight="1" x14ac:dyDescent="0.1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7"/>
      <c r="M868" s="33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</row>
    <row r="869" spans="1:28" ht="15.75" customHeight="1" x14ac:dyDescent="0.1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7"/>
      <c r="M869" s="33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</row>
    <row r="870" spans="1:28" ht="15.75" customHeight="1" x14ac:dyDescent="0.1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7"/>
      <c r="M870" s="33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</row>
    <row r="871" spans="1:28" ht="15.75" customHeight="1" x14ac:dyDescent="0.1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7"/>
      <c r="M871" s="33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</row>
    <row r="872" spans="1:28" ht="15.75" customHeight="1" x14ac:dyDescent="0.1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7"/>
      <c r="M872" s="33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</row>
    <row r="873" spans="1:28" ht="15.75" customHeight="1" x14ac:dyDescent="0.1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7"/>
      <c r="M873" s="33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</row>
    <row r="874" spans="1:28" ht="15.75" customHeight="1" x14ac:dyDescent="0.1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7"/>
      <c r="M874" s="33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</row>
    <row r="875" spans="1:28" ht="15.75" customHeight="1" x14ac:dyDescent="0.1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7"/>
      <c r="M875" s="33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</row>
    <row r="876" spans="1:28" ht="15.75" customHeight="1" x14ac:dyDescent="0.1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7"/>
      <c r="M876" s="33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</row>
    <row r="877" spans="1:28" ht="15.75" customHeight="1" x14ac:dyDescent="0.1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7"/>
      <c r="M877" s="33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</row>
    <row r="878" spans="1:28" ht="15.75" customHeight="1" x14ac:dyDescent="0.1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7"/>
      <c r="M878" s="33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</row>
    <row r="879" spans="1:28" ht="15.75" customHeight="1" x14ac:dyDescent="0.1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7"/>
      <c r="M879" s="33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</row>
    <row r="880" spans="1:28" ht="15.75" customHeight="1" x14ac:dyDescent="0.1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7"/>
      <c r="M880" s="33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</row>
    <row r="881" spans="1:28" ht="15.75" customHeight="1" x14ac:dyDescent="0.1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7"/>
      <c r="M881" s="33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</row>
    <row r="882" spans="1:28" ht="15.75" customHeight="1" x14ac:dyDescent="0.1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7"/>
      <c r="M882" s="33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</row>
    <row r="883" spans="1:28" ht="15.75" customHeight="1" x14ac:dyDescent="0.1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7"/>
      <c r="M883" s="33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</row>
    <row r="884" spans="1:28" ht="15.75" customHeight="1" x14ac:dyDescent="0.1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7"/>
      <c r="M884" s="33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</row>
    <row r="885" spans="1:28" ht="15.75" customHeight="1" x14ac:dyDescent="0.1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7"/>
      <c r="M885" s="33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</row>
    <row r="886" spans="1:28" ht="15.75" customHeight="1" x14ac:dyDescent="0.1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7"/>
      <c r="M886" s="33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</row>
    <row r="887" spans="1:28" ht="15.75" customHeight="1" x14ac:dyDescent="0.1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7"/>
      <c r="M887" s="33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</row>
    <row r="888" spans="1:28" ht="15.75" customHeight="1" x14ac:dyDescent="0.1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7"/>
      <c r="M888" s="33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</row>
    <row r="889" spans="1:28" ht="15.75" customHeight="1" x14ac:dyDescent="0.1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7"/>
      <c r="M889" s="33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</row>
    <row r="890" spans="1:28" ht="15.75" customHeight="1" x14ac:dyDescent="0.1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7"/>
      <c r="M890" s="33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</row>
    <row r="891" spans="1:28" ht="15.75" customHeight="1" x14ac:dyDescent="0.1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7"/>
      <c r="M891" s="33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</row>
    <row r="892" spans="1:28" ht="15.75" customHeight="1" x14ac:dyDescent="0.1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7"/>
      <c r="M892" s="33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</row>
    <row r="893" spans="1:28" ht="15.75" customHeight="1" x14ac:dyDescent="0.1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7"/>
      <c r="M893" s="33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</row>
    <row r="894" spans="1:28" ht="15.75" customHeight="1" x14ac:dyDescent="0.1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7"/>
      <c r="M894" s="33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</row>
    <row r="895" spans="1:28" ht="15.75" customHeight="1" x14ac:dyDescent="0.1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7"/>
      <c r="M895" s="33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</row>
    <row r="896" spans="1:28" ht="15.75" customHeight="1" x14ac:dyDescent="0.1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7"/>
      <c r="M896" s="33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</row>
    <row r="897" spans="1:28" ht="15.75" customHeight="1" x14ac:dyDescent="0.1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7"/>
      <c r="M897" s="33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</row>
    <row r="898" spans="1:28" ht="15.75" customHeight="1" x14ac:dyDescent="0.1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7"/>
      <c r="M898" s="33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</row>
    <row r="899" spans="1:28" ht="15.75" customHeight="1" x14ac:dyDescent="0.1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7"/>
      <c r="M899" s="33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</row>
    <row r="900" spans="1:28" ht="15.75" customHeight="1" x14ac:dyDescent="0.1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7"/>
      <c r="M900" s="33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</row>
    <row r="901" spans="1:28" ht="15.75" customHeight="1" x14ac:dyDescent="0.1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7"/>
      <c r="M901" s="33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</row>
    <row r="902" spans="1:28" ht="15.75" customHeight="1" x14ac:dyDescent="0.1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7"/>
      <c r="M902" s="33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</row>
    <row r="903" spans="1:28" ht="15.75" customHeight="1" x14ac:dyDescent="0.1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7"/>
      <c r="M903" s="33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</row>
    <row r="904" spans="1:28" ht="15.75" customHeight="1" x14ac:dyDescent="0.1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7"/>
      <c r="M904" s="33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</row>
    <row r="905" spans="1:28" ht="15.75" customHeight="1" x14ac:dyDescent="0.1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7"/>
      <c r="M905" s="33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</row>
    <row r="906" spans="1:28" ht="15.75" customHeight="1" x14ac:dyDescent="0.1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7"/>
      <c r="M906" s="33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</row>
    <row r="907" spans="1:28" ht="15.75" customHeight="1" x14ac:dyDescent="0.1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7"/>
      <c r="M907" s="33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</row>
    <row r="908" spans="1:28" ht="15.75" customHeight="1" x14ac:dyDescent="0.1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7"/>
      <c r="M908" s="33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</row>
    <row r="909" spans="1:28" ht="15.75" customHeight="1" x14ac:dyDescent="0.1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7"/>
      <c r="M909" s="33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</row>
    <row r="910" spans="1:28" ht="15.75" customHeight="1" x14ac:dyDescent="0.1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7"/>
      <c r="M910" s="33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</row>
    <row r="911" spans="1:28" ht="15.75" customHeight="1" x14ac:dyDescent="0.1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7"/>
      <c r="M911" s="33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</row>
    <row r="912" spans="1:28" ht="15.75" customHeight="1" x14ac:dyDescent="0.1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7"/>
      <c r="M912" s="33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</row>
    <row r="913" spans="1:28" ht="15.75" customHeight="1" x14ac:dyDescent="0.1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7"/>
      <c r="M913" s="33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</row>
    <row r="914" spans="1:28" ht="15.75" customHeight="1" x14ac:dyDescent="0.1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7"/>
      <c r="M914" s="33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</row>
    <row r="915" spans="1:28" ht="15.75" customHeight="1" x14ac:dyDescent="0.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7"/>
      <c r="M915" s="33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</row>
    <row r="916" spans="1:28" ht="15.75" customHeight="1" x14ac:dyDescent="0.1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7"/>
      <c r="M916" s="33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</row>
    <row r="917" spans="1:28" ht="15.75" customHeight="1" x14ac:dyDescent="0.1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7"/>
      <c r="M917" s="33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</row>
    <row r="918" spans="1:28" ht="15.75" customHeight="1" x14ac:dyDescent="0.1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7"/>
      <c r="M918" s="33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</row>
    <row r="919" spans="1:28" ht="15.75" customHeight="1" x14ac:dyDescent="0.1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7"/>
      <c r="M919" s="33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</row>
    <row r="920" spans="1:28" ht="15.75" customHeight="1" x14ac:dyDescent="0.1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7"/>
      <c r="M920" s="33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</row>
    <row r="921" spans="1:28" ht="15.75" customHeight="1" x14ac:dyDescent="0.1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7"/>
      <c r="M921" s="33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</row>
    <row r="922" spans="1:28" ht="15.75" customHeight="1" x14ac:dyDescent="0.1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7"/>
      <c r="M922" s="33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</row>
    <row r="923" spans="1:28" ht="15.75" customHeight="1" x14ac:dyDescent="0.1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7"/>
      <c r="M923" s="33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</row>
    <row r="924" spans="1:28" ht="15.75" customHeight="1" x14ac:dyDescent="0.1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7"/>
      <c r="M924" s="33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</row>
    <row r="925" spans="1:28" ht="15.75" customHeight="1" x14ac:dyDescent="0.1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7"/>
      <c r="M925" s="33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</row>
    <row r="926" spans="1:28" ht="15.75" customHeight="1" x14ac:dyDescent="0.1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7"/>
      <c r="M926" s="33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</row>
    <row r="927" spans="1:28" ht="15.75" customHeight="1" x14ac:dyDescent="0.1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7"/>
      <c r="M927" s="33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</row>
    <row r="928" spans="1:28" ht="15.75" customHeight="1" x14ac:dyDescent="0.1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7"/>
      <c r="M928" s="33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</row>
    <row r="929" spans="1:28" ht="15.75" customHeight="1" x14ac:dyDescent="0.1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7"/>
      <c r="M929" s="33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</row>
    <row r="930" spans="1:28" ht="15.75" customHeight="1" x14ac:dyDescent="0.1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7"/>
      <c r="M930" s="33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</row>
    <row r="931" spans="1:28" ht="15.75" customHeight="1" x14ac:dyDescent="0.1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7"/>
      <c r="M931" s="33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</row>
    <row r="932" spans="1:28" ht="15.75" customHeight="1" x14ac:dyDescent="0.1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7"/>
      <c r="M932" s="33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</row>
    <row r="933" spans="1:28" ht="15.75" customHeight="1" x14ac:dyDescent="0.1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7"/>
      <c r="M933" s="33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</row>
    <row r="934" spans="1:28" ht="15.75" customHeight="1" x14ac:dyDescent="0.1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7"/>
      <c r="M934" s="33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</row>
    <row r="935" spans="1:28" ht="15.75" customHeight="1" x14ac:dyDescent="0.1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7"/>
      <c r="M935" s="33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</row>
    <row r="936" spans="1:28" ht="15.75" customHeight="1" x14ac:dyDescent="0.1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7"/>
      <c r="M936" s="33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</row>
    <row r="937" spans="1:28" ht="15.75" customHeight="1" x14ac:dyDescent="0.1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7"/>
      <c r="M937" s="33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</row>
    <row r="938" spans="1:28" ht="15.75" customHeight="1" x14ac:dyDescent="0.1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7"/>
      <c r="M938" s="33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</row>
    <row r="939" spans="1:28" ht="15.75" customHeight="1" x14ac:dyDescent="0.1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7"/>
      <c r="M939" s="33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</row>
    <row r="940" spans="1:28" ht="15.75" customHeight="1" x14ac:dyDescent="0.1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7"/>
      <c r="M940" s="33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</row>
    <row r="941" spans="1:28" ht="15.75" customHeight="1" x14ac:dyDescent="0.1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7"/>
      <c r="M941" s="33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</row>
    <row r="942" spans="1:28" ht="15.75" customHeight="1" x14ac:dyDescent="0.1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7"/>
      <c r="M942" s="33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</row>
    <row r="943" spans="1:28" ht="15.75" customHeight="1" x14ac:dyDescent="0.1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7"/>
      <c r="M943" s="33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</row>
    <row r="944" spans="1:28" ht="15.75" customHeight="1" x14ac:dyDescent="0.1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7"/>
      <c r="M944" s="33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</row>
    <row r="945" spans="1:28" ht="15.75" customHeight="1" x14ac:dyDescent="0.1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7"/>
      <c r="M945" s="33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</row>
    <row r="946" spans="1:28" ht="15.75" customHeight="1" x14ac:dyDescent="0.1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7"/>
      <c r="M946" s="33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</row>
    <row r="947" spans="1:28" ht="15.75" customHeight="1" x14ac:dyDescent="0.1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7"/>
      <c r="M947" s="33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</row>
    <row r="948" spans="1:28" ht="15.75" customHeight="1" x14ac:dyDescent="0.1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7"/>
      <c r="M948" s="33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</row>
    <row r="949" spans="1:28" ht="15.75" customHeight="1" x14ac:dyDescent="0.1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7"/>
      <c r="M949" s="33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</row>
    <row r="950" spans="1:28" ht="15.75" customHeight="1" x14ac:dyDescent="0.1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7"/>
      <c r="M950" s="33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</row>
    <row r="951" spans="1:28" ht="15.75" customHeight="1" x14ac:dyDescent="0.1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7"/>
      <c r="M951" s="33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</row>
    <row r="952" spans="1:28" ht="15.75" customHeight="1" x14ac:dyDescent="0.1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7"/>
      <c r="M952" s="33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</row>
    <row r="953" spans="1:28" ht="15.75" customHeight="1" x14ac:dyDescent="0.1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7"/>
      <c r="M953" s="33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</row>
    <row r="954" spans="1:28" ht="15.75" customHeight="1" x14ac:dyDescent="0.1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7"/>
      <c r="M954" s="33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</row>
    <row r="955" spans="1:28" ht="15.75" customHeight="1" x14ac:dyDescent="0.1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7"/>
      <c r="M955" s="33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</row>
    <row r="956" spans="1:28" ht="15.75" customHeight="1" x14ac:dyDescent="0.1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7"/>
      <c r="M956" s="33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</row>
    <row r="957" spans="1:28" ht="15.75" customHeight="1" x14ac:dyDescent="0.1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7"/>
      <c r="M957" s="33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</row>
    <row r="958" spans="1:28" ht="15.75" customHeight="1" x14ac:dyDescent="0.1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7"/>
      <c r="M958" s="33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</row>
    <row r="959" spans="1:28" ht="15.75" customHeight="1" x14ac:dyDescent="0.1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7"/>
      <c r="M959" s="33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</row>
    <row r="960" spans="1:28" ht="15.75" customHeight="1" x14ac:dyDescent="0.1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7"/>
      <c r="M960" s="33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</row>
    <row r="961" spans="1:28" ht="15.75" customHeight="1" x14ac:dyDescent="0.1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7"/>
      <c r="M961" s="33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</row>
    <row r="962" spans="1:28" ht="15.75" customHeight="1" x14ac:dyDescent="0.1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7"/>
      <c r="M962" s="33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</row>
    <row r="963" spans="1:28" ht="15.75" customHeight="1" x14ac:dyDescent="0.1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7"/>
      <c r="M963" s="33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</row>
    <row r="964" spans="1:28" ht="15.75" customHeight="1" x14ac:dyDescent="0.1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7"/>
      <c r="M964" s="33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</row>
    <row r="965" spans="1:28" ht="15.75" customHeight="1" x14ac:dyDescent="0.1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7"/>
      <c r="M965" s="33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</row>
    <row r="966" spans="1:28" ht="15.75" customHeight="1" x14ac:dyDescent="0.1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7"/>
      <c r="M966" s="33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</row>
    <row r="967" spans="1:28" ht="15.75" customHeight="1" x14ac:dyDescent="0.1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7"/>
      <c r="M967" s="33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</row>
    <row r="968" spans="1:28" ht="15.75" customHeight="1" x14ac:dyDescent="0.1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7"/>
      <c r="M968" s="33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</row>
    <row r="969" spans="1:28" ht="15.75" customHeight="1" x14ac:dyDescent="0.1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7"/>
      <c r="M969" s="33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</row>
    <row r="970" spans="1:28" ht="15.75" customHeight="1" x14ac:dyDescent="0.1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7"/>
      <c r="M970" s="33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</row>
    <row r="971" spans="1:28" ht="15.75" customHeight="1" x14ac:dyDescent="0.1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7"/>
      <c r="M971" s="33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</row>
    <row r="972" spans="1:28" ht="15.75" customHeight="1" x14ac:dyDescent="0.1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7"/>
      <c r="M972" s="33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</row>
    <row r="973" spans="1:28" ht="15.75" customHeight="1" x14ac:dyDescent="0.1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7"/>
      <c r="M973" s="33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</row>
    <row r="974" spans="1:28" ht="15.75" customHeight="1" x14ac:dyDescent="0.1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7"/>
      <c r="M974" s="33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</row>
    <row r="975" spans="1:28" ht="15.75" customHeight="1" x14ac:dyDescent="0.1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7"/>
      <c r="M975" s="33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</row>
    <row r="976" spans="1:28" ht="15.75" customHeight="1" x14ac:dyDescent="0.1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7"/>
      <c r="M976" s="33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</row>
    <row r="977" spans="1:28" ht="15.75" customHeight="1" x14ac:dyDescent="0.1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7"/>
      <c r="M977" s="33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</row>
    <row r="978" spans="1:28" ht="15.75" customHeight="1" x14ac:dyDescent="0.1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7"/>
      <c r="M978" s="33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</row>
    <row r="979" spans="1:28" ht="15.75" customHeight="1" x14ac:dyDescent="0.1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7"/>
      <c r="M979" s="33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</row>
    <row r="980" spans="1:28" ht="15.75" customHeight="1" x14ac:dyDescent="0.1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7"/>
      <c r="M980" s="33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</row>
    <row r="981" spans="1:28" ht="15.75" customHeight="1" x14ac:dyDescent="0.1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7"/>
      <c r="M981" s="33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</row>
    <row r="982" spans="1:28" ht="15.75" customHeight="1" x14ac:dyDescent="0.1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7"/>
      <c r="M982" s="33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</row>
    <row r="983" spans="1:28" ht="15.75" customHeight="1" x14ac:dyDescent="0.1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7"/>
      <c r="M983" s="33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</row>
    <row r="984" spans="1:28" ht="15.75" customHeight="1" x14ac:dyDescent="0.1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7"/>
      <c r="M984" s="33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</row>
    <row r="985" spans="1:28" ht="15.75" customHeight="1" x14ac:dyDescent="0.1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7"/>
      <c r="M985" s="33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</row>
    <row r="986" spans="1:28" ht="15.75" customHeight="1" x14ac:dyDescent="0.1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7"/>
      <c r="M986" s="33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</row>
    <row r="987" spans="1:28" ht="15.75" customHeight="1" x14ac:dyDescent="0.1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7"/>
      <c r="M987" s="33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</row>
    <row r="988" spans="1:28" ht="15.75" customHeight="1" x14ac:dyDescent="0.1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7"/>
      <c r="M988" s="33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</row>
    <row r="989" spans="1:28" ht="15.75" customHeight="1" x14ac:dyDescent="0.1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7"/>
      <c r="M989" s="33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</row>
    <row r="990" spans="1:28" ht="15.75" customHeight="1" x14ac:dyDescent="0.1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7"/>
      <c r="M990" s="33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</row>
    <row r="991" spans="1:28" ht="15.75" customHeight="1" x14ac:dyDescent="0.1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7"/>
      <c r="M991" s="33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</row>
    <row r="992" spans="1:28" ht="15.75" customHeight="1" x14ac:dyDescent="0.1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7"/>
      <c r="M992" s="33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</row>
    <row r="993" spans="1:28" ht="15.75" customHeight="1" x14ac:dyDescent="0.1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7"/>
      <c r="M993" s="33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</row>
    <row r="994" spans="1:28" ht="15.75" customHeight="1" x14ac:dyDescent="0.1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7"/>
      <c r="M994" s="33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</row>
    <row r="995" spans="1:28" ht="15.75" customHeight="1" x14ac:dyDescent="0.1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7"/>
      <c r="M995" s="33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</row>
    <row r="996" spans="1:28" ht="15.75" customHeight="1" x14ac:dyDescent="0.1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7"/>
      <c r="M996" s="33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</row>
    <row r="997" spans="1:28" ht="15.75" customHeight="1" x14ac:dyDescent="0.1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7"/>
      <c r="M997" s="33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</row>
    <row r="998" spans="1:28" ht="14" x14ac:dyDescent="0.1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33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</row>
    <row r="999" spans="1:28" ht="14" x14ac:dyDescent="0.1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33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</row>
    <row r="1000" spans="1:28" ht="14" x14ac:dyDescent="0.1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33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</row>
    <row r="1001" spans="1:28" ht="15.75" customHeight="1" x14ac:dyDescent="0.15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33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</row>
    <row r="1002" spans="1:28" ht="15.75" customHeight="1" x14ac:dyDescent="0.15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33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</row>
    <row r="1003" spans="1:28" ht="15.75" customHeight="1" x14ac:dyDescent="0.15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33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</row>
    <row r="1004" spans="1:28" ht="15.75" customHeight="1" x14ac:dyDescent="0.15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33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</row>
    <row r="1005" spans="1:28" ht="15.75" customHeight="1" x14ac:dyDescent="0.15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33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</row>
    <row r="1006" spans="1:28" ht="15.75" customHeight="1" x14ac:dyDescent="0.15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33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</row>
  </sheetData>
  <mergeCells count="9">
    <mergeCell ref="B29:I29"/>
    <mergeCell ref="B31:I31"/>
    <mergeCell ref="B6:L6"/>
    <mergeCell ref="B8:L8"/>
    <mergeCell ref="B9:G9"/>
    <mergeCell ref="I9:L9"/>
    <mergeCell ref="B22:K22"/>
    <mergeCell ref="B25:E25"/>
    <mergeCell ref="G25:J25"/>
  </mergeCells>
  <conditionalFormatting sqref="B11:G21 B27:E28">
    <cfRule type="notContainsBlanks" dxfId="6" priority="1">
      <formula>LEN(TRIM(B11))&gt;0</formula>
    </cfRule>
  </conditionalFormatting>
  <conditionalFormatting sqref="F19">
    <cfRule type="notContainsBlanks" dxfId="5" priority="2">
      <formula>LEN(TRIM(F19))&gt;0</formula>
    </cfRule>
  </conditionalFormatting>
  <conditionalFormatting sqref="K27:K28">
    <cfRule type="containsText" dxfId="4" priority="3" operator="containsText" text="VERDADERO">
      <formula>NOT(ISERROR(SEARCH(("VERDADERO"),(K27))))</formula>
    </cfRule>
    <cfRule type="containsText" dxfId="3" priority="4" operator="containsText" text="FALSO">
      <formula>NOT(ISERROR(SEARCH(("FALSO"),(K27))))</formula>
    </cfRule>
  </conditionalFormatting>
  <conditionalFormatting sqref="K28">
    <cfRule type="containsText" dxfId="2" priority="5" operator="containsText" text="VERDADERO">
      <formula>NOT(ISERROR(SEARCH(("VERDADERO"),(K28))))</formula>
    </cfRule>
  </conditionalFormatting>
  <conditionalFormatting sqref="M11:M21">
    <cfRule type="containsText" dxfId="1" priority="6" operator="containsText" text="FALSO">
      <formula>NOT(ISERROR(SEARCH(("FALSO"),(M11))))</formula>
    </cfRule>
    <cfRule type="containsText" dxfId="0" priority="7" operator="containsText" text="VERDADERO">
      <formula>NOT(ISERROR(SEARCH(("VERDADERO"),(M11))))</formula>
    </cfRule>
  </conditionalFormatting>
  <pageMargins left="0.70866141732283472" right="0.70866141732283472" top="0.74803149606299213" bottom="0.7480314960629921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Gisell Quevedo Quevedo</dc:creator>
  <cp:lastModifiedBy>Heidy Martinez Rodriguez</cp:lastModifiedBy>
  <dcterms:created xsi:type="dcterms:W3CDTF">2018-03-14T19:30:06Z</dcterms:created>
  <dcterms:modified xsi:type="dcterms:W3CDTF">2026-09-23T20:17:12Z</dcterms:modified>
</cp:coreProperties>
</file>