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tha.leiva\OneDrive - Fuerza Aerea\VIGENCIA 2026\PROCESOS CONTRACTUALES 2026\MENOR\092-00-D-CACOM-1-GRUAL-2026\"/>
    </mc:Choice>
  </mc:AlternateContent>
  <bookViews>
    <workbookView xWindow="0" yWindow="0" windowWidth="28800" windowHeight="11310"/>
  </bookViews>
  <sheets>
    <sheet name="PROPUESTA EOCNOMICA OFERENTE 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EOCNOMICA OFERENTE '!$I$12:$I$32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EOCNOMICA OFERENTE '!$A$1:$M$46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EOCNOMICA OFERENTE '!$K$34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EOCNOMICA OFERENTE '!$K$41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EOCNOMICA OFERENTE '!$K$41</definedName>
    <definedName name="solver_pre" localSheetId="0" hidden="1">0.000001</definedName>
    <definedName name="solver_rel1" localSheetId="0" hidden="1">2</definedName>
    <definedName name="solver_rhs1" localSheetId="0" hidden="1">'PROPUESTA EOCNOMICA OFERENTE '!$K$42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" l="1"/>
  <c r="K31" i="1" s="1"/>
  <c r="K27" i="1"/>
  <c r="K28" i="1" s="1"/>
  <c r="K24" i="1"/>
  <c r="K25" i="1" s="1"/>
  <c r="K21" i="1"/>
  <c r="K20" i="1"/>
  <c r="K19" i="1"/>
  <c r="K18" i="1"/>
  <c r="K22" i="1" s="1"/>
  <c r="K15" i="1"/>
  <c r="K16" i="1" s="1"/>
  <c r="K32" i="1" l="1"/>
  <c r="K35" i="1" s="1"/>
  <c r="K36" i="1" s="1"/>
</calcChain>
</file>

<file path=xl/sharedStrings.xml><?xml version="1.0" encoding="utf-8"?>
<sst xmlns="http://schemas.openxmlformats.org/spreadsheetml/2006/main" count="62" uniqueCount="52">
  <si>
    <t>Formulario 1 - Propuesta económica  - Documento tipo de selección abreviada de menor cuantía - versión 2</t>
  </si>
  <si>
    <t>Código</t>
  </si>
  <si>
    <t>CCE-EICP-FM-25</t>
  </si>
  <si>
    <t>Versión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</si>
  <si>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</si>
  <si>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</si>
  <si>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</si>
  <si>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</si>
  <si>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</si>
  <si>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</si>
  <si>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</si>
  <si>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</si>
  <si>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</si>
  <si>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</si>
  <si>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</si>
  <si>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FRESADO DE PAVIMENTO ASFÁLTICO 10 CM</t>
  </si>
  <si>
    <t>m²</t>
  </si>
  <si>
    <t>Subtotal</t>
  </si>
  <si>
    <t>CIMENTACION</t>
  </si>
  <si>
    <t>EXTENDIDO Y COMPACTACION DE BASE ESTABILIZADORA CON CEMENTO</t>
  </si>
  <si>
    <t>m³</t>
  </si>
  <si>
    <t>EXTENDIDO Y COMPACTACIÓN DE PAVIMENTO ASFÁLTICO (MDC - 19INVIAS)</t>
  </si>
  <si>
    <t>EXTENDIDO Y COMPACTACION DE FRESADO CON CEMENTO</t>
  </si>
  <si>
    <t>GEOTEXTIL DE ALTO MODULO FORTEX BX 760 O SIMILAR.</t>
  </si>
  <si>
    <t>INSTALACIONES HIDRAULICAS</t>
  </si>
  <si>
    <t>IMPRIMACION CON EMULSIÓN ASFALTICA (CRL-1)</t>
  </si>
  <si>
    <t xml:space="preserve">ACABADOS DE MUROS, PINTURAS </t>
  </si>
  <si>
    <t>LINEAS DE DEMARCACION CON PINTURA TRAFICO BLANCO Y AMARILLO REFLECTIVA CON MICROESFERAS</t>
  </si>
  <si>
    <t>ml</t>
  </si>
  <si>
    <t>ASEO Y RETIRO DE ESCOMBROS</t>
  </si>
  <si>
    <t>RETIRO DE SOBRANTES FUERA DE LA UNIDAD</t>
  </si>
  <si>
    <t xml:space="preserve">SUBTOTAL OBRAS </t>
  </si>
  <si>
    <t>IVA SOBRE LA UTILIDAD</t>
  </si>
  <si>
    <t>SUBTOTAL OBRAS (INCLUYE IVA)</t>
  </si>
  <si>
    <t>VALOR 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</si>
  <si>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</si>
  <si>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</si>
  <si>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</si>
  <si>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</si>
  <si>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</si>
  <si>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</si>
  <si>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</si>
  <si>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</si>
  <si>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</si>
  <si>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</si>
  <si>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</si>
  <si>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</si>
  <si>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FORMATO</t>
  </si>
  <si>
    <t xml:space="preserve">PROPUESTA ECONOMICA OFERENTE </t>
  </si>
  <si>
    <t xml:space="preserve">Ver condiciones de presentación y causales de rechazo en el documento base tipo. </t>
  </si>
  <si>
    <t xml:space="preserve">CC y Matricula Profesional </t>
  </si>
  <si>
    <t xml:space="preserve">Nombre  y firma del proponente , Representante Legal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</si>
</sst>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([$$-240A]\ * #,##0_);_([$$-240A]\ * \(#,##0\);_([$$-240A]\ * &quot;-&quot;??_);_(@_)"/>
    <numFmt numFmtId="173" formatCode="0#.00\ \L\t"/>
    <numFmt numFmtId="174" formatCode="_ [$$-240A]\ * #,##0.00_ ;_ [$$-240A]\ * \-#,##0.00_ ;_ [$$-240A]\ * &quot;-&quot;??_ ;_ @_ "/>
    <numFmt numFmtId="175" formatCode="_ * #,##0.00_ ;_ * \-#,##0.00_ ;_ * &quot;-&quot;??_ ;_ @_ "/>
    <numFmt numFmtId="176" formatCode="_ * #,##0_ ;_ * \-#,##0_ ;_ * &quot;-&quot;??_ ;_ @_ 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sz val="8"/>
      <name val="Arial"/>
      <family val="2"/>
      <charset val="1"/>
    </font>
    <font>
      <b/>
      <sz val="12"/>
      <name val="Arial Narrow"/>
      <family val="2"/>
    </font>
    <font>
      <sz val="10"/>
      <name val="Arial"/>
      <family val="2"/>
    </font>
    <font>
      <sz val="12"/>
      <name val="Arial"/>
      <family val="2"/>
    </font>
    <font>
      <sz val="8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6">
    <xf numFmtId="0" fontId="0" fillId="0" borderId="0"/>
    <xf numFmtId="175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" fillId="0" borderId="0"/>
    <xf numFmtId="0" fontId="1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70" fontId="9" fillId="0" borderId="0" applyFont="0" applyFill="0" applyBorder="0" applyAlignment="0" applyProtection="0"/>
    <xf numFmtId="0" fontId="9" fillId="0" borderId="0"/>
    <xf numFmtId="173" fontId="9" fillId="0" borderId="0" applyFont="0" applyFill="0" applyBorder="0" applyAlignment="0" applyProtection="0"/>
  </cellStyleXfs>
  <cellXfs count="140">
    <xf numFmtId="0" fontId="0" fillId="0" borderId="0" xfId="0"/>
    <xf numFmtId="0" fontId="3" fillId="0" borderId="0" xfId="3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3" applyFont="1"/>
    <xf numFmtId="0" fontId="3" fillId="0" borderId="4" xfId="3" applyFont="1" applyBorder="1"/>
    <xf numFmtId="0" fontId="3" fillId="0" borderId="8" xfId="3" applyFont="1" applyBorder="1"/>
    <xf numFmtId="0" fontId="4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3" fillId="0" borderId="13" xfId="3" applyFont="1" applyBorder="1"/>
    <xf numFmtId="0" fontId="3" fillId="2" borderId="0" xfId="3" applyFont="1" applyFill="1"/>
    <xf numFmtId="0" fontId="3" fillId="2" borderId="13" xfId="3" applyFont="1" applyFill="1" applyBorder="1"/>
    <xf numFmtId="0" fontId="3" fillId="2" borderId="8" xfId="3" applyFont="1" applyFill="1" applyBorder="1"/>
    <xf numFmtId="0" fontId="6" fillId="2" borderId="0" xfId="3" applyFont="1" applyFill="1"/>
    <xf numFmtId="0" fontId="8" fillId="0" borderId="29" xfId="6" applyFont="1" applyBorder="1" applyAlignment="1">
      <alignment horizontal="center" vertical="center" wrapText="1"/>
    </xf>
    <xf numFmtId="0" fontId="8" fillId="5" borderId="31" xfId="5" applyFont="1" applyFill="1" applyBorder="1" applyAlignment="1">
      <alignment vertical="center"/>
    </xf>
    <xf numFmtId="0" fontId="8" fillId="5" borderId="32" xfId="5" applyFont="1" applyFill="1" applyBorder="1" applyAlignment="1">
      <alignment vertical="center"/>
    </xf>
    <xf numFmtId="0" fontId="8" fillId="5" borderId="33" xfId="5" applyFont="1" applyFill="1" applyBorder="1" applyAlignment="1">
      <alignment vertical="center"/>
    </xf>
    <xf numFmtId="0" fontId="10" fillId="0" borderId="34" xfId="7" applyFont="1" applyBorder="1" applyAlignment="1">
      <alignment horizontal="center" vertical="center"/>
    </xf>
    <xf numFmtId="0" fontId="10" fillId="0" borderId="17" xfId="7" applyFont="1" applyBorder="1" applyAlignment="1">
      <alignment horizontal="center" vertical="center"/>
    </xf>
    <xf numFmtId="0" fontId="10" fillId="0" borderId="17" xfId="7" applyFont="1" applyBorder="1" applyAlignment="1">
      <alignment horizontal="left" vertical="center" wrapText="1"/>
    </xf>
    <xf numFmtId="4" fontId="10" fillId="0" borderId="17" xfId="8" applyNumberFormat="1" applyFont="1" applyBorder="1" applyAlignment="1">
      <alignment vertical="center" wrapText="1"/>
    </xf>
    <xf numFmtId="166" fontId="10" fillId="0" borderId="17" xfId="9" applyNumberFormat="1" applyFont="1" applyBorder="1" applyAlignment="1">
      <alignment horizontal="right" vertical="center" wrapText="1"/>
    </xf>
    <xf numFmtId="166" fontId="10" fillId="0" borderId="35" xfId="9" applyNumberFormat="1" applyFont="1" applyBorder="1" applyAlignment="1">
      <alignment horizontal="right" vertical="center" wrapText="1"/>
    </xf>
    <xf numFmtId="0" fontId="3" fillId="0" borderId="22" xfId="5" applyFont="1" applyBorder="1" applyAlignment="1">
      <alignment horizontal="left" vertical="center"/>
    </xf>
    <xf numFmtId="0" fontId="3" fillId="0" borderId="23" xfId="7" applyFont="1" applyBorder="1" applyAlignment="1">
      <alignment horizontal="center" vertical="center"/>
    </xf>
    <xf numFmtId="0" fontId="3" fillId="0" borderId="23" xfId="7" applyFont="1" applyBorder="1" applyAlignment="1">
      <alignment horizontal="left" vertical="center" wrapText="1"/>
    </xf>
    <xf numFmtId="4" fontId="3" fillId="0" borderId="17" xfId="8" applyNumberFormat="1" applyFont="1" applyBorder="1" applyAlignment="1">
      <alignment vertical="center" wrapText="1"/>
    </xf>
    <xf numFmtId="166" fontId="3" fillId="0" borderId="36" xfId="9" applyNumberFormat="1" applyFont="1" applyBorder="1" applyAlignment="1">
      <alignment horizontal="right" vertical="center" wrapText="1"/>
    </xf>
    <xf numFmtId="167" fontId="8" fillId="0" borderId="37" xfId="8" applyNumberFormat="1" applyFont="1" applyBorder="1" applyAlignment="1">
      <alignment horizontal="right" vertical="center"/>
    </xf>
    <xf numFmtId="0" fontId="10" fillId="0" borderId="25" xfId="7" applyFont="1" applyBorder="1" applyAlignment="1">
      <alignment horizontal="center" vertical="center"/>
    </xf>
    <xf numFmtId="0" fontId="10" fillId="0" borderId="26" xfId="7" applyFont="1" applyBorder="1" applyAlignment="1">
      <alignment horizontal="center" vertical="center"/>
    </xf>
    <xf numFmtId="0" fontId="10" fillId="0" borderId="16" xfId="7" applyFont="1" applyBorder="1" applyAlignment="1">
      <alignment horizontal="center" vertical="center"/>
    </xf>
    <xf numFmtId="0" fontId="6" fillId="0" borderId="4" xfId="3" applyFont="1" applyBorder="1"/>
    <xf numFmtId="0" fontId="6" fillId="0" borderId="8" xfId="3" applyFont="1" applyBorder="1"/>
    <xf numFmtId="0" fontId="3" fillId="0" borderId="23" xfId="3" applyFont="1" applyBorder="1"/>
    <xf numFmtId="0" fontId="3" fillId="0" borderId="23" xfId="3" applyFont="1" applyBorder="1" applyAlignment="1">
      <alignment horizontal="center"/>
    </xf>
    <xf numFmtId="0" fontId="3" fillId="0" borderId="38" xfId="5" applyFont="1" applyBorder="1" applyAlignment="1">
      <alignment horizontal="left" vertical="center"/>
    </xf>
    <xf numFmtId="0" fontId="3" fillId="0" borderId="0" xfId="5" applyFont="1" applyAlignment="1">
      <alignment horizontal="center" vertical="center"/>
    </xf>
    <xf numFmtId="0" fontId="3" fillId="0" borderId="0" xfId="5" applyFont="1" applyAlignment="1">
      <alignment horizontal="left" vertical="center" wrapText="1"/>
    </xf>
    <xf numFmtId="166" fontId="3" fillId="0" borderId="39" xfId="9" applyNumberFormat="1" applyFont="1" applyBorder="1" applyAlignment="1">
      <alignment horizontal="right" vertical="center" wrapText="1"/>
    </xf>
    <xf numFmtId="167" fontId="8" fillId="0" borderId="40" xfId="8" applyNumberFormat="1" applyFont="1" applyBorder="1" applyAlignment="1">
      <alignment horizontal="right" vertical="center"/>
    </xf>
    <xf numFmtId="2" fontId="3" fillId="0" borderId="23" xfId="5" applyNumberFormat="1" applyFont="1" applyBorder="1" applyAlignment="1">
      <alignment horizontal="center" vertical="center"/>
    </xf>
    <xf numFmtId="0" fontId="3" fillId="0" borderId="23" xfId="5" applyFont="1" applyBorder="1" applyAlignment="1">
      <alignment horizontal="left" vertical="center"/>
    </xf>
    <xf numFmtId="0" fontId="3" fillId="0" borderId="23" xfId="5" applyFont="1" applyBorder="1" applyAlignment="1">
      <alignment horizontal="center" vertical="center"/>
    </xf>
    <xf numFmtId="0" fontId="3" fillId="0" borderId="23" xfId="5" applyFont="1" applyBorder="1" applyAlignment="1">
      <alignment horizontal="left" vertical="center" wrapText="1"/>
    </xf>
    <xf numFmtId="0" fontId="3" fillId="0" borderId="0" xfId="10" applyFont="1"/>
    <xf numFmtId="0" fontId="3" fillId="0" borderId="4" xfId="10" applyFont="1" applyBorder="1"/>
    <xf numFmtId="168" fontId="8" fillId="5" borderId="33" xfId="5" applyNumberFormat="1" applyFont="1" applyFill="1" applyBorder="1" applyAlignment="1">
      <alignment vertical="center"/>
    </xf>
    <xf numFmtId="0" fontId="3" fillId="0" borderId="8" xfId="10" applyFont="1" applyBorder="1"/>
    <xf numFmtId="0" fontId="11" fillId="0" borderId="0" xfId="10" applyFont="1"/>
    <xf numFmtId="49" fontId="8" fillId="0" borderId="0" xfId="11" applyNumberFormat="1" applyFont="1" applyAlignment="1">
      <alignment horizontal="right" vertical="center"/>
    </xf>
    <xf numFmtId="169" fontId="8" fillId="0" borderId="0" xfId="11" applyNumberFormat="1" applyFont="1" applyAlignment="1">
      <alignment vertical="center"/>
    </xf>
    <xf numFmtId="0" fontId="3" fillId="0" borderId="0" xfId="12" applyFont="1"/>
    <xf numFmtId="0" fontId="3" fillId="0" borderId="0" xfId="12" applyFont="1" applyAlignment="1">
      <alignment horizontal="center"/>
    </xf>
    <xf numFmtId="9" fontId="8" fillId="0" borderId="44" xfId="12" applyNumberFormat="1" applyFont="1" applyBorder="1" applyAlignment="1">
      <alignment horizontal="right" vertical="center"/>
    </xf>
    <xf numFmtId="171" fontId="3" fillId="0" borderId="27" xfId="13" applyNumberFormat="1" applyFont="1" applyBorder="1" applyAlignment="1">
      <alignment vertical="center"/>
    </xf>
    <xf numFmtId="0" fontId="3" fillId="0" borderId="0" xfId="6" applyFont="1" applyAlignment="1">
      <alignment horizontal="center" vertical="center"/>
    </xf>
    <xf numFmtId="0" fontId="8" fillId="0" borderId="19" xfId="12" applyFont="1" applyBorder="1" applyAlignment="1">
      <alignment horizontal="left" vertical="center"/>
    </xf>
    <xf numFmtId="9" fontId="3" fillId="0" borderId="20" xfId="13" applyNumberFormat="1" applyFont="1" applyBorder="1" applyAlignment="1">
      <alignment horizontal="center" vertical="center"/>
    </xf>
    <xf numFmtId="171" fontId="3" fillId="0" borderId="20" xfId="13" applyNumberFormat="1" applyFont="1" applyBorder="1" applyAlignment="1">
      <alignment vertical="center"/>
    </xf>
    <xf numFmtId="0" fontId="3" fillId="0" borderId="45" xfId="12" applyFont="1" applyBorder="1" applyAlignment="1">
      <alignment vertical="center"/>
    </xf>
    <xf numFmtId="171" fontId="8" fillId="0" borderId="18" xfId="13" applyNumberFormat="1" applyFont="1" applyBorder="1" applyAlignment="1">
      <alignment vertical="center"/>
    </xf>
    <xf numFmtId="0" fontId="8" fillId="0" borderId="46" xfId="12" applyFont="1" applyBorder="1" applyAlignment="1">
      <alignment horizontal="left" vertical="center"/>
    </xf>
    <xf numFmtId="9" fontId="3" fillId="0" borderId="47" xfId="13" applyNumberFormat="1" applyFont="1" applyBorder="1" applyAlignment="1">
      <alignment horizontal="center" vertical="center"/>
    </xf>
    <xf numFmtId="171" fontId="8" fillId="0" borderId="47" xfId="13" applyNumberFormat="1" applyFont="1" applyBorder="1" applyAlignment="1">
      <alignment vertical="center"/>
    </xf>
    <xf numFmtId="0" fontId="3" fillId="0" borderId="48" xfId="12" applyFont="1" applyBorder="1" applyAlignment="1">
      <alignment vertical="center"/>
    </xf>
    <xf numFmtId="2" fontId="3" fillId="0" borderId="0" xfId="12" applyNumberFormat="1" applyFont="1"/>
    <xf numFmtId="171" fontId="3" fillId="0" borderId="0" xfId="13" applyNumberFormat="1" applyFont="1" applyBorder="1"/>
    <xf numFmtId="39" fontId="8" fillId="0" borderId="0" xfId="13" applyNumberFormat="1" applyFont="1" applyBorder="1" applyAlignment="1">
      <alignment vertical="center"/>
    </xf>
    <xf numFmtId="0" fontId="8" fillId="0" borderId="42" xfId="14" applyFont="1" applyBorder="1" applyAlignment="1">
      <alignment vertical="center"/>
    </xf>
    <xf numFmtId="172" fontId="3" fillId="0" borderId="8" xfId="10" applyNumberFormat="1" applyFont="1" applyBorder="1"/>
    <xf numFmtId="169" fontId="8" fillId="4" borderId="35" xfId="15" applyNumberFormat="1" applyFont="1" applyFill="1" applyBorder="1" applyAlignment="1">
      <alignment horizontal="center" vertical="center"/>
    </xf>
    <xf numFmtId="174" fontId="3" fillId="0" borderId="8" xfId="10" applyNumberFormat="1" applyFont="1" applyBorder="1"/>
    <xf numFmtId="169" fontId="8" fillId="4" borderId="17" xfId="15" applyNumberFormat="1" applyFont="1" applyFill="1" applyBorder="1" applyAlignment="1">
      <alignment horizontal="center" vertical="center"/>
    </xf>
    <xf numFmtId="10" fontId="3" fillId="3" borderId="18" xfId="2" applyNumberFormat="1" applyFont="1" applyFill="1" applyBorder="1" applyAlignment="1">
      <alignment horizontal="center" vertical="center"/>
    </xf>
    <xf numFmtId="9" fontId="3" fillId="3" borderId="18" xfId="2" applyFont="1" applyFill="1" applyBorder="1" applyAlignment="1">
      <alignment horizontal="center" vertical="center"/>
    </xf>
    <xf numFmtId="0" fontId="12" fillId="0" borderId="0" xfId="10" applyFont="1"/>
    <xf numFmtId="0" fontId="3" fillId="0" borderId="55" xfId="10" applyFont="1" applyBorder="1"/>
    <xf numFmtId="0" fontId="3" fillId="0" borderId="56" xfId="3" applyFont="1" applyBorder="1"/>
    <xf numFmtId="0" fontId="3" fillId="0" borderId="56" xfId="3" applyFont="1" applyBorder="1" applyAlignment="1">
      <alignment horizontal="center"/>
    </xf>
    <xf numFmtId="176" fontId="3" fillId="0" borderId="56" xfId="1" applyNumberFormat="1" applyFont="1" applyBorder="1"/>
    <xf numFmtId="0" fontId="3" fillId="0" borderId="57" xfId="3" applyFont="1" applyBorder="1"/>
    <xf numFmtId="0" fontId="3" fillId="0" borderId="0" xfId="3" applyFont="1" applyAlignment="1">
      <alignment horizontal="center"/>
    </xf>
    <xf numFmtId="0" fontId="6" fillId="0" borderId="0" xfId="3" applyFont="1" applyAlignment="1">
      <alignment horizontal="center"/>
    </xf>
    <xf numFmtId="0" fontId="3" fillId="4" borderId="19" xfId="3" applyFont="1" applyFill="1" applyBorder="1" applyAlignment="1">
      <alignment horizontal="center" wrapText="1"/>
    </xf>
    <xf numFmtId="0" fontId="3" fillId="4" borderId="20" xfId="3" applyFont="1" applyFill="1" applyBorder="1" applyAlignment="1">
      <alignment horizontal="center" wrapText="1"/>
    </xf>
    <xf numFmtId="0" fontId="3" fillId="4" borderId="21" xfId="3" applyFont="1" applyFill="1" applyBorder="1" applyAlignment="1">
      <alignment horizontal="center" wrapText="1"/>
    </xf>
    <xf numFmtId="0" fontId="3" fillId="0" borderId="1" xfId="3" applyFont="1" applyBorder="1" applyAlignment="1">
      <alignment horizontal="center"/>
    </xf>
    <xf numFmtId="0" fontId="3" fillId="0" borderId="2" xfId="3" applyFont="1" applyBorder="1" applyAlignment="1">
      <alignment horizontal="center"/>
    </xf>
    <xf numFmtId="0" fontId="3" fillId="0" borderId="3" xfId="3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8" fillId="0" borderId="10" xfId="4" applyFont="1" applyBorder="1" applyAlignment="1">
      <alignment horizontal="center"/>
    </xf>
    <xf numFmtId="0" fontId="8" fillId="0" borderId="11" xfId="4" applyFont="1" applyBorder="1" applyAlignment="1">
      <alignment horizontal="center"/>
    </xf>
    <xf numFmtId="0" fontId="8" fillId="0" borderId="12" xfId="4" applyFont="1" applyBorder="1" applyAlignment="1">
      <alignment horizontal="center"/>
    </xf>
    <xf numFmtId="0" fontId="8" fillId="0" borderId="14" xfId="4" applyFont="1" applyBorder="1" applyAlignment="1">
      <alignment horizontal="center"/>
    </xf>
    <xf numFmtId="0" fontId="8" fillId="0" borderId="15" xfId="4" applyFont="1" applyBorder="1" applyAlignment="1">
      <alignment horizontal="center"/>
    </xf>
    <xf numFmtId="0" fontId="3" fillId="3" borderId="16" xfId="3" applyFont="1" applyFill="1" applyBorder="1" applyAlignment="1">
      <alignment horizontal="left" wrapText="1"/>
    </xf>
    <xf numFmtId="0" fontId="3" fillId="3" borderId="17" xfId="3" applyFont="1" applyFill="1" applyBorder="1" applyAlignment="1">
      <alignment horizontal="left" wrapText="1"/>
    </xf>
    <xf numFmtId="0" fontId="3" fillId="3" borderId="18" xfId="3" applyFont="1" applyFill="1" applyBorder="1" applyAlignment="1">
      <alignment horizontal="left" wrapText="1"/>
    </xf>
    <xf numFmtId="0" fontId="3" fillId="4" borderId="16" xfId="4" applyFont="1" applyFill="1" applyBorder="1" applyAlignment="1">
      <alignment vertical="center" wrapText="1"/>
    </xf>
    <xf numFmtId="0" fontId="3" fillId="4" borderId="17" xfId="4" applyFont="1" applyFill="1" applyBorder="1" applyAlignment="1">
      <alignment vertical="center" wrapText="1"/>
    </xf>
    <xf numFmtId="3" fontId="8" fillId="4" borderId="17" xfId="4" applyNumberFormat="1" applyFont="1" applyFill="1" applyBorder="1" applyAlignment="1">
      <alignment horizontal="center" vertical="center"/>
    </xf>
    <xf numFmtId="0" fontId="8" fillId="5" borderId="22" xfId="5" applyFont="1" applyFill="1" applyBorder="1" applyAlignment="1">
      <alignment horizontal="left" vertical="center"/>
    </xf>
    <xf numFmtId="0" fontId="8" fillId="5" borderId="23" xfId="5" applyFont="1" applyFill="1" applyBorder="1" applyAlignment="1">
      <alignment horizontal="left" vertical="center"/>
    </xf>
    <xf numFmtId="0" fontId="8" fillId="5" borderId="24" xfId="5" applyFont="1" applyFill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horizontal="center" vertical="center" wrapText="1"/>
    </xf>
    <xf numFmtId="0" fontId="8" fillId="2" borderId="26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 wrapText="1"/>
    </xf>
    <xf numFmtId="0" fontId="8" fillId="0" borderId="26" xfId="6" applyFont="1" applyBorder="1" applyAlignment="1">
      <alignment horizontal="center" vertical="center" wrapText="1"/>
    </xf>
    <xf numFmtId="4" fontId="8" fillId="2" borderId="26" xfId="5" applyNumberFormat="1" applyFont="1" applyFill="1" applyBorder="1" applyAlignment="1">
      <alignment horizontal="center" vertical="center" wrapText="1"/>
    </xf>
    <xf numFmtId="4" fontId="8" fillId="2" borderId="29" xfId="5" applyNumberFormat="1" applyFont="1" applyFill="1" applyBorder="1" applyAlignment="1">
      <alignment horizontal="center" vertical="center" wrapText="1"/>
    </xf>
    <xf numFmtId="4" fontId="8" fillId="2" borderId="27" xfId="5" applyNumberFormat="1" applyFont="1" applyFill="1" applyBorder="1" applyAlignment="1">
      <alignment horizontal="center" vertical="center" wrapText="1"/>
    </xf>
    <xf numFmtId="4" fontId="8" fillId="2" borderId="30" xfId="5" applyNumberFormat="1" applyFont="1" applyFill="1" applyBorder="1" applyAlignment="1">
      <alignment horizontal="center" vertical="center" wrapText="1"/>
    </xf>
    <xf numFmtId="0" fontId="8" fillId="5" borderId="31" xfId="5" applyFont="1" applyFill="1" applyBorder="1" applyAlignment="1">
      <alignment horizontal="right" vertical="center"/>
    </xf>
    <xf numFmtId="0" fontId="8" fillId="5" borderId="32" xfId="5" applyFont="1" applyFill="1" applyBorder="1" applyAlignment="1">
      <alignment horizontal="right" vertical="center"/>
    </xf>
    <xf numFmtId="0" fontId="8" fillId="5" borderId="41" xfId="5" applyFont="1" applyFill="1" applyBorder="1" applyAlignment="1">
      <alignment horizontal="right" vertical="center"/>
    </xf>
    <xf numFmtId="0" fontId="3" fillId="0" borderId="42" xfId="12" applyFont="1" applyBorder="1" applyAlignment="1">
      <alignment horizontal="left" vertical="center" wrapText="1"/>
    </xf>
    <xf numFmtId="0" fontId="3" fillId="0" borderId="43" xfId="12" applyFont="1" applyBorder="1" applyAlignment="1">
      <alignment horizontal="left" vertical="center" wrapText="1"/>
    </xf>
    <xf numFmtId="0" fontId="3" fillId="0" borderId="44" xfId="12" applyFont="1" applyBorder="1" applyAlignment="1">
      <alignment horizontal="left" vertical="center" wrapText="1"/>
    </xf>
    <xf numFmtId="0" fontId="3" fillId="0" borderId="43" xfId="14" applyFont="1" applyBorder="1" applyAlignment="1">
      <alignment horizontal="center" vertical="center"/>
    </xf>
    <xf numFmtId="0" fontId="3" fillId="0" borderId="49" xfId="14" applyFont="1" applyBorder="1" applyAlignment="1">
      <alignment horizontal="center" vertical="center"/>
    </xf>
    <xf numFmtId="3" fontId="8" fillId="4" borderId="50" xfId="4" applyNumberFormat="1" applyFont="1" applyFill="1" applyBorder="1" applyAlignment="1">
      <alignment horizontal="center" vertical="center" wrapText="1"/>
    </xf>
    <xf numFmtId="0" fontId="8" fillId="4" borderId="17" xfId="4" applyFont="1" applyFill="1" applyBorder="1" applyAlignment="1">
      <alignment horizontal="center" vertical="center" wrapText="1"/>
    </xf>
    <xf numFmtId="0" fontId="8" fillId="4" borderId="17" xfId="4" applyFont="1" applyFill="1" applyBorder="1" applyAlignment="1">
      <alignment horizontal="center" vertical="center"/>
    </xf>
    <xf numFmtId="3" fontId="8" fillId="4" borderId="17" xfId="4" applyNumberFormat="1" applyFont="1" applyFill="1" applyBorder="1" applyAlignment="1">
      <alignment horizontal="center" vertical="center" wrapText="1"/>
    </xf>
    <xf numFmtId="0" fontId="3" fillId="2" borderId="29" xfId="4" applyFont="1" applyFill="1" applyBorder="1" applyAlignment="1">
      <alignment horizontal="center" vertical="center" wrapText="1"/>
    </xf>
    <xf numFmtId="0" fontId="3" fillId="2" borderId="30" xfId="4" applyFont="1" applyFill="1" applyBorder="1" applyAlignment="1">
      <alignment horizontal="center" vertical="center" wrapText="1"/>
    </xf>
    <xf numFmtId="0" fontId="3" fillId="0" borderId="51" xfId="0" applyFont="1" applyBorder="1" applyAlignment="1">
      <alignment vertical="center" wrapText="1"/>
    </xf>
    <xf numFmtId="0" fontId="3" fillId="0" borderId="52" xfId="0" applyFont="1" applyBorder="1" applyAlignment="1">
      <alignment vertical="center" wrapText="1"/>
    </xf>
    <xf numFmtId="0" fontId="3" fillId="0" borderId="53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3" fillId="0" borderId="36" xfId="0" applyFont="1" applyBorder="1" applyAlignment="1">
      <alignment vertical="center" wrapText="1"/>
    </xf>
    <xf numFmtId="0" fontId="8" fillId="0" borderId="54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</cellXfs>
  <cellStyles count="16">
    <cellStyle name="Millares" xfId="1" builtinId="3"/>
    <cellStyle name="Millares 2" xfId="8"/>
    <cellStyle name="Millares_FORMULARIO 4 - M-OFERENTE PPTA ECONOMICA" xfId="15"/>
    <cellStyle name="Moneda 2" xfId="9"/>
    <cellStyle name="Moneda 2 2 2 2 2" xfId="13"/>
    <cellStyle name="Normal" xfId="0" builtinId="0"/>
    <cellStyle name="Normal 2" xfId="5"/>
    <cellStyle name="Normal 2 10 2 2" xfId="7"/>
    <cellStyle name="Normal 2 10 3" xfId="6"/>
    <cellStyle name="Normal 2 2" xfId="14"/>
    <cellStyle name="Normal 3" xfId="3"/>
    <cellStyle name="Normal 3 11" xfId="4"/>
    <cellStyle name="Normal 3 2" xfId="10"/>
    <cellStyle name="Normal 3 2 2" xfId="12"/>
    <cellStyle name="Normal_PTO OFICIAL PREPLIEGO (CORREGIDO) 2" xfId="11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DATOS_PIMS"/>
      <sheetName val="API - 21827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BD"/>
      <sheetName val="Aprobado 2019"/>
      <sheetName val="Hoja1"/>
      <sheetName val="CRUDOS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dex_Graph1"/>
      <sheetName val="LISTAS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  <sheetName val="APU 17"/>
      <sheetName val="APU 18"/>
      <sheetName val="APU 1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/>
      <sheetData sheetId="102"/>
      <sheetData sheetId="103"/>
      <sheetData sheetId="104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[EST0798.XLS]__cceficiente_sh_2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tablas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\E\a  aaInformación GRUPO 4\A M"/>
      <sheetName val="ESTADO VÍA-CRIT.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Hoja2"/>
      <sheetName val="Base_Muestras"/>
      <sheetName val="Formulario_N°_4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MURO PR25+221-235"/>
      <sheetName val="MURO PR25+261-26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CANT OBRA"/>
      <sheetName val="\Users\ANDRES FELIPE MUÑOZ\Down"/>
      <sheetName val="_aCCIDENTES_DE_1995___1996_xl_6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gp05"/>
      <sheetName val="GP06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REQUISITOS INF INTERVENTORÍA"/>
      <sheetName val="aactividad"/>
      <sheetName val="INST"/>
      <sheetName val="MAT"/>
      <sheetName val="HER"/>
      <sheetName val="PER"/>
      <sheetName val="TRAN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 ACTA FINAL + MODIFICATORIA "/>
      <sheetName val="_aCCIDENTES_DE_1995___1996_xl_8"/>
      <sheetName val="_aCCIDENTES_DE_1995___1996_xl_7"/>
      <sheetName val="_aCCIDENTES_DE_1995___1996_xl_9"/>
      <sheetName val="_aCCIDENTES_DE_1995___1996_x_15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1"/>
      <sheetName val="AC2-AG96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MATERIAL"/>
      <sheetName val="ANALISIS RESUMIDOS"/>
      <sheetName val="INDICE"/>
      <sheetName val="Program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  <sheetName val="aCCIDENTES%2520DE%25201995%2520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\\Gabrielaapabone\d copias\a  a"/>
      <sheetName val="\Users\rosalym\Desktop\BALANCE "/>
      <sheetName val="\E\Documents and Settings\Pe"/>
      <sheetName val="\C\E\Documents and Setting"/>
      <sheetName val="_aCCIDENTES_DE_1995___1996_x_51"/>
      <sheetName val="MANO_DE_OBRA"/>
      <sheetName val="//cceficiente_sharepoint_com/a_"/>
      <sheetName val="//d_docs_live_net/a__aaInformac"/>
      <sheetName val="_aCCIDENTES_DE_1995___1996_x_26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49"/>
      <sheetName val="_aCCIDENTES_DE_1995___1996_x_50"/>
      <sheetName val="_aCCIDENTES_DE_1995___1996_x_52"/>
      <sheetName val="_aCCIDENTES_DE_1995___1996_x_53"/>
      <sheetName val="_aCCIDENTES_DE_1995___1996_x_63"/>
      <sheetName val="_aCCIDENTES_DE_1995___1996_x_62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5"/>
      <sheetName val="_aCCIDENTES_DE_1995___1996_x_66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PU (2)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modf "/>
      <sheetName val="1,2 MC"/>
      <sheetName val="3,1 MC"/>
      <sheetName val="3,2 MC"/>
      <sheetName val="4,2 MC"/>
      <sheetName val="BASES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COSTOS_UNITARIOS3"/>
      <sheetName val="ITEMS_ALCANT_3"/>
      <sheetName val="COSTOS_UNITARIOS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2007 Database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ANT_OBRA"/>
      <sheetName val="\Users\ANDRES_FELIPE_MUÑOZ\Down"/>
      <sheetName val="Paral__1"/>
      <sheetName val="Paral__2"/>
      <sheetName val="Paral__3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liquidacio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/>
      <sheetData sheetId="448" refreshError="1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 refreshError="1"/>
      <sheetData sheetId="563" refreshError="1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/>
      <sheetData sheetId="1522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/>
      <sheetData sheetId="1563"/>
      <sheetData sheetId="1564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/>
      <sheetData sheetId="1729"/>
      <sheetData sheetId="1730"/>
      <sheetData sheetId="1731"/>
      <sheetData sheetId="1732"/>
      <sheetData sheetId="1733" refreshError="1"/>
      <sheetData sheetId="1734" refreshError="1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 refreshError="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  <sheetName val="7422cw00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\\Escritorio\amv 2011\a  aaInfo"/>
      <sheetName val="\\Giovanni\administracion vial\"/>
      <sheetName val="\MONTO AGOTABLE 2010\a  aaInfor"/>
      <sheetName val="\Users\avargase\AppData\Local\M"/>
      <sheetName val="\Mini HP Enero 2015\Proyectos i"/>
      <sheetName val="\C\Users\avargase\AppData\Local"/>
      <sheetName val="\Volumes\USB PIOLIN\Escritorio\"/>
      <sheetName val="CANT OBRA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Users\ANDRES FELIPE MUÑOZ\Down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#REF"/>
      <sheetName val="\Users\HP\AppData\Local\Microso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[aCCIDENTES DE 1995 - 1996.xls]"/>
      <sheetName val="ESTADO VÍA-CRIT.TECNICO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EQUIPOS"/>
      <sheetName val="MANO DE OBRA"/>
      <sheetName val="TRANSPORTE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\Sistemas_serv1\xx\Documents a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HISTORICOS FUEL OIL EXP"/>
      <sheetName val="LISTADO "/>
      <sheetName val="M.O."/>
      <sheetName val="\Users\LENOVO\Downloads\a  aaIn"/>
      <sheetName val="2007 Database"/>
      <sheetName val="COSTOS UNITARIOS"/>
      <sheetName val="CA-290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MURO PR25+221-235"/>
      <sheetName val="MURO PR25+261-267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aactividad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//d.docs.live.net/a  aaInformac"/>
      <sheetName val="Hoja2"/>
      <sheetName val="MATERIAL"/>
      <sheetName val=" ACTA FINAL + MODIFICATORIA "/>
      <sheetName val="ACTA No.1 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 refreshError="1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/>
      <sheetData sheetId="535"/>
      <sheetData sheetId="536" refreshError="1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 refreshError="1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 refreshError="1"/>
      <sheetData sheetId="7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REQUISITOS INF INTERVENTORÍA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gp05"/>
      <sheetName val="GP06"/>
      <sheetName val="Formulario_N°_4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2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\a__aaInformación_GRUPO_4\A_MI4"/>
      <sheetName val="ACTA_DE_MODIFICACION__(2)4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a__aaInformación_GRUPO_4\A_MI5"/>
      <sheetName val="ACTA_DE_MODIFICACION__(2)5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\Users\USUARIO\Downloads\a  aaI"/>
      <sheetName val="Hoja1 (2)"/>
      <sheetName val="Hoja1 (3)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SEGUIM Y REPROG MES 1 (2)"/>
      <sheetName val="_aCCIDENTES_DE_1995___1996_xl_2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\Gabrielaapabone\d copias\a  a"/>
      <sheetName val="PU (2)"/>
      <sheetName val="ARBOL DE PROBLEMAS final"/>
      <sheetName val="IDENTIFICACION DEL PROBLEMA fin"/>
      <sheetName val="OBJETIVOS FINALES"/>
      <sheetName val="ESTRUCTURA DE PROYECTO"/>
      <sheetName val="OBJETIVOS ESPECIFICOS final"/>
      <sheetName val="BASES"/>
      <sheetName val="\E\a  aaInformación GRUPO 4\A M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 refreshError="1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/>
      <sheetData sheetId="916"/>
      <sheetData sheetId="917"/>
      <sheetData sheetId="918"/>
      <sheetData sheetId="919"/>
      <sheetData sheetId="920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/>
      <sheetData sheetId="932"/>
      <sheetData sheetId="933"/>
      <sheetData sheetId="934"/>
      <sheetData sheetId="935"/>
      <sheetData sheetId="936" refreshError="1"/>
      <sheetData sheetId="93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Materiales"/>
      <sheetName val="Cuadrillas"/>
      <sheetName val="Concretos y morteros"/>
      <sheetName val="Equipo"/>
      <sheetName val="Datos iniciales "/>
      <sheetName val="Transporte"/>
      <sheetName val="CONT_ADI"/>
      <sheetName val="Formulario N° 4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M.O."/>
      <sheetName val="PANEL"/>
      <sheetName val="[a  aaInformación]//cceficiente"/>
      <sheetName val="[a  aaInformación]__cceficie_10"/>
      <sheetName val="[a  aaInformación]__cceficien_3"/>
      <sheetName val="[a  aaInformación]__cceficien_2"/>
      <sheetName val="[a  aaInformación]__cceficien_4"/>
      <sheetName val="[a  aaInformación]__cceficien_5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192_168__16"/>
      <sheetName val="[a  aaInformación]__192_168__15"/>
      <sheetName val="[a  aaInformación]__192_168__17"/>
      <sheetName val="[a  aaInformación]__192_168__18"/>
      <sheetName val="HER"/>
      <sheetName val="MAT"/>
      <sheetName val="PER"/>
      <sheetName val="TRANS"/>
      <sheetName val="ITEMS"/>
      <sheetName val="\Users\LENOVO\Downloads\Users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Prj3074"/>
      <sheetName val="tablas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IMPUESTOS Y VR TOTAL"/>
      <sheetName val="PERSONAL Y OTROS"/>
      <sheetName val="COSTEO TOTAL OBRA"/>
      <sheetName val="FM"/>
      <sheetName val="INTERVENTORIA GMM-178-04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Ejecutado%"/>
      <sheetName val="Ejecutado$"/>
      <sheetName val="Programado$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CONTROL FINANCIER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TARIFAS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  <sheetData sheetId="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Datos"/>
      <sheetName val="PROGR VER02"/>
      <sheetName val="acta"/>
      <sheetName val="Itemes Renovación"/>
      <sheetName val="General"/>
      <sheetName val="Hoja1"/>
      <sheetName val="PREACTA"/>
      <sheetName val="210.2.2"/>
      <sheetName val="Estructura"/>
      <sheetName val="GENERALIDADES "/>
      <sheetName val="ET MATERIALES"/>
      <sheetName val="Formular"/>
      <sheetName val="Recursos"/>
      <sheetName val="calidad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  <sheetName val="Puntajes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Itemes_Renovación"/>
      <sheetName val="SUB_APU4"/>
      <sheetName val="Cantidades_de_Obra4"/>
      <sheetName val="SUB_APU5"/>
      <sheetName val="Cantidades_de_Obra5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RECURSOS"/>
      <sheetName val="SUB_APU7"/>
      <sheetName val="Cantidades_de_Obra7"/>
      <sheetName val="Itemes_Renovación2"/>
      <sheetName val="LISTA_CÓDIGOS"/>
      <sheetName val="BASE_APU"/>
      <sheetName val="MANO_DE_OBRA"/>
      <sheetName val="CALC PROD MENSUAL"/>
      <sheetName val="TABLAS"/>
      <sheetName val="SUB_APU8"/>
      <sheetName val="Cantidades_de_Obra8"/>
      <sheetName val="Itemes_Renovación3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SUB_APU9"/>
      <sheetName val="Cantidades_de_Obra9"/>
      <sheetName val="Itemes_Renovación4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Base de Diseñ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Datos-Gráfica"/>
      <sheetName val="todos"/>
      <sheetName val="FORMATO (1)"/>
      <sheetName val="Hoja1 (1)"/>
      <sheetName val="FORMATO (2)"/>
      <sheetName val="Hoja1 (2)"/>
      <sheetName val="FORMATO (3)"/>
      <sheetName val="Hoja1 (3)"/>
      <sheetName val="Hoja2"/>
      <sheetName val="Análisis de precios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"/>
      <sheetName val="Desmonte_y_Limpieza"/>
      <sheetName val="PR_1"/>
      <sheetName val="5_2"/>
      <sheetName val="MC_SF_GAVIONES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  <sheetName val="Dto Equipos"/>
      <sheetName val="SUMINISTRO PARA I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IPR"/>
      <sheetName val="46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TARIF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Lp"/>
      <sheetName val="GCB2000"/>
      <sheetName val="FORMULA"/>
      <sheetName val="A.P.U"/>
      <sheetName val="REC-COD,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5. ELECTRICO"/>
      <sheetName val="Requisición1"/>
      <sheetName val="PUNITARIOS_PARA_241201_2S10"/>
      <sheetName val="PR_110"/>
      <sheetName val="ESTADO_RED_TEC10"/>
      <sheetName val="PREACTA_1010"/>
      <sheetName val="PREACTA_910"/>
      <sheetName val="TRAPMO"/>
      <sheetName val="THE"/>
      <sheetName val="ATHE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 Liquidacion de Obra por Tramos"/>
      <sheetName val="2,2,6,1 Pilotes 0,30"/>
      <sheetName val="APU NO PREVISTO"/>
      <sheetName val="PPTA (3)"/>
      <sheetName val="PPTA (2)"/>
      <sheetName val="PPTA"/>
      <sheetName val="SALARIOS"/>
      <sheetName val="062"/>
      <sheetName val="LISTA DE PRECIOS"/>
      <sheetName val="Listado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BALANCE"/>
      <sheetName val="ITEMS NO REVISTOS"/>
      <sheetName val="APU ELECTRICOS"/>
      <sheetName val="Bajadas"/>
      <sheetName val="NARIÑO"/>
      <sheetName val="CONT_ADI"/>
      <sheetName val="OCTUBRE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TABLA_2008"/>
      <sheetName val="ESTADO_VÍA-CRIT_TECNICO"/>
      <sheetName val="Input"/>
      <sheetName val="bd100-45-p1"/>
      <sheetName val="PTAR ANDES"/>
      <sheetName val="mdo"/>
      <sheetName val="equip"/>
      <sheetName val="mat"/>
      <sheetName val="CIRCUITOS CODENSA"/>
      <sheetName val="devdics"/>
      <sheetName val="Excavación_Mat__Común_Estacione"/>
      <sheetName val="Demolición_Pavimento"/>
      <sheetName val="SUB_APU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PREACTA_61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Hoja2"/>
      <sheetName val="Cuadr."/>
      <sheetName val="inst"/>
      <sheetName val="TABLAS"/>
      <sheetName val="7.1.8.1.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materiales"/>
      <sheetName val="otros"/>
      <sheetName val="Proveedores y acreedores"/>
      <sheetName val="c2_5y2_613"/>
      <sheetName val="c2_5y2_612"/>
      <sheetName val="c2_5y2_611"/>
      <sheetName val="BASE"/>
      <sheetName val="costos oficina"/>
      <sheetName val="costos campamento"/>
      <sheetName val="días habiles 2015"/>
      <sheetName val="ACTA MODIFICACIÓN CIVIL"/>
      <sheetName val="Bases 2A"/>
      <sheetName val="glvc"/>
      <sheetName val="DEST. MEDIOS"/>
      <sheetName val="COMBUASF"/>
      <sheetName val="BALCRUDO"/>
      <sheetName val="CARGASPROC."/>
      <sheetName val="G L P  FINAL"/>
      <sheetName val="cronograma"/>
      <sheetName val="CÁLCUL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 refreshError="1"/>
      <sheetData sheetId="105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 refreshError="1"/>
      <sheetData sheetId="151" refreshError="1"/>
      <sheetData sheetId="152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 refreshError="1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Estructura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showGridLines="0" tabSelected="1" view="pageBreakPreview" topLeftCell="A31" zoomScale="90" zoomScaleNormal="55" zoomScaleSheetLayoutView="90" zoomScalePageLayoutView="70" workbookViewId="0">
      <selection activeCell="C43" sqref="C43:F44"/>
    </sheetView>
  </sheetViews>
  <sheetFormatPr baseColWidth="10" defaultColWidth="11.42578125" defaultRowHeight="16.5" x14ac:dyDescent="0.3"/>
  <cols>
    <col min="1" max="2" width="4.42578125" style="4" customWidth="1"/>
    <col min="3" max="3" width="14.7109375" style="4" customWidth="1"/>
    <col min="4" max="4" width="14.28515625" style="4" customWidth="1"/>
    <col min="5" max="5" width="16.140625" style="84" customWidth="1"/>
    <col min="6" max="6" width="17.5703125" style="4" customWidth="1"/>
    <col min="7" max="7" width="73.28515625" style="4" customWidth="1"/>
    <col min="8" max="8" width="8.7109375" style="4" customWidth="1"/>
    <col min="9" max="9" width="18.85546875" style="4" customWidth="1"/>
    <col min="10" max="10" width="23.85546875" style="4" customWidth="1"/>
    <col min="11" max="11" width="30" style="4" customWidth="1"/>
    <col min="12" max="13" width="4.42578125" style="4" customWidth="1"/>
    <col min="14" max="16384" width="11.42578125" style="4"/>
  </cols>
  <sheetData>
    <row r="1" spans="1:13" ht="17.25" thickBot="1" x14ac:dyDescent="0.35">
      <c r="A1" s="1"/>
      <c r="B1" s="2"/>
      <c r="C1" s="3"/>
      <c r="D1" s="2"/>
      <c r="E1" s="3"/>
      <c r="F1" s="1"/>
      <c r="G1" s="1"/>
      <c r="H1" s="1"/>
      <c r="I1" s="1"/>
      <c r="J1" s="1"/>
      <c r="K1" s="1"/>
      <c r="L1" s="1"/>
      <c r="M1" s="1"/>
    </row>
    <row r="2" spans="1:13" ht="17.25" thickTop="1" x14ac:dyDescent="0.3">
      <c r="A2" s="1"/>
      <c r="B2" s="88"/>
      <c r="C2" s="89"/>
      <c r="D2" s="89"/>
      <c r="E2" s="89"/>
      <c r="F2" s="89"/>
      <c r="G2" s="89"/>
      <c r="H2" s="89"/>
      <c r="I2" s="89"/>
      <c r="J2" s="89"/>
      <c r="K2" s="89"/>
      <c r="L2" s="90"/>
      <c r="M2" s="1"/>
    </row>
    <row r="3" spans="1:13" ht="30.75" customHeight="1" x14ac:dyDescent="0.3">
      <c r="A3" s="1"/>
      <c r="B3" s="5"/>
      <c r="C3" s="91" t="s">
        <v>0</v>
      </c>
      <c r="D3" s="92"/>
      <c r="E3" s="92"/>
      <c r="F3" s="93"/>
      <c r="G3" s="1"/>
      <c r="H3" s="1"/>
      <c r="I3" s="1"/>
      <c r="J3" s="1"/>
      <c r="K3" s="1"/>
      <c r="L3" s="6"/>
      <c r="M3" s="1"/>
    </row>
    <row r="4" spans="1:13" x14ac:dyDescent="0.3">
      <c r="A4" s="1"/>
      <c r="B4" s="5"/>
      <c r="C4" s="7" t="s">
        <v>1</v>
      </c>
      <c r="D4" s="8" t="s">
        <v>2</v>
      </c>
      <c r="E4" s="7" t="s">
        <v>3</v>
      </c>
      <c r="F4" s="8">
        <v>2</v>
      </c>
      <c r="G4" s="1"/>
      <c r="H4" s="1"/>
      <c r="I4" s="1"/>
      <c r="J4" s="1"/>
      <c r="K4" s="1"/>
      <c r="L4" s="6"/>
      <c r="M4" s="1"/>
    </row>
    <row r="5" spans="1:13" ht="17.25" thickBot="1" x14ac:dyDescent="0.35">
      <c r="A5" s="1"/>
      <c r="B5" s="5"/>
      <c r="C5" s="2"/>
      <c r="D5" s="3"/>
      <c r="E5" s="2"/>
      <c r="F5" s="3"/>
      <c r="G5" s="1"/>
      <c r="H5" s="1"/>
      <c r="I5" s="1"/>
      <c r="J5" s="1"/>
      <c r="K5" s="1"/>
      <c r="L5" s="6"/>
      <c r="M5" s="1"/>
    </row>
    <row r="6" spans="1:13" ht="31.5" customHeight="1" thickTop="1" x14ac:dyDescent="0.3">
      <c r="A6" s="1"/>
      <c r="B6" s="5"/>
      <c r="C6" s="94" t="s">
        <v>47</v>
      </c>
      <c r="D6" s="95"/>
      <c r="E6" s="95"/>
      <c r="F6" s="95"/>
      <c r="G6" s="95"/>
      <c r="H6" s="95"/>
      <c r="I6" s="95"/>
      <c r="J6" s="95"/>
      <c r="K6" s="96"/>
      <c r="L6" s="6"/>
      <c r="M6" s="1"/>
    </row>
    <row r="7" spans="1:13" x14ac:dyDescent="0.3">
      <c r="A7" s="1"/>
      <c r="B7" s="9"/>
      <c r="C7" s="97" t="s">
        <v>48</v>
      </c>
      <c r="D7" s="97"/>
      <c r="E7" s="97"/>
      <c r="F7" s="97"/>
      <c r="G7" s="97"/>
      <c r="H7" s="97"/>
      <c r="I7" s="97"/>
      <c r="J7" s="97"/>
      <c r="K7" s="98"/>
      <c r="L7" s="6"/>
      <c r="M7" s="1"/>
    </row>
    <row r="8" spans="1:13" s="13" customFormat="1" x14ac:dyDescent="0.3">
      <c r="A8" s="10"/>
      <c r="B8" s="11"/>
      <c r="C8" s="99"/>
      <c r="D8" s="100"/>
      <c r="E8" s="100"/>
      <c r="F8" s="100"/>
      <c r="G8" s="100"/>
      <c r="H8" s="100"/>
      <c r="I8" s="100"/>
      <c r="J8" s="100"/>
      <c r="K8" s="101"/>
      <c r="L8" s="12"/>
      <c r="M8" s="10"/>
    </row>
    <row r="9" spans="1:13" x14ac:dyDescent="0.3">
      <c r="A9" s="1"/>
      <c r="B9" s="9"/>
      <c r="C9" s="99"/>
      <c r="D9" s="100"/>
      <c r="E9" s="100"/>
      <c r="F9" s="100"/>
      <c r="G9" s="100"/>
      <c r="H9" s="100"/>
      <c r="I9" s="100"/>
      <c r="J9" s="100"/>
      <c r="K9" s="101"/>
      <c r="L9" s="6"/>
      <c r="M9" s="1"/>
    </row>
    <row r="10" spans="1:13" ht="34.5" customHeight="1" x14ac:dyDescent="0.3">
      <c r="A10" s="1"/>
      <c r="B10" s="9"/>
      <c r="C10" s="85" t="s">
        <v>49</v>
      </c>
      <c r="D10" s="86"/>
      <c r="E10" s="86"/>
      <c r="F10" s="86"/>
      <c r="G10" s="86"/>
      <c r="H10" s="86"/>
      <c r="I10" s="86"/>
      <c r="J10" s="86"/>
      <c r="K10" s="87"/>
      <c r="L10" s="6"/>
      <c r="M10" s="1"/>
    </row>
    <row r="11" spans="1:13" ht="30" customHeight="1" thickBot="1" x14ac:dyDescent="0.35">
      <c r="A11" s="1"/>
      <c r="B11" s="5"/>
      <c r="C11" s="105"/>
      <c r="D11" s="106"/>
      <c r="E11" s="106"/>
      <c r="F11" s="106"/>
      <c r="G11" s="106"/>
      <c r="H11" s="106"/>
      <c r="I11" s="106"/>
      <c r="J11" s="106"/>
      <c r="K11" s="107"/>
      <c r="L11" s="6"/>
      <c r="M11" s="1"/>
    </row>
    <row r="12" spans="1:13" ht="30" customHeight="1" x14ac:dyDescent="0.3">
      <c r="A12" s="1"/>
      <c r="B12" s="5"/>
      <c r="C12" s="108" t="s">
        <v>4</v>
      </c>
      <c r="D12" s="110" t="s">
        <v>5</v>
      </c>
      <c r="E12" s="112" t="s">
        <v>6</v>
      </c>
      <c r="F12" s="112"/>
      <c r="G12" s="108" t="s">
        <v>7</v>
      </c>
      <c r="H12" s="110" t="s">
        <v>8</v>
      </c>
      <c r="I12" s="110" t="s">
        <v>9</v>
      </c>
      <c r="J12" s="113" t="s">
        <v>10</v>
      </c>
      <c r="K12" s="115" t="s">
        <v>11</v>
      </c>
      <c r="L12" s="6"/>
      <c r="M12" s="1"/>
    </row>
    <row r="13" spans="1:13" ht="30" customHeight="1" thickBot="1" x14ac:dyDescent="0.35">
      <c r="A13" s="1"/>
      <c r="B13" s="5"/>
      <c r="C13" s="109"/>
      <c r="D13" s="111"/>
      <c r="E13" s="14" t="s">
        <v>12</v>
      </c>
      <c r="F13" s="14" t="s">
        <v>13</v>
      </c>
      <c r="G13" s="109"/>
      <c r="H13" s="111"/>
      <c r="I13" s="111"/>
      <c r="J13" s="114"/>
      <c r="K13" s="116"/>
      <c r="L13" s="6"/>
      <c r="M13" s="1"/>
    </row>
    <row r="14" spans="1:13" ht="30" customHeight="1" thickBot="1" x14ac:dyDescent="0.35">
      <c r="A14" s="1"/>
      <c r="B14" s="5"/>
      <c r="C14" s="15">
        <v>1</v>
      </c>
      <c r="D14" s="16" t="s">
        <v>14</v>
      </c>
      <c r="E14" s="16"/>
      <c r="F14" s="16"/>
      <c r="G14" s="16"/>
      <c r="H14" s="16"/>
      <c r="I14" s="16"/>
      <c r="J14" s="16"/>
      <c r="K14" s="17"/>
      <c r="L14" s="6"/>
      <c r="M14" s="1"/>
    </row>
    <row r="15" spans="1:13" ht="30" customHeight="1" x14ac:dyDescent="0.3">
      <c r="A15" s="1"/>
      <c r="B15" s="5"/>
      <c r="C15" s="18">
        <v>1.1000000000000001</v>
      </c>
      <c r="D15" s="19">
        <v>1.1000000000000001</v>
      </c>
      <c r="E15" s="19">
        <v>1.1000000000000001</v>
      </c>
      <c r="F15" s="19">
        <v>1.1000000000000001</v>
      </c>
      <c r="G15" s="20" t="s">
        <v>15</v>
      </c>
      <c r="H15" s="19" t="s">
        <v>16</v>
      </c>
      <c r="I15" s="21">
        <v>5538</v>
      </c>
      <c r="J15" s="22"/>
      <c r="K15" s="23">
        <f>I15*J15</f>
        <v>0</v>
      </c>
      <c r="L15" s="6"/>
      <c r="M15" s="1"/>
    </row>
    <row r="16" spans="1:13" ht="30" customHeight="1" thickBot="1" x14ac:dyDescent="0.35">
      <c r="A16" s="1"/>
      <c r="B16" s="5"/>
      <c r="C16" s="24" t="s">
        <v>17</v>
      </c>
      <c r="D16" s="25"/>
      <c r="E16" s="25"/>
      <c r="F16" s="25"/>
      <c r="G16" s="26"/>
      <c r="H16" s="25"/>
      <c r="I16" s="27"/>
      <c r="J16" s="28"/>
      <c r="K16" s="29">
        <f>SUM(K15)</f>
        <v>0</v>
      </c>
      <c r="L16" s="6"/>
      <c r="M16" s="1"/>
    </row>
    <row r="17" spans="1:13" ht="30" customHeight="1" thickBot="1" x14ac:dyDescent="0.35">
      <c r="A17" s="1"/>
      <c r="B17" s="5"/>
      <c r="C17" s="15">
        <v>2</v>
      </c>
      <c r="D17" s="16" t="s">
        <v>18</v>
      </c>
      <c r="E17" s="16"/>
      <c r="F17" s="16"/>
      <c r="G17" s="16"/>
      <c r="H17" s="16"/>
      <c r="I17" s="16"/>
      <c r="J17" s="16"/>
      <c r="K17" s="17"/>
      <c r="L17" s="6"/>
      <c r="M17" s="1"/>
    </row>
    <row r="18" spans="1:13" ht="43.5" customHeight="1" x14ac:dyDescent="0.3">
      <c r="A18" s="1"/>
      <c r="B18" s="5"/>
      <c r="C18" s="30">
        <v>2.1</v>
      </c>
      <c r="D18" s="31">
        <v>2.1</v>
      </c>
      <c r="E18" s="31">
        <v>2.1</v>
      </c>
      <c r="F18" s="31">
        <v>2.1</v>
      </c>
      <c r="G18" s="20" t="s">
        <v>19</v>
      </c>
      <c r="H18" s="19" t="s">
        <v>20</v>
      </c>
      <c r="I18" s="21">
        <v>21</v>
      </c>
      <c r="J18" s="22"/>
      <c r="K18" s="23">
        <f>I18*J18</f>
        <v>0</v>
      </c>
      <c r="L18" s="6"/>
      <c r="M18" s="1"/>
    </row>
    <row r="19" spans="1:13" ht="46.5" customHeight="1" x14ac:dyDescent="0.3">
      <c r="A19" s="1"/>
      <c r="B19" s="5"/>
      <c r="C19" s="32">
        <v>2.2000000000000002</v>
      </c>
      <c r="D19" s="19">
        <v>2.2000000000000002</v>
      </c>
      <c r="E19" s="19">
        <v>2.2000000000000002</v>
      </c>
      <c r="F19" s="19">
        <v>2.2000000000000002</v>
      </c>
      <c r="G19" s="20" t="s">
        <v>21</v>
      </c>
      <c r="H19" s="19" t="s">
        <v>20</v>
      </c>
      <c r="I19" s="21">
        <v>554</v>
      </c>
      <c r="J19" s="22"/>
      <c r="K19" s="23">
        <f t="shared" ref="K19:K21" si="0">I19*J19</f>
        <v>0</v>
      </c>
      <c r="L19" s="6"/>
      <c r="M19" s="1"/>
    </row>
    <row r="20" spans="1:13" s="1" customFormat="1" ht="45" customHeight="1" x14ac:dyDescent="0.25">
      <c r="B20" s="5"/>
      <c r="C20" s="32">
        <v>2.2999999999999998</v>
      </c>
      <c r="D20" s="19">
        <v>2.2999999999999998</v>
      </c>
      <c r="E20" s="19">
        <v>2.2999999999999998</v>
      </c>
      <c r="F20" s="19">
        <v>2.2999999999999998</v>
      </c>
      <c r="G20" s="20" t="s">
        <v>22</v>
      </c>
      <c r="H20" s="19" t="s">
        <v>20</v>
      </c>
      <c r="I20" s="21">
        <v>22</v>
      </c>
      <c r="J20" s="22"/>
      <c r="K20" s="23">
        <f t="shared" si="0"/>
        <v>0</v>
      </c>
      <c r="L20" s="6"/>
    </row>
    <row r="21" spans="1:13" ht="30" customHeight="1" x14ac:dyDescent="0.3">
      <c r="B21" s="33"/>
      <c r="C21" s="32">
        <v>2.4</v>
      </c>
      <c r="D21" s="19">
        <v>2.4</v>
      </c>
      <c r="E21" s="19">
        <v>2.4</v>
      </c>
      <c r="F21" s="19">
        <v>2.4</v>
      </c>
      <c r="G21" s="20" t="s">
        <v>23</v>
      </c>
      <c r="H21" s="19" t="s">
        <v>16</v>
      </c>
      <c r="I21" s="21">
        <v>5538</v>
      </c>
      <c r="J21" s="22"/>
      <c r="K21" s="23">
        <f t="shared" si="0"/>
        <v>0</v>
      </c>
      <c r="L21" s="34"/>
    </row>
    <row r="22" spans="1:13" ht="30" customHeight="1" thickBot="1" x14ac:dyDescent="0.35">
      <c r="A22" s="1"/>
      <c r="B22" s="5"/>
      <c r="C22" s="24" t="s">
        <v>17</v>
      </c>
      <c r="D22" s="35"/>
      <c r="E22" s="36"/>
      <c r="F22" s="35"/>
      <c r="G22" s="35"/>
      <c r="H22" s="35"/>
      <c r="I22" s="27"/>
      <c r="J22" s="35"/>
      <c r="K22" s="29">
        <f>SUM(K18:K21)</f>
        <v>0</v>
      </c>
      <c r="L22" s="6"/>
      <c r="M22" s="1"/>
    </row>
    <row r="23" spans="1:13" ht="30" customHeight="1" thickBot="1" x14ac:dyDescent="0.35">
      <c r="A23" s="1"/>
      <c r="B23" s="5"/>
      <c r="C23" s="15">
        <v>3</v>
      </c>
      <c r="D23" s="16" t="s">
        <v>24</v>
      </c>
      <c r="E23" s="16"/>
      <c r="F23" s="16"/>
      <c r="G23" s="16"/>
      <c r="H23" s="16"/>
      <c r="I23" s="16"/>
      <c r="J23" s="16"/>
      <c r="K23" s="17"/>
      <c r="L23" s="6"/>
      <c r="M23" s="1"/>
    </row>
    <row r="24" spans="1:13" ht="41.25" customHeight="1" x14ac:dyDescent="0.3">
      <c r="A24" s="1"/>
      <c r="B24" s="5"/>
      <c r="C24" s="18">
        <v>3.1</v>
      </c>
      <c r="D24" s="19">
        <v>3.1</v>
      </c>
      <c r="E24" s="19">
        <v>3.1</v>
      </c>
      <c r="F24" s="19">
        <v>3.1</v>
      </c>
      <c r="G24" s="20" t="s">
        <v>25</v>
      </c>
      <c r="H24" s="19" t="s">
        <v>16</v>
      </c>
      <c r="I24" s="21">
        <v>5538</v>
      </c>
      <c r="J24" s="22"/>
      <c r="K24" s="23">
        <f t="shared" ref="K24" si="1">I24*J24</f>
        <v>0</v>
      </c>
      <c r="L24" s="6"/>
      <c r="M24" s="1"/>
    </row>
    <row r="25" spans="1:13" ht="30" customHeight="1" thickBot="1" x14ac:dyDescent="0.35">
      <c r="A25" s="1"/>
      <c r="B25" s="5"/>
      <c r="C25" s="37" t="s">
        <v>17</v>
      </c>
      <c r="D25" s="38"/>
      <c r="E25" s="38"/>
      <c r="F25" s="38"/>
      <c r="G25" s="39"/>
      <c r="H25" s="38"/>
      <c r="I25" s="27"/>
      <c r="J25" s="40"/>
      <c r="K25" s="41">
        <f>SUM(K24)</f>
        <v>0</v>
      </c>
      <c r="L25" s="6"/>
      <c r="M25" s="1"/>
    </row>
    <row r="26" spans="1:13" ht="30" customHeight="1" thickBot="1" x14ac:dyDescent="0.35">
      <c r="A26" s="1"/>
      <c r="B26" s="5"/>
      <c r="C26" s="15">
        <v>4</v>
      </c>
      <c r="D26" s="16" t="s">
        <v>26</v>
      </c>
      <c r="E26" s="16"/>
      <c r="F26" s="16"/>
      <c r="G26" s="16"/>
      <c r="H26" s="16"/>
      <c r="I26" s="16"/>
      <c r="J26" s="16"/>
      <c r="K26" s="17"/>
      <c r="L26" s="6"/>
      <c r="M26" s="1"/>
    </row>
    <row r="27" spans="1:13" ht="50.25" customHeight="1" x14ac:dyDescent="0.3">
      <c r="A27" s="1"/>
      <c r="B27" s="5"/>
      <c r="C27" s="18">
        <v>4.0999999999999996</v>
      </c>
      <c r="D27" s="19">
        <v>4.0999999999999996</v>
      </c>
      <c r="E27" s="19">
        <v>4.0999999999999996</v>
      </c>
      <c r="F27" s="19">
        <v>4.0999999999999996</v>
      </c>
      <c r="G27" s="20" t="s">
        <v>27</v>
      </c>
      <c r="H27" s="19" t="s">
        <v>28</v>
      </c>
      <c r="I27" s="21">
        <v>2769</v>
      </c>
      <c r="J27" s="22"/>
      <c r="K27" s="23">
        <f t="shared" ref="K27" si="2">I27*J27</f>
        <v>0</v>
      </c>
      <c r="L27" s="6"/>
      <c r="M27" s="1"/>
    </row>
    <row r="28" spans="1:13" ht="30" customHeight="1" thickBot="1" x14ac:dyDescent="0.35">
      <c r="A28" s="1"/>
      <c r="B28" s="5"/>
      <c r="C28" s="24" t="s">
        <v>17</v>
      </c>
      <c r="D28" s="42"/>
      <c r="E28" s="42"/>
      <c r="F28" s="42"/>
      <c r="G28" s="43"/>
      <c r="H28" s="44"/>
      <c r="I28" s="27"/>
      <c r="J28" s="28"/>
      <c r="K28" s="29">
        <f>SUM(K27)</f>
        <v>0</v>
      </c>
      <c r="L28" s="6"/>
      <c r="M28" s="1"/>
    </row>
    <row r="29" spans="1:13" ht="30" customHeight="1" thickBot="1" x14ac:dyDescent="0.35">
      <c r="A29" s="1"/>
      <c r="B29" s="5"/>
      <c r="C29" s="15">
        <v>5</v>
      </c>
      <c r="D29" s="16" t="s">
        <v>29</v>
      </c>
      <c r="E29" s="16"/>
      <c r="F29" s="16"/>
      <c r="G29" s="16"/>
      <c r="H29" s="16"/>
      <c r="I29" s="16"/>
      <c r="J29" s="16"/>
      <c r="K29" s="17"/>
      <c r="L29" s="6"/>
      <c r="M29" s="1"/>
    </row>
    <row r="30" spans="1:13" ht="30" customHeight="1" x14ac:dyDescent="0.3">
      <c r="A30" s="1"/>
      <c r="B30" s="5"/>
      <c r="C30" s="18">
        <v>5.0999999999999996</v>
      </c>
      <c r="D30" s="19">
        <v>5.0999999999999996</v>
      </c>
      <c r="E30" s="19">
        <v>5.0999999999999996</v>
      </c>
      <c r="F30" s="19">
        <v>5.0999999999999996</v>
      </c>
      <c r="G30" s="20" t="s">
        <v>30</v>
      </c>
      <c r="H30" s="19" t="s">
        <v>20</v>
      </c>
      <c r="I30" s="21">
        <v>24.233508376477701</v>
      </c>
      <c r="J30" s="22"/>
      <c r="K30" s="23">
        <f t="shared" ref="K30" si="3">I30*J30</f>
        <v>0</v>
      </c>
      <c r="L30" s="6"/>
      <c r="M30" s="1"/>
    </row>
    <row r="31" spans="1:13" ht="30" customHeight="1" thickBot="1" x14ac:dyDescent="0.35">
      <c r="A31" s="1"/>
      <c r="B31" s="5"/>
      <c r="C31" s="24" t="s">
        <v>17</v>
      </c>
      <c r="D31" s="42"/>
      <c r="E31" s="42"/>
      <c r="F31" s="42"/>
      <c r="G31" s="45"/>
      <c r="H31" s="44"/>
      <c r="I31" s="27"/>
      <c r="J31" s="28"/>
      <c r="K31" s="29">
        <f>SUM(K30)</f>
        <v>0</v>
      </c>
      <c r="L31" s="6"/>
      <c r="M31" s="1"/>
    </row>
    <row r="32" spans="1:13" s="50" customFormat="1" ht="30" customHeight="1" thickBot="1" x14ac:dyDescent="0.3">
      <c r="A32" s="46"/>
      <c r="B32" s="47"/>
      <c r="C32" s="117" t="s">
        <v>31</v>
      </c>
      <c r="D32" s="118"/>
      <c r="E32" s="118"/>
      <c r="F32" s="118"/>
      <c r="G32" s="118"/>
      <c r="H32" s="118"/>
      <c r="I32" s="118"/>
      <c r="J32" s="119"/>
      <c r="K32" s="48">
        <f>K16+K22+K25+K28+K31</f>
        <v>0</v>
      </c>
      <c r="L32" s="49"/>
      <c r="M32" s="46"/>
    </row>
    <row r="33" spans="1:13" s="50" customFormat="1" thickBot="1" x14ac:dyDescent="0.3">
      <c r="A33" s="46"/>
      <c r="B33" s="47"/>
      <c r="C33" s="51"/>
      <c r="D33" s="51"/>
      <c r="E33" s="51"/>
      <c r="F33" s="51"/>
      <c r="G33" s="51"/>
      <c r="H33" s="51"/>
      <c r="I33" s="51"/>
      <c r="J33" s="51"/>
      <c r="K33" s="52"/>
      <c r="L33" s="49"/>
      <c r="M33" s="46"/>
    </row>
    <row r="34" spans="1:13" s="50" customFormat="1" ht="30" customHeight="1" x14ac:dyDescent="0.25">
      <c r="A34" s="46"/>
      <c r="B34" s="47"/>
      <c r="C34" s="53"/>
      <c r="D34" s="54"/>
      <c r="E34" s="53"/>
      <c r="F34" s="53"/>
      <c r="G34" s="120" t="s">
        <v>32</v>
      </c>
      <c r="H34" s="121"/>
      <c r="I34" s="122"/>
      <c r="J34" s="55">
        <v>0.19</v>
      </c>
      <c r="K34" s="56"/>
      <c r="L34" s="49"/>
      <c r="M34" s="46"/>
    </row>
    <row r="35" spans="1:13" s="50" customFormat="1" ht="30" customHeight="1" thickBot="1" x14ac:dyDescent="0.3">
      <c r="A35" s="46"/>
      <c r="B35" s="47"/>
      <c r="C35" s="53"/>
      <c r="D35" s="57"/>
      <c r="E35" s="57"/>
      <c r="F35" s="57"/>
      <c r="G35" s="58" t="s">
        <v>33</v>
      </c>
      <c r="H35" s="59"/>
      <c r="I35" s="60"/>
      <c r="J35" s="61"/>
      <c r="K35" s="62">
        <f>K32+K34</f>
        <v>0</v>
      </c>
      <c r="L35" s="49"/>
      <c r="M35" s="46"/>
    </row>
    <row r="36" spans="1:13" s="50" customFormat="1" ht="30" customHeight="1" thickBot="1" x14ac:dyDescent="0.3">
      <c r="A36" s="46"/>
      <c r="B36" s="47"/>
      <c r="C36" s="53"/>
      <c r="D36" s="54"/>
      <c r="E36" s="53"/>
      <c r="F36" s="53"/>
      <c r="G36" s="63" t="s">
        <v>34</v>
      </c>
      <c r="H36" s="64"/>
      <c r="I36" s="65"/>
      <c r="J36" s="66"/>
      <c r="K36" s="48">
        <f>SUM(K35)</f>
        <v>0</v>
      </c>
      <c r="L36" s="49"/>
      <c r="M36" s="46"/>
    </row>
    <row r="37" spans="1:13" s="50" customFormat="1" thickBot="1" x14ac:dyDescent="0.3">
      <c r="A37" s="46"/>
      <c r="B37" s="47"/>
      <c r="C37" s="53"/>
      <c r="D37" s="54"/>
      <c r="E37" s="54"/>
      <c r="F37" s="54"/>
      <c r="G37" s="53"/>
      <c r="H37" s="53"/>
      <c r="I37" s="67"/>
      <c r="J37" s="68"/>
      <c r="K37" s="69"/>
      <c r="L37" s="49"/>
      <c r="M37" s="46"/>
    </row>
    <row r="38" spans="1:13" s="50" customFormat="1" ht="15.75" x14ac:dyDescent="0.25">
      <c r="A38" s="46"/>
      <c r="B38" s="47"/>
      <c r="C38" s="70"/>
      <c r="D38" s="123"/>
      <c r="E38" s="123"/>
      <c r="F38" s="123"/>
      <c r="G38" s="123"/>
      <c r="H38" s="123"/>
      <c r="I38" s="123"/>
      <c r="J38" s="123"/>
      <c r="K38" s="124"/>
      <c r="L38" s="71"/>
      <c r="M38" s="46"/>
    </row>
    <row r="39" spans="1:13" s="50" customFormat="1" ht="46.5" customHeight="1" x14ac:dyDescent="0.25">
      <c r="A39" s="46"/>
      <c r="B39" s="47"/>
      <c r="C39" s="102" t="s">
        <v>35</v>
      </c>
      <c r="D39" s="103"/>
      <c r="E39" s="103"/>
      <c r="F39" s="103"/>
      <c r="G39" s="103"/>
      <c r="H39" s="125" t="s">
        <v>7</v>
      </c>
      <c r="I39" s="125"/>
      <c r="J39" s="125"/>
      <c r="K39" s="72" t="s">
        <v>36</v>
      </c>
      <c r="L39" s="73"/>
      <c r="M39" s="46"/>
    </row>
    <row r="40" spans="1:13" s="50" customFormat="1" ht="32.25" customHeight="1" x14ac:dyDescent="0.25">
      <c r="A40" s="46"/>
      <c r="B40" s="47"/>
      <c r="C40" s="102" t="s">
        <v>37</v>
      </c>
      <c r="D40" s="103"/>
      <c r="E40" s="103"/>
      <c r="F40" s="103"/>
      <c r="G40" s="103"/>
      <c r="H40" s="104" t="s">
        <v>38</v>
      </c>
      <c r="I40" s="104"/>
      <c r="J40" s="74" t="s">
        <v>39</v>
      </c>
      <c r="K40" s="75"/>
      <c r="L40" s="73"/>
      <c r="M40" s="46"/>
    </row>
    <row r="41" spans="1:13" s="50" customFormat="1" ht="30" customHeight="1" x14ac:dyDescent="0.25">
      <c r="A41" s="46"/>
      <c r="B41" s="47"/>
      <c r="C41" s="102" t="s">
        <v>40</v>
      </c>
      <c r="D41" s="103"/>
      <c r="E41" s="103"/>
      <c r="F41" s="103"/>
      <c r="G41" s="103"/>
      <c r="H41" s="126" t="s">
        <v>41</v>
      </c>
      <c r="I41" s="127"/>
      <c r="J41" s="74" t="s">
        <v>42</v>
      </c>
      <c r="K41" s="76"/>
      <c r="L41" s="73"/>
      <c r="M41" s="46"/>
    </row>
    <row r="42" spans="1:13" s="77" customFormat="1" ht="58.5" customHeight="1" x14ac:dyDescent="0.25">
      <c r="A42" s="46"/>
      <c r="B42" s="47"/>
      <c r="C42" s="131"/>
      <c r="D42" s="132"/>
      <c r="E42" s="132"/>
      <c r="F42" s="132"/>
      <c r="G42" s="133"/>
      <c r="H42" s="128" t="s">
        <v>43</v>
      </c>
      <c r="I42" s="104"/>
      <c r="J42" s="74" t="s">
        <v>44</v>
      </c>
      <c r="K42" s="76"/>
      <c r="L42" s="49"/>
      <c r="M42" s="46"/>
    </row>
    <row r="43" spans="1:13" ht="39" customHeight="1" x14ac:dyDescent="0.3">
      <c r="A43" s="1"/>
      <c r="B43" s="5"/>
      <c r="C43" s="136" t="s">
        <v>51</v>
      </c>
      <c r="D43" s="137"/>
      <c r="E43" s="137"/>
      <c r="F43" s="137"/>
      <c r="G43" s="134"/>
      <c r="H43" s="104" t="s">
        <v>45</v>
      </c>
      <c r="I43" s="104"/>
      <c r="J43" s="74" t="s">
        <v>46</v>
      </c>
      <c r="K43" s="75"/>
      <c r="L43" s="6"/>
      <c r="M43" s="1"/>
    </row>
    <row r="44" spans="1:13" ht="47.25" customHeight="1" thickBot="1" x14ac:dyDescent="0.35">
      <c r="A44" s="1"/>
      <c r="B44" s="5"/>
      <c r="C44" s="138" t="s">
        <v>50</v>
      </c>
      <c r="D44" s="139"/>
      <c r="E44" s="139"/>
      <c r="F44" s="139"/>
      <c r="G44" s="135"/>
      <c r="H44" s="129"/>
      <c r="I44" s="129"/>
      <c r="J44" s="129"/>
      <c r="K44" s="130"/>
      <c r="L44" s="6"/>
      <c r="M44" s="1"/>
    </row>
    <row r="45" spans="1:13" ht="17.25" thickBot="1" x14ac:dyDescent="0.35">
      <c r="A45" s="1"/>
      <c r="B45" s="78"/>
      <c r="C45" s="79"/>
      <c r="D45" s="79"/>
      <c r="E45" s="80"/>
      <c r="F45" s="79"/>
      <c r="G45" s="81"/>
      <c r="H45" s="79"/>
      <c r="I45" s="79"/>
      <c r="J45" s="79"/>
      <c r="K45" s="79"/>
      <c r="L45" s="82"/>
      <c r="M45" s="1"/>
    </row>
    <row r="46" spans="1:13" ht="17.25" thickTop="1" x14ac:dyDescent="0.3">
      <c r="A46" s="1"/>
      <c r="B46" s="1"/>
      <c r="C46" s="1"/>
      <c r="D46" s="1"/>
      <c r="E46" s="83"/>
      <c r="F46" s="1"/>
      <c r="G46" s="1"/>
      <c r="H46" s="1"/>
      <c r="I46" s="1"/>
      <c r="J46" s="1"/>
      <c r="K46" s="1"/>
      <c r="L46" s="1"/>
      <c r="M46" s="1"/>
    </row>
  </sheetData>
  <mergeCells count="29">
    <mergeCell ref="C41:G41"/>
    <mergeCell ref="H41:I41"/>
    <mergeCell ref="H42:I42"/>
    <mergeCell ref="H43:I43"/>
    <mergeCell ref="H44:K44"/>
    <mergeCell ref="C43:F43"/>
    <mergeCell ref="C44:F44"/>
    <mergeCell ref="C40:G40"/>
    <mergeCell ref="H40:I40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32:J32"/>
    <mergeCell ref="G34:I34"/>
    <mergeCell ref="D38:K38"/>
    <mergeCell ref="C39:G39"/>
    <mergeCell ref="H39:J39"/>
    <mergeCell ref="C10:K10"/>
    <mergeCell ref="B2:L2"/>
    <mergeCell ref="C3:F3"/>
    <mergeCell ref="C6:K6"/>
    <mergeCell ref="C7:K7"/>
    <mergeCell ref="C8:K9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EOCNOMICA OFERENTE </vt:lpstr>
      <vt:lpstr>'PROPUESTA EOCNOMICA OFERENTE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TS19. MARTHA LUCIA LEIVA SANCHEZ</dc:creator>
  <cp:lastModifiedBy>TS19. MARTHA LUCIA LEIVA SANCHEZ</cp:lastModifiedBy>
  <dcterms:created xsi:type="dcterms:W3CDTF">2026-09-08T20:20:36Z</dcterms:created>
  <dcterms:modified xsi:type="dcterms:W3CDTF">2026-09-09T14:06:17Z</dcterms:modified>
</cp:coreProperties>
</file>