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0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PROCESOS HACIENDA\ESTUDIOS SECTOR\2026\BOTIQUINES\PARA RADICAR\"/>
    </mc:Choice>
  </mc:AlternateContent>
  <xr:revisionPtr revIDLastSave="0" documentId="13_ncr:1_{BC29B023-31DB-47AE-BDA5-EB75E611F57F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Hoja1" sheetId="1" r:id="rId1"/>
  </sheets>
  <definedNames>
    <definedName name="_xlnm.Print_Area" localSheetId="0">Hoja1!$A$1:$I$37</definedName>
  </definedNames>
  <calcPr calcId="179021"/>
</workbook>
</file>

<file path=xl/calcChain.xml><?xml version="1.0" encoding="utf-8"?>
<calcChain xmlns="http://schemas.openxmlformats.org/spreadsheetml/2006/main">
  <c r="H12" i="1" l="1"/>
  <c r="H8" i="1"/>
  <c r="H7" i="1"/>
  <c r="H5" i="1"/>
  <c r="H6" i="1"/>
  <c r="H9" i="1"/>
  <c r="H10" i="1"/>
  <c r="H11" i="1"/>
  <c r="H13" i="1"/>
  <c r="H14" i="1"/>
  <c r="G20" i="1" l="1"/>
  <c r="G18" i="1"/>
  <c r="I14" i="1"/>
  <c r="I13" i="1"/>
  <c r="I12" i="1"/>
  <c r="I11" i="1"/>
  <c r="I10" i="1"/>
  <c r="I9" i="1"/>
  <c r="I8" i="1"/>
  <c r="I7" i="1"/>
  <c r="I6" i="1"/>
  <c r="I5" i="1"/>
  <c r="G17" i="1" l="1"/>
  <c r="H17" i="1" s="1"/>
  <c r="I17" i="1" s="1"/>
  <c r="G16" i="1"/>
  <c r="H16" i="1" s="1"/>
  <c r="I16" i="1" s="1"/>
  <c r="G15" i="1"/>
  <c r="H15" i="1" s="1"/>
  <c r="I15" i="1" s="1"/>
  <c r="H18" i="1"/>
  <c r="I18" i="1" s="1"/>
  <c r="G19" i="1"/>
  <c r="H19" i="1" s="1"/>
  <c r="I19" i="1" s="1"/>
  <c r="G22" i="1"/>
  <c r="H22" i="1" s="1"/>
  <c r="I22" i="1" s="1"/>
  <c r="H20" i="1"/>
  <c r="I20" i="1" s="1"/>
  <c r="G21" i="1"/>
  <c r="H21" i="1" s="1"/>
  <c r="I21" i="1" s="1"/>
  <c r="I23" i="1" l="1"/>
</calcChain>
</file>

<file path=xl/sharedStrings.xml><?xml version="1.0" encoding="utf-8"?>
<sst xmlns="http://schemas.openxmlformats.org/spreadsheetml/2006/main" count="75" uniqueCount="54">
  <si>
    <t>OBJETO</t>
  </si>
  <si>
    <t>Proveer elementos e insumos necesarios para atender los primeros auxilios, dotar los botiquines 
del Concejo de Bogotá D.C.</t>
  </si>
  <si>
    <t>ÍTEM</t>
  </si>
  <si>
    <t>DESCCRIPCIÓN</t>
  </si>
  <si>
    <t>UND.</t>
  </si>
  <si>
    <t>CANTIDAD</t>
  </si>
  <si>
    <t>IVA</t>
  </si>
  <si>
    <t>VALOR TOTAL SIN IVA</t>
  </si>
  <si>
    <t>Apósito parche ocular</t>
  </si>
  <si>
    <t>Caja x 20 unidades</t>
  </si>
  <si>
    <t xml:space="preserve">Gasa Estéril </t>
  </si>
  <si>
    <t>Paquetes x 6 unidades</t>
  </si>
  <si>
    <t xml:space="preserve">Apósitos o compresas simples </t>
  </si>
  <si>
    <t xml:space="preserve">unidades Individuales </t>
  </si>
  <si>
    <t xml:space="preserve">Esparadrapo de tela </t>
  </si>
  <si>
    <t>Rollo</t>
  </si>
  <si>
    <t xml:space="preserve">Esparadrapo de papel </t>
  </si>
  <si>
    <t xml:space="preserve">Venda triangular </t>
  </si>
  <si>
    <t xml:space="preserve">Unidad </t>
  </si>
  <si>
    <t xml:space="preserve">Venda elástica 2 x 5 yardas </t>
  </si>
  <si>
    <t>Venda elástica 3 x 5 yardas</t>
  </si>
  <si>
    <t xml:space="preserve">Venda elástica 5 x 5 yardas </t>
  </si>
  <si>
    <t xml:space="preserve">Venda de algodón 3 x 5 yardas </t>
  </si>
  <si>
    <t xml:space="preserve">Manta Térmica </t>
  </si>
  <si>
    <t xml:space="preserve">Solución salina estéril  </t>
  </si>
  <si>
    <t xml:space="preserve">Unidad: X 100 ml </t>
  </si>
  <si>
    <t xml:space="preserve">Torniquete Táctico </t>
  </si>
  <si>
    <t>BOTIQUINES TIPO CANGURO 
CON DOTACIÓN BÁSICA (PARA BRIGADITAS)</t>
  </si>
  <si>
    <t>KIT DE EMERGENCIAS PERSONAL</t>
  </si>
  <si>
    <t xml:space="preserve">MEGÁFONO </t>
  </si>
  <si>
    <t>Electrodos multifuncional para desfibriladores</t>
  </si>
  <si>
    <t>Batería para desfibrilador D.E.A.</t>
  </si>
  <si>
    <t>TOTAL</t>
  </si>
  <si>
    <t>DATOS DE LA EMPRESA OFERENTE</t>
  </si>
  <si>
    <t>NOMBRE DE LA EMPRESA</t>
  </si>
  <si>
    <t>NIT</t>
  </si>
  <si>
    <t>CIUDAD</t>
  </si>
  <si>
    <t>PERSONA DE CONTACTO</t>
  </si>
  <si>
    <t>CORREO</t>
  </si>
  <si>
    <t>CELULAR</t>
  </si>
  <si>
    <t>NOTAS ACLARATORIAS</t>
  </si>
  <si>
    <t>VALOR UNITARIO CON IVA (SEGÚN APLIQUE)</t>
  </si>
  <si>
    <t>VALOR UNITARIO DE REFERENCIA</t>
  </si>
  <si>
    <t>VALOR UNITARIO SIN IVA</t>
  </si>
  <si>
    <t>N/A</t>
  </si>
  <si>
    <t>LA OFERTA PRESENTADA, DEBERÁ BASARSE EN EL ANEXO TÉCNICO ADJUNTO. CON LA PRESENTACIÓN DE LA OFERTA, SE ACEPTAN LAS CONDICIONES DEL ANEXO TÉCNICO.</t>
  </si>
  <si>
    <t>CUADRO OFRECIMIENTO ECONÓMICO</t>
  </si>
  <si>
    <t>LOS VALORES UNITARIOS DE REFERENCIA DE LOS ÍTEMS 1 AL 10 NO TIENEN IVA INCLUIDO</t>
  </si>
  <si>
    <t>LOS VALORES UNITARIOS DE REFERENCIA DE LOS ÍTEMS 11 AL 18 TIENEN IVA INCLUIDO</t>
  </si>
  <si>
    <r>
      <t xml:space="preserve">LOS VALORES UNITARIOS </t>
    </r>
    <r>
      <rPr>
        <b/>
        <sz val="8"/>
        <color theme="1"/>
        <rFont val="Tahoma"/>
        <family val="2"/>
      </rPr>
      <t>NO</t>
    </r>
    <r>
      <rPr>
        <sz val="8"/>
        <color theme="1"/>
        <rFont val="Tahoma"/>
        <family val="2"/>
      </rPr>
      <t xml:space="preserve"> DEBEN INCLUIR DECIMALES, EN EL EVENTO QUE CONTENGA DECIMALES, EN LA REVISIÓN ARITMÉTICA SE APROXIMARÁ AL ENTERO MAS CERCANO</t>
    </r>
  </si>
  <si>
    <r>
      <t xml:space="preserve">EL PRESENTE DOCUMENTO, </t>
    </r>
    <r>
      <rPr>
        <b/>
        <sz val="8"/>
        <color theme="1"/>
        <rFont val="Tahoma"/>
        <family val="2"/>
      </rPr>
      <t>NO</t>
    </r>
    <r>
      <rPr>
        <sz val="8"/>
        <color theme="1"/>
        <rFont val="Tahoma"/>
        <family val="2"/>
      </rPr>
      <t xml:space="preserve"> DEBE SER MODIFICADO. SE DEBE MANTENER EN SU INTEGRIDAD TOTAL. EL MODIFICAR ALGUNA DESCRIPCIÓN, UNIDAD O CANTIDAD, SERA MOTIVO DE RECHAZO</t>
    </r>
  </si>
  <si>
    <t>EN EL EVENTO QUE LA PROPUESTA CONTENGA VALORES QUE EXCEDA ALGUNO DE LOS PRECIOS DE REFERENCIA, LA OFERTA SERÁ RECHAZADA</t>
  </si>
  <si>
    <t>EL PRECIO OFERTADO DEBE INCLUIR LA TOTALIDAD DE LOS COSTOS DIRECTOS, INDIRECTOS, IMPUESTOS Y DEMAS QUE APLIQUEN. EN EL EVENTO QUE LA OFERTA NO SEA DILIGENCIADA EN SU TOTALIDAD O SE ESTABLEZCA ALGÚN PRECIO CON VALOR CERO (0), LA OFERTA SERÁ RECHAZADA</t>
  </si>
  <si>
    <t>LOS ÍTEMS 1 AL 10 SE ENCUENTRAN EXCLUIDOS DE IVA, DE ACUERDO CON LO ESTABLECIDO EN EL ARTICULO 424 DEL ESTATUTO TRIBUTARIO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</si>
</sst>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0"/>
      <name val="Arial"/>
      <family val="2"/>
    </font>
    <font>
      <b/>
      <sz val="8"/>
      <color theme="0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0" fillId="0" borderId="1" xfId="0" applyBorder="1"/>
    <xf numFmtId="0" fontId="4" fillId="2" borderId="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164" fontId="0" fillId="5" borderId="13" xfId="0" applyNumberFormat="1" applyFill="1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9" fillId="3" borderId="13" xfId="0" applyFont="1" applyFill="1" applyBorder="1" applyAlignment="1">
      <alignment horizontal="lef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 applyProtection="1">
      <alignment horizontal="center" vertical="center" wrapText="1"/>
      <protection locked="0"/>
    </xf>
    <xf numFmtId="0" fontId="9" fillId="3" borderId="22" xfId="0" applyFont="1" applyFill="1" applyBorder="1" applyAlignment="1" applyProtection="1">
      <alignment horizontal="center" vertical="center" wrapText="1"/>
      <protection locked="0"/>
    </xf>
    <xf numFmtId="0" fontId="8" fillId="3" borderId="21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24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164" fontId="1" fillId="5" borderId="13" xfId="0" applyNumberFormat="1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view="pageBreakPreview" zoomScale="98" zoomScaleNormal="100" zoomScaleSheetLayoutView="98" workbookViewId="0">
      <selection activeCell="H7" sqref="H7"/>
    </sheetView>
  </sheetViews>
  <sheetFormatPr baseColWidth="10" defaultColWidth="11.42578125" defaultRowHeight="15"/>
  <cols>
    <col min="1" max="1" width="11.42578125" customWidth="1"/>
    <col min="2" max="2" width="28.7109375" customWidth="1"/>
    <col min="3" max="3" width="20.28515625" customWidth="1"/>
    <col min="4" max="4" width="13" customWidth="1"/>
    <col min="5" max="7" width="15.7109375" customWidth="1"/>
    <col min="8" max="8" width="17" customWidth="1"/>
    <col min="9" max="9" width="16" customWidth="1"/>
    <col min="10" max="10" width="15.5703125" customWidth="1"/>
  </cols>
  <sheetData>
    <row r="1" spans="1:10" ht="49.5" customHeight="1">
      <c r="A1" s="2"/>
      <c r="B1" s="40" t="s">
        <v>46</v>
      </c>
      <c r="C1" s="41"/>
      <c r="D1" s="41"/>
      <c r="E1" s="41"/>
      <c r="F1" s="41"/>
      <c r="G1" s="41"/>
      <c r="H1" s="41"/>
      <c r="I1" s="42"/>
    </row>
    <row r="2" spans="1:10" ht="55.5" customHeight="1" thickBot="1">
      <c r="A2" s="3" t="s">
        <v>0</v>
      </c>
      <c r="B2" s="43" t="s">
        <v>1</v>
      </c>
      <c r="C2" s="43"/>
      <c r="D2" s="43"/>
      <c r="E2" s="43"/>
      <c r="F2" s="43"/>
      <c r="G2" s="43"/>
      <c r="H2" s="44"/>
      <c r="I2" s="45"/>
    </row>
    <row r="4" spans="1:10" ht="45">
      <c r="A4" s="4" t="s">
        <v>2</v>
      </c>
      <c r="B4" s="5" t="s">
        <v>3</v>
      </c>
      <c r="C4" s="5" t="s">
        <v>4</v>
      </c>
      <c r="D4" s="5" t="s">
        <v>5</v>
      </c>
      <c r="E4" s="5" t="s">
        <v>42</v>
      </c>
      <c r="F4" s="5" t="s">
        <v>43</v>
      </c>
      <c r="G4" s="5" t="s">
        <v>6</v>
      </c>
      <c r="H4" s="5" t="s">
        <v>41</v>
      </c>
      <c r="I4" s="6" t="s">
        <v>7</v>
      </c>
    </row>
    <row r="5" spans="1:10" ht="18.75" customHeight="1">
      <c r="A5" s="7">
        <v>1</v>
      </c>
      <c r="B5" s="8" t="s">
        <v>8</v>
      </c>
      <c r="C5" s="9" t="s">
        <v>9</v>
      </c>
      <c r="D5" s="10">
        <v>1</v>
      </c>
      <c r="E5" s="11">
        <v>9917</v>
      </c>
      <c r="F5" s="11"/>
      <c r="G5" s="49" t="s">
        <v>44</v>
      </c>
      <c r="H5" s="11">
        <f>+F5</f>
        <v>0</v>
      </c>
      <c r="I5" s="12">
        <f>+ROUND(H5*D5,0)</f>
        <v>0</v>
      </c>
      <c r="J5" s="22"/>
    </row>
    <row r="6" spans="1:10" ht="30">
      <c r="A6" s="7">
        <v>2</v>
      </c>
      <c r="B6" s="8" t="s">
        <v>10</v>
      </c>
      <c r="C6" s="9" t="s">
        <v>11</v>
      </c>
      <c r="D6" s="10">
        <v>40</v>
      </c>
      <c r="E6" s="11">
        <v>1059</v>
      </c>
      <c r="F6" s="11"/>
      <c r="G6" s="49" t="s">
        <v>44</v>
      </c>
      <c r="H6" s="11">
        <f t="shared" ref="H6:H14" si="0">+F6</f>
        <v>0</v>
      </c>
      <c r="I6" s="12">
        <f>+ROUND(H6*D6,0)</f>
        <v>0</v>
      </c>
      <c r="J6" s="22"/>
    </row>
    <row r="7" spans="1:10" ht="22.5" customHeight="1">
      <c r="A7" s="7">
        <v>3</v>
      </c>
      <c r="B7" s="8" t="s">
        <v>12</v>
      </c>
      <c r="C7" s="9" t="s">
        <v>13</v>
      </c>
      <c r="D7" s="10">
        <v>30</v>
      </c>
      <c r="E7" s="11">
        <v>2052</v>
      </c>
      <c r="F7" s="11"/>
      <c r="G7" s="49" t="s">
        <v>44</v>
      </c>
      <c r="H7" s="11">
        <f t="shared" si="0"/>
        <v>0</v>
      </c>
      <c r="I7" s="12">
        <f>+ROUND(H7*D7,0)</f>
        <v>0</v>
      </c>
      <c r="J7" s="22"/>
    </row>
    <row r="8" spans="1:10">
      <c r="A8" s="7">
        <v>4</v>
      </c>
      <c r="B8" s="8" t="s">
        <v>14</v>
      </c>
      <c r="C8" s="9" t="s">
        <v>15</v>
      </c>
      <c r="D8" s="10">
        <v>30</v>
      </c>
      <c r="E8" s="11">
        <v>15336</v>
      </c>
      <c r="F8" s="11"/>
      <c r="G8" s="49" t="s">
        <v>44</v>
      </c>
      <c r="H8" s="11">
        <f t="shared" si="0"/>
        <v>0</v>
      </c>
      <c r="I8" s="12">
        <f>+ROUND(H8*D8,0)</f>
        <v>0</v>
      </c>
      <c r="J8" s="22"/>
    </row>
    <row r="9" spans="1:10">
      <c r="A9" s="7">
        <v>5</v>
      </c>
      <c r="B9" s="8" t="s">
        <v>16</v>
      </c>
      <c r="C9" s="9" t="s">
        <v>15</v>
      </c>
      <c r="D9" s="10">
        <v>30</v>
      </c>
      <c r="E9" s="11">
        <v>4414</v>
      </c>
      <c r="F9" s="11"/>
      <c r="G9" s="49" t="s">
        <v>44</v>
      </c>
      <c r="H9" s="11">
        <f t="shared" si="0"/>
        <v>0</v>
      </c>
      <c r="I9" s="12">
        <f>+ROUND(H9*D9,0)</f>
        <v>0</v>
      </c>
      <c r="J9" s="22"/>
    </row>
    <row r="10" spans="1:10">
      <c r="A10" s="7">
        <v>6</v>
      </c>
      <c r="B10" s="8" t="s">
        <v>17</v>
      </c>
      <c r="C10" s="9" t="s">
        <v>18</v>
      </c>
      <c r="D10" s="10">
        <v>16</v>
      </c>
      <c r="E10" s="11">
        <v>4730</v>
      </c>
      <c r="F10" s="11"/>
      <c r="G10" s="49" t="s">
        <v>44</v>
      </c>
      <c r="H10" s="11">
        <f t="shared" si="0"/>
        <v>0</v>
      </c>
      <c r="I10" s="12">
        <f>+ROUND(H10*D10,0)</f>
        <v>0</v>
      </c>
      <c r="J10" s="22"/>
    </row>
    <row r="11" spans="1:10">
      <c r="A11" s="7">
        <v>7</v>
      </c>
      <c r="B11" s="8" t="s">
        <v>19</v>
      </c>
      <c r="C11" s="9" t="s">
        <v>18</v>
      </c>
      <c r="D11" s="10">
        <v>16</v>
      </c>
      <c r="E11" s="11">
        <v>1729</v>
      </c>
      <c r="F11" s="11"/>
      <c r="G11" s="49" t="s">
        <v>44</v>
      </c>
      <c r="H11" s="11">
        <f t="shared" si="0"/>
        <v>0</v>
      </c>
      <c r="I11" s="12">
        <f>+ROUND(H11*D11,0)</f>
        <v>0</v>
      </c>
      <c r="J11" s="22"/>
    </row>
    <row r="12" spans="1:10">
      <c r="A12" s="7">
        <v>8</v>
      </c>
      <c r="B12" s="8" t="s">
        <v>20</v>
      </c>
      <c r="C12" s="9" t="s">
        <v>18</v>
      </c>
      <c r="D12" s="10">
        <v>10</v>
      </c>
      <c r="E12" s="11">
        <v>2216</v>
      </c>
      <c r="F12" s="11"/>
      <c r="G12" s="49" t="s">
        <v>44</v>
      </c>
      <c r="H12" s="11">
        <f t="shared" si="0"/>
        <v>0</v>
      </c>
      <c r="I12" s="12">
        <f>+ROUND(H12*D12,0)</f>
        <v>0</v>
      </c>
      <c r="J12" s="22"/>
    </row>
    <row r="13" spans="1:10">
      <c r="A13" s="7">
        <v>9</v>
      </c>
      <c r="B13" s="13" t="s">
        <v>21</v>
      </c>
      <c r="C13" s="9" t="s">
        <v>18</v>
      </c>
      <c r="D13" s="10">
        <v>10</v>
      </c>
      <c r="E13" s="11">
        <v>3435</v>
      </c>
      <c r="F13" s="11"/>
      <c r="G13" s="49" t="s">
        <v>44</v>
      </c>
      <c r="H13" s="11">
        <f t="shared" si="0"/>
        <v>0</v>
      </c>
      <c r="I13" s="12">
        <f>+ROUND(H13*D13,0)</f>
        <v>0</v>
      </c>
      <c r="J13" s="22"/>
    </row>
    <row r="14" spans="1:10" ht="21.75" customHeight="1">
      <c r="A14" s="7">
        <v>10</v>
      </c>
      <c r="B14" s="8" t="s">
        <v>22</v>
      </c>
      <c r="C14" s="9" t="s">
        <v>18</v>
      </c>
      <c r="D14" s="10">
        <v>16</v>
      </c>
      <c r="E14" s="11">
        <v>2004</v>
      </c>
      <c r="F14" s="11"/>
      <c r="G14" s="49" t="s">
        <v>44</v>
      </c>
      <c r="H14" s="11">
        <f t="shared" si="0"/>
        <v>0</v>
      </c>
      <c r="I14" s="12">
        <f>+ROUND(H14*D14,0)</f>
        <v>0</v>
      </c>
      <c r="J14" s="22"/>
    </row>
    <row r="15" spans="1:10">
      <c r="A15" s="7">
        <v>11</v>
      </c>
      <c r="B15" s="8" t="s">
        <v>23</v>
      </c>
      <c r="C15" s="9" t="s">
        <v>18</v>
      </c>
      <c r="D15" s="10">
        <v>9</v>
      </c>
      <c r="E15" s="11">
        <v>3001</v>
      </c>
      <c r="F15" s="11"/>
      <c r="G15" s="14">
        <f t="shared" ref="G15:G22" si="1">+ROUND(F15*19%,0)</f>
        <v>0</v>
      </c>
      <c r="H15" s="11">
        <f t="shared" ref="H15:H22" si="2">+F15+G15</f>
        <v>0</v>
      </c>
      <c r="I15" s="12">
        <f>+ROUND(H15*D15,0)</f>
        <v>0</v>
      </c>
    </row>
    <row r="16" spans="1:10">
      <c r="A16" s="7">
        <v>12</v>
      </c>
      <c r="B16" s="8" t="s">
        <v>24</v>
      </c>
      <c r="C16" s="9" t="s">
        <v>25</v>
      </c>
      <c r="D16" s="10">
        <v>50</v>
      </c>
      <c r="E16" s="11">
        <v>4543</v>
      </c>
      <c r="F16" s="11"/>
      <c r="G16" s="14">
        <f t="shared" si="1"/>
        <v>0</v>
      </c>
      <c r="H16" s="11">
        <f t="shared" si="2"/>
        <v>0</v>
      </c>
      <c r="I16" s="12">
        <f>+ROUND(H16*D16,0)</f>
        <v>0</v>
      </c>
    </row>
    <row r="17" spans="1:9">
      <c r="A17" s="7">
        <v>13</v>
      </c>
      <c r="B17" s="8" t="s">
        <v>26</v>
      </c>
      <c r="C17" s="9" t="s">
        <v>18</v>
      </c>
      <c r="D17" s="10">
        <v>20</v>
      </c>
      <c r="E17" s="11">
        <v>97017</v>
      </c>
      <c r="F17" s="11"/>
      <c r="G17" s="14">
        <f t="shared" si="1"/>
        <v>0</v>
      </c>
      <c r="H17" s="11">
        <f t="shared" si="2"/>
        <v>0</v>
      </c>
      <c r="I17" s="12">
        <f>+ROUND(H17*D17,0)</f>
        <v>0</v>
      </c>
    </row>
    <row r="18" spans="1:9" ht="45">
      <c r="A18" s="7">
        <v>14</v>
      </c>
      <c r="B18" s="8" t="s">
        <v>27</v>
      </c>
      <c r="C18" s="9" t="s">
        <v>18</v>
      </c>
      <c r="D18" s="10">
        <v>10</v>
      </c>
      <c r="E18" s="11">
        <v>112062</v>
      </c>
      <c r="F18" s="11"/>
      <c r="G18" s="14">
        <f t="shared" si="1"/>
        <v>0</v>
      </c>
      <c r="H18" s="11">
        <f t="shared" si="2"/>
        <v>0</v>
      </c>
      <c r="I18" s="12">
        <f>+ROUND(H18*D18,0)</f>
        <v>0</v>
      </c>
    </row>
    <row r="19" spans="1:9" ht="30">
      <c r="A19" s="7">
        <v>15</v>
      </c>
      <c r="B19" s="8" t="s">
        <v>28</v>
      </c>
      <c r="C19" s="9" t="s">
        <v>18</v>
      </c>
      <c r="D19" s="10">
        <v>50</v>
      </c>
      <c r="E19" s="11">
        <v>79505</v>
      </c>
      <c r="F19" s="11"/>
      <c r="G19" s="14">
        <f t="shared" si="1"/>
        <v>0</v>
      </c>
      <c r="H19" s="11">
        <f t="shared" si="2"/>
        <v>0</v>
      </c>
      <c r="I19" s="12">
        <f>+ROUND(H19*D19,0)</f>
        <v>0</v>
      </c>
    </row>
    <row r="20" spans="1:9">
      <c r="A20" s="7">
        <v>16</v>
      </c>
      <c r="B20" s="8" t="s">
        <v>29</v>
      </c>
      <c r="C20" s="9" t="s">
        <v>18</v>
      </c>
      <c r="D20" s="10">
        <v>1</v>
      </c>
      <c r="E20" s="11">
        <v>118816</v>
      </c>
      <c r="F20" s="11"/>
      <c r="G20" s="14">
        <f t="shared" si="1"/>
        <v>0</v>
      </c>
      <c r="H20" s="11">
        <f t="shared" si="2"/>
        <v>0</v>
      </c>
      <c r="I20" s="12">
        <f>+ROUND(H20*D20,0)</f>
        <v>0</v>
      </c>
    </row>
    <row r="21" spans="1:9" ht="30">
      <c r="A21" s="7">
        <v>17</v>
      </c>
      <c r="B21" s="8" t="s">
        <v>30</v>
      </c>
      <c r="C21" s="9" t="s">
        <v>18</v>
      </c>
      <c r="D21" s="10">
        <v>4</v>
      </c>
      <c r="E21" s="11">
        <v>400334</v>
      </c>
      <c r="F21" s="11"/>
      <c r="G21" s="14">
        <f t="shared" si="1"/>
        <v>0</v>
      </c>
      <c r="H21" s="11">
        <f t="shared" si="2"/>
        <v>0</v>
      </c>
      <c r="I21" s="12">
        <f>+ROUND(H21*D21,0)</f>
        <v>0</v>
      </c>
    </row>
    <row r="22" spans="1:9" ht="30">
      <c r="A22" s="7">
        <v>18</v>
      </c>
      <c r="B22" s="8" t="s">
        <v>31</v>
      </c>
      <c r="C22" s="9" t="s">
        <v>18</v>
      </c>
      <c r="D22" s="10">
        <v>1</v>
      </c>
      <c r="E22" s="11">
        <v>1844161</v>
      </c>
      <c r="F22" s="11"/>
      <c r="G22" s="14">
        <f t="shared" si="1"/>
        <v>0</v>
      </c>
      <c r="H22" s="11">
        <f t="shared" si="2"/>
        <v>0</v>
      </c>
      <c r="I22" s="12">
        <f>+ROUND(H22*D22,0)</f>
        <v>0</v>
      </c>
    </row>
    <row r="23" spans="1:9" ht="15.75" thickBot="1">
      <c r="A23" s="46" t="s">
        <v>32</v>
      </c>
      <c r="B23" s="47"/>
      <c r="C23" s="47"/>
      <c r="D23" s="47"/>
      <c r="E23" s="47"/>
      <c r="F23" s="47"/>
      <c r="G23" s="47"/>
      <c r="H23" s="48"/>
      <c r="I23" s="15">
        <f>+SUM(I5:I22)</f>
        <v>0</v>
      </c>
    </row>
    <row r="24" spans="1:9" ht="15.75" thickBot="1"/>
    <row r="25" spans="1:9" s="1" customFormat="1" ht="14.25">
      <c r="A25" s="28" t="s">
        <v>33</v>
      </c>
      <c r="B25" s="29"/>
      <c r="C25" s="29"/>
      <c r="D25" s="29"/>
      <c r="E25" s="29"/>
      <c r="F25" s="29"/>
      <c r="G25" s="29"/>
      <c r="H25" s="29"/>
      <c r="I25" s="30"/>
    </row>
    <row r="26" spans="1:9" s="1" customFormat="1" ht="25.5" customHeight="1">
      <c r="A26" s="16" t="s">
        <v>34</v>
      </c>
      <c r="B26" s="31"/>
      <c r="C26" s="32"/>
      <c r="D26" s="17" t="s">
        <v>35</v>
      </c>
      <c r="E26" s="33"/>
      <c r="F26" s="50"/>
      <c r="G26" s="17" t="s">
        <v>36</v>
      </c>
      <c r="H26" s="33"/>
      <c r="I26" s="34"/>
    </row>
    <row r="27" spans="1:9" s="1" customFormat="1" ht="30" customHeight="1" thickBot="1">
      <c r="A27" s="18" t="s">
        <v>37</v>
      </c>
      <c r="B27" s="35"/>
      <c r="C27" s="36"/>
      <c r="D27" s="19" t="s">
        <v>38</v>
      </c>
      <c r="E27" s="37"/>
      <c r="F27" s="51"/>
      <c r="G27" s="19" t="s">
        <v>39</v>
      </c>
      <c r="H27" s="37"/>
      <c r="I27" s="38"/>
    </row>
    <row r="28" spans="1:9" s="1" customFormat="1" thickBot="1">
      <c r="A28" s="39"/>
      <c r="B28" s="39"/>
      <c r="C28" s="39"/>
      <c r="D28" s="39"/>
      <c r="E28" s="39"/>
      <c r="F28" s="39"/>
      <c r="G28" s="39"/>
      <c r="H28" s="39"/>
      <c r="I28" s="39"/>
    </row>
    <row r="29" spans="1:9" s="1" customFormat="1" ht="14.25">
      <c r="A29" s="28" t="s">
        <v>40</v>
      </c>
      <c r="B29" s="29"/>
      <c r="C29" s="29"/>
      <c r="D29" s="29"/>
      <c r="E29" s="29"/>
      <c r="F29" s="29"/>
      <c r="G29" s="29"/>
      <c r="H29" s="29"/>
      <c r="I29" s="30"/>
    </row>
    <row r="30" spans="1:9" s="1" customFormat="1" ht="14.25">
      <c r="A30" s="20">
        <v>1</v>
      </c>
      <c r="B30" s="23" t="s">
        <v>49</v>
      </c>
      <c r="C30" s="23"/>
      <c r="D30" s="23"/>
      <c r="E30" s="23"/>
      <c r="F30" s="23"/>
      <c r="G30" s="23"/>
      <c r="H30" s="23"/>
      <c r="I30" s="24"/>
    </row>
    <row r="31" spans="1:9" s="1" customFormat="1" ht="14.25">
      <c r="A31" s="20">
        <v>2</v>
      </c>
      <c r="B31" s="23" t="s">
        <v>50</v>
      </c>
      <c r="C31" s="23"/>
      <c r="D31" s="23"/>
      <c r="E31" s="23"/>
      <c r="F31" s="23"/>
      <c r="G31" s="23"/>
      <c r="H31" s="23"/>
      <c r="I31" s="24"/>
    </row>
    <row r="32" spans="1:9" s="1" customFormat="1" ht="18" customHeight="1">
      <c r="A32" s="20">
        <v>3</v>
      </c>
      <c r="B32" s="23" t="s">
        <v>45</v>
      </c>
      <c r="C32" s="23"/>
      <c r="D32" s="23"/>
      <c r="E32" s="23"/>
      <c r="F32" s="23"/>
      <c r="G32" s="23"/>
      <c r="H32" s="23"/>
      <c r="I32" s="24"/>
    </row>
    <row r="33" spans="1:9" s="1" customFormat="1" ht="24.75" customHeight="1">
      <c r="A33" s="20">
        <v>4</v>
      </c>
      <c r="B33" s="23" t="s">
        <v>52</v>
      </c>
      <c r="C33" s="23"/>
      <c r="D33" s="23"/>
      <c r="E33" s="23"/>
      <c r="F33" s="23"/>
      <c r="G33" s="23"/>
      <c r="H33" s="23"/>
      <c r="I33" s="24"/>
    </row>
    <row r="34" spans="1:9" s="1" customFormat="1" ht="14.25">
      <c r="A34" s="20">
        <v>5</v>
      </c>
      <c r="B34" s="23" t="s">
        <v>53</v>
      </c>
      <c r="C34" s="23"/>
      <c r="D34" s="23"/>
      <c r="E34" s="23"/>
      <c r="F34" s="23"/>
      <c r="G34" s="23"/>
      <c r="H34" s="23"/>
      <c r="I34" s="24"/>
    </row>
    <row r="35" spans="1:9" s="1" customFormat="1" ht="14.25">
      <c r="A35" s="20">
        <v>6</v>
      </c>
      <c r="B35" s="23" t="s">
        <v>47</v>
      </c>
      <c r="C35" s="23"/>
      <c r="D35" s="23"/>
      <c r="E35" s="23"/>
      <c r="F35" s="23"/>
      <c r="G35" s="23"/>
      <c r="H35" s="23"/>
      <c r="I35" s="24"/>
    </row>
    <row r="36" spans="1:9" s="1" customFormat="1" ht="14.25">
      <c r="A36" s="20">
        <v>7</v>
      </c>
      <c r="B36" s="23" t="s">
        <v>48</v>
      </c>
      <c r="C36" s="23"/>
      <c r="D36" s="23"/>
      <c r="E36" s="23"/>
      <c r="F36" s="23"/>
      <c r="G36" s="23"/>
      <c r="H36" s="23"/>
      <c r="I36" s="24"/>
    </row>
    <row r="37" spans="1:9" s="1" customFormat="1" ht="14.25" customHeight="1" thickBot="1">
      <c r="A37" s="21">
        <v>8</v>
      </c>
      <c r="B37" s="25" t="s">
        <v>51</v>
      </c>
      <c r="C37" s="25"/>
      <c r="D37" s="25"/>
      <c r="E37" s="25"/>
      <c r="F37" s="25"/>
      <c r="G37" s="25"/>
      <c r="H37" s="25"/>
      <c r="I37" s="26"/>
    </row>
    <row r="40" spans="1:9">
      <c r="A40" s="27"/>
      <c r="B40" s="27"/>
      <c r="C40" s="27"/>
      <c r="D40" s="27"/>
      <c r="E40" s="27"/>
      <c r="F40" s="27"/>
      <c r="G40" s="27"/>
      <c r="H40" s="27"/>
      <c r="I40" s="27"/>
    </row>
    <row r="41" spans="1:9">
      <c r="A41" s="27"/>
      <c r="B41" s="27"/>
      <c r="C41" s="27"/>
      <c r="D41" s="27"/>
      <c r="E41" s="27"/>
      <c r="F41" s="27"/>
      <c r="G41" s="27"/>
      <c r="H41" s="27"/>
      <c r="I41" s="27"/>
    </row>
    <row r="42" spans="1:9">
      <c r="A42" s="27"/>
      <c r="B42" s="27"/>
      <c r="C42" s="27"/>
      <c r="D42" s="27"/>
      <c r="E42" s="27"/>
      <c r="F42" s="27"/>
      <c r="G42" s="27"/>
      <c r="H42" s="27"/>
      <c r="I42" s="27"/>
    </row>
    <row r="43" spans="1:9">
      <c r="A43" s="27"/>
      <c r="B43" s="27"/>
      <c r="C43" s="27"/>
      <c r="D43" s="27"/>
      <c r="E43" s="27"/>
      <c r="F43" s="27"/>
      <c r="G43" s="27"/>
      <c r="H43" s="27"/>
      <c r="I43" s="27"/>
    </row>
    <row r="44" spans="1:9">
      <c r="A44" s="27"/>
      <c r="B44" s="27"/>
      <c r="C44" s="27"/>
      <c r="D44" s="27"/>
      <c r="E44" s="27"/>
      <c r="F44" s="27"/>
      <c r="G44" s="27"/>
      <c r="H44" s="27"/>
      <c r="I44" s="27"/>
    </row>
    <row r="45" spans="1:9">
      <c r="A45" s="27"/>
      <c r="B45" s="27"/>
      <c r="C45" s="27"/>
      <c r="D45" s="27"/>
      <c r="E45" s="27"/>
      <c r="F45" s="27"/>
      <c r="G45" s="27"/>
      <c r="H45" s="27"/>
      <c r="I45" s="27"/>
    </row>
    <row r="46" spans="1:9">
      <c r="A46" s="27"/>
      <c r="B46" s="27"/>
      <c r="C46" s="27"/>
      <c r="D46" s="27"/>
      <c r="E46" s="27"/>
      <c r="F46" s="27"/>
      <c r="G46" s="27"/>
      <c r="H46" s="27"/>
      <c r="I46" s="27"/>
    </row>
    <row r="47" spans="1:9">
      <c r="A47" s="27"/>
      <c r="B47" s="27"/>
      <c r="C47" s="27"/>
      <c r="D47" s="27"/>
      <c r="E47" s="27"/>
      <c r="F47" s="27"/>
      <c r="G47" s="27"/>
      <c r="H47" s="27"/>
      <c r="I47" s="27"/>
    </row>
  </sheetData>
  <mergeCells count="21">
    <mergeCell ref="B1:I1"/>
    <mergeCell ref="B2:I2"/>
    <mergeCell ref="A23:H23"/>
    <mergeCell ref="A25:I25"/>
    <mergeCell ref="B26:C26"/>
    <mergeCell ref="H26:I26"/>
    <mergeCell ref="E26:F26"/>
    <mergeCell ref="B27:C27"/>
    <mergeCell ref="H27:I27"/>
    <mergeCell ref="A28:I28"/>
    <mergeCell ref="E27:F27"/>
    <mergeCell ref="B34:I34"/>
    <mergeCell ref="B37:I37"/>
    <mergeCell ref="A40:I47"/>
    <mergeCell ref="A29:I29"/>
    <mergeCell ref="B30:I30"/>
    <mergeCell ref="B31:I31"/>
    <mergeCell ref="B32:I32"/>
    <mergeCell ref="B33:I33"/>
    <mergeCell ref="B35:I35"/>
    <mergeCell ref="B36:I36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USUARIO</cp:lastModifiedBy>
  <dcterms:created xsi:type="dcterms:W3CDTF">2021-07-12T16:53:00Z</dcterms:created>
  <dcterms:modified xsi:type="dcterms:W3CDTF">2026-07-29T01:57:06Z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2058-12.1.0.26886</vt:lpwstr>
  </property>
  <property fmtid="{D5CDD505-2E9C-101B-9397-08002B2CF9AE}" pid="3" name="CalculationRule">
    <vt:i4>0</vt:i4>
  </property>
  <property fmtid="{D5CDD505-2E9C-101B-9397-08002B2CF9AE}" pid="4" name="ICV">
    <vt:lpwstr>5CFBCE95C5334004B0A2B83416576D36_12</vt:lpwstr>
  </property>
</Properties>
</file>